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15" windowHeight="5340" activeTab="0"/>
  </bookViews>
  <sheets>
    <sheet name="Salaries - 100" sheetId="1" r:id="rId1"/>
  </sheets>
  <definedNames>
    <definedName name="_xlnm.Print_Titles" localSheetId="0">'Salaries - 100'!$A:$B</definedName>
  </definedNames>
  <calcPr fullCalcOnLoad="1"/>
</workbook>
</file>

<file path=xl/sharedStrings.xml><?xml version="1.0" encoding="utf-8"?>
<sst xmlns="http://schemas.openxmlformats.org/spreadsheetml/2006/main" count="123" uniqueCount="106">
  <si>
    <t>LEA</t>
  </si>
  <si>
    <t>Salaries</t>
  </si>
  <si>
    <t>Regular Employees</t>
  </si>
  <si>
    <t>Officials/ Administrators/ Managers</t>
  </si>
  <si>
    <t>Teachers</t>
  </si>
  <si>
    <t>Therapists/ Specialists/ Counselors</t>
  </si>
  <si>
    <t>Clerical/ Secretarial</t>
  </si>
  <si>
    <t>Aides</t>
  </si>
  <si>
    <t>Service Workers</t>
  </si>
  <si>
    <t>Skilled Crafts</t>
  </si>
  <si>
    <t>Degreed Professionals</t>
  </si>
  <si>
    <t>Other</t>
  </si>
  <si>
    <t>Acting Employee</t>
  </si>
  <si>
    <t>Substitute Employee</t>
  </si>
  <si>
    <t>Other Temporary Employee</t>
  </si>
  <si>
    <t>Overtime</t>
  </si>
  <si>
    <t>Sabbatical Leave</t>
  </si>
  <si>
    <t>Stipend Pay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</si>
  <si>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</si>
  <si>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</si>
  <si>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</si>
  <si>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</si>
  <si>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</si>
  <si>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</si>
  <si>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</si>
  <si>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</si>
  <si>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</si>
  <si>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</si>
  <si>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</si>
  <si>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</si>
  <si>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</si>
  <si>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</si>
  <si>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</si>
  <si>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</si>
  <si>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</si>
  <si>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</si>
  <si>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</si>
  <si>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</si>
  <si>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</si>
  <si>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</si>
  <si>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</si>
  <si>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</si>
  <si>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</si>
  <si>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</si>
  <si>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</si>
  <si>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</si>
  <si>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</si>
  <si>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</si>
  <si>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</si>
  <si>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</si>
  <si>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</si>
  <si>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</si>
  <si>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</si>
  <si>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</si>
  <si>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</si>
  <si>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</si>
  <si>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</si>
  <si>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</si>
  <si>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</si>
  <si>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</si>
  <si>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</si>
  <si>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</si>
  <si>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</si>
  <si>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</si>
  <si>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</si>
  <si>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</si>
  <si>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</si>
  <si>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</si>
  <si>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</si>
  <si>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</si>
  <si>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</si>
  <si>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</si>
  <si>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</si>
  <si>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</si>
  <si>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</si>
  <si>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</si>
  <si>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</si>
  <si>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</si>
  <si>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</si>
  <si>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</si>
  <si>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</si>
  <si>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</si>
  <si>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</si>
  <si>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</si>
  <si>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 xml:space="preserve">Object Code 100 </t>
  </si>
  <si>
    <t>DISTRICT</t>
  </si>
  <si>
    <t>Oct.  2001 Elementary Secondary Membership</t>
  </si>
  <si>
    <t>State Totals</t>
  </si>
  <si>
    <t>Per Pupil</t>
  </si>
  <si>
    <t xml:space="preserve">Object Code 110 </t>
  </si>
  <si>
    <t xml:space="preserve">Object Code 111 </t>
  </si>
  <si>
    <t xml:space="preserve">Object Code 112 </t>
  </si>
  <si>
    <t>Object Code 113</t>
  </si>
  <si>
    <t>Object Code 114</t>
  </si>
  <si>
    <t>Object Code 115</t>
  </si>
  <si>
    <t>Object Code 116</t>
  </si>
  <si>
    <t xml:space="preserve">Object Code 117 </t>
  </si>
  <si>
    <t>Object Code 118</t>
  </si>
  <si>
    <t xml:space="preserve">Object Code 119 </t>
  </si>
  <si>
    <t>Object Code 121</t>
  </si>
  <si>
    <t>Object Code 123</t>
  </si>
  <si>
    <t>Object Code 129</t>
  </si>
  <si>
    <t>Object Code 130</t>
  </si>
  <si>
    <t>Object Code 140</t>
  </si>
  <si>
    <t>Object Code 150</t>
  </si>
  <si>
    <t>Total Salaries Expenditures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</si>
</sst>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6">
    <font>
      <sz val="10"/>
      <name val="Arial"/>
      <family val="0"/>
    </font>
    <font>
      <sz val="10"/>
      <color indexed="8"/>
      <name val="Arial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20" applyFont="1" applyFill="1" applyBorder="1" applyAlignment="1">
      <alignment horizontal="left" wrapText="1"/>
      <protection/>
    </xf>
    <xf numFmtId="0" fontId="3" fillId="0" borderId="2" xfId="20" applyFont="1" applyFill="1" applyBorder="1" applyAlignment="1">
      <alignment horizontal="left" wrapText="1"/>
      <protection/>
    </xf>
    <xf numFmtId="0" fontId="3" fillId="2" borderId="3" xfId="19" applyFont="1" applyFill="1" applyBorder="1" applyAlignment="1">
      <alignment horizontal="center"/>
      <protection/>
    </xf>
    <xf numFmtId="0" fontId="2" fillId="2" borderId="3" xfId="0" applyFont="1" applyFill="1" applyBorder="1" applyAlignment="1">
      <alignment horizontal="center" wrapText="1"/>
    </xf>
    <xf numFmtId="3" fontId="2" fillId="3" borderId="4" xfId="0" applyNumberFormat="1" applyFont="1" applyFill="1" applyBorder="1" applyAlignment="1">
      <alignment/>
    </xf>
    <xf numFmtId="0" fontId="5" fillId="0" borderId="5" xfId="0" applyFont="1" applyBorder="1" applyAlignment="1">
      <alignment/>
    </xf>
    <xf numFmtId="0" fontId="3" fillId="2" borderId="6" xfId="19" applyFont="1" applyFill="1" applyBorder="1" applyAlignment="1">
      <alignment horizontal="center"/>
      <protection/>
    </xf>
    <xf numFmtId="0" fontId="3" fillId="0" borderId="7" xfId="20" applyFont="1" applyFill="1" applyBorder="1" applyAlignment="1">
      <alignment horizontal="right" wrapText="1"/>
      <protection/>
    </xf>
    <xf numFmtId="0" fontId="3" fillId="0" borderId="8" xfId="20" applyFont="1" applyFill="1" applyBorder="1" applyAlignment="1">
      <alignment horizontal="right" wrapText="1"/>
      <protection/>
    </xf>
    <xf numFmtId="0" fontId="3" fillId="0" borderId="9" xfId="20" applyFont="1" applyFill="1" applyBorder="1" applyAlignment="1">
      <alignment horizontal="right" wrapText="1"/>
      <protection/>
    </xf>
    <xf numFmtId="164" fontId="2" fillId="0" borderId="10" xfId="0" applyNumberFormat="1" applyFont="1" applyBorder="1" applyAlignment="1">
      <alignment/>
    </xf>
    <xf numFmtId="164" fontId="2" fillId="2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2" borderId="11" xfId="0" applyNumberFormat="1" applyFont="1" applyFill="1" applyBorder="1" applyAlignment="1">
      <alignment/>
    </xf>
    <xf numFmtId="164" fontId="5" fillId="0" borderId="12" xfId="0" applyNumberFormat="1" applyFont="1" applyBorder="1" applyAlignment="1">
      <alignment/>
    </xf>
    <xf numFmtId="164" fontId="4" fillId="2" borderId="12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/>
    </xf>
    <xf numFmtId="3" fontId="2" fillId="4" borderId="11" xfId="0" applyNumberFormat="1" applyFont="1" applyFill="1" applyBorder="1" applyAlignment="1">
      <alignment/>
    </xf>
    <xf numFmtId="3" fontId="5" fillId="4" borderId="12" xfId="0" applyNumberFormat="1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164" fontId="2" fillId="3" borderId="4" xfId="0" applyNumberFormat="1" applyFont="1" applyFill="1" applyBorder="1" applyAlignment="1">
      <alignment/>
    </xf>
    <xf numFmtId="164" fontId="2" fillId="3" borderId="15" xfId="0" applyNumberFormat="1" applyFont="1" applyFill="1" applyBorder="1" applyAlignment="1">
      <alignment/>
    </xf>
    <xf numFmtId="0" fontId="5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800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8515625" style="1" bestFit="1" customWidth="1"/>
    <col min="2" max="2" width="17.28125" style="1" bestFit="1" customWidth="1"/>
    <col min="3" max="3" width="10.140625" style="1" bestFit="1" customWidth="1"/>
    <col min="4" max="4" width="12.28125" style="1" bestFit="1" customWidth="1"/>
    <col min="5" max="5" width="7.7109375" style="1" bestFit="1" customWidth="1"/>
    <col min="6" max="6" width="12.28125" style="1" bestFit="1" customWidth="1"/>
    <col min="7" max="7" width="7.7109375" style="1" bestFit="1" customWidth="1"/>
    <col min="8" max="8" width="12.421875" style="1" bestFit="1" customWidth="1"/>
    <col min="9" max="9" width="7.7109375" style="1" bestFit="1" customWidth="1"/>
    <col min="10" max="10" width="12.421875" style="1" bestFit="1" customWidth="1"/>
    <col min="11" max="11" width="7.7109375" style="1" bestFit="1" customWidth="1"/>
    <col min="12" max="12" width="12.57421875" style="1" bestFit="1" customWidth="1"/>
    <col min="13" max="13" width="7.7109375" style="1" bestFit="1" customWidth="1"/>
    <col min="14" max="14" width="12.421875" style="1" bestFit="1" customWidth="1"/>
    <col min="15" max="15" width="7.7109375" style="1" bestFit="1" customWidth="1"/>
    <col min="16" max="16" width="12.421875" style="1" bestFit="1" customWidth="1"/>
    <col min="17" max="17" width="7.7109375" style="1" bestFit="1" customWidth="1"/>
    <col min="18" max="18" width="12.28125" style="1" customWidth="1"/>
    <col min="19" max="19" width="7.7109375" style="1" bestFit="1" customWidth="1"/>
    <col min="20" max="20" width="12.421875" style="1" bestFit="1" customWidth="1"/>
    <col min="21" max="21" width="7.7109375" style="1" bestFit="1" customWidth="1"/>
    <col min="22" max="22" width="12.421875" style="1" bestFit="1" customWidth="1"/>
    <col min="23" max="23" width="7.7109375" style="1" bestFit="1" customWidth="1"/>
    <col min="24" max="24" width="12.421875" style="1" bestFit="1" customWidth="1"/>
    <col min="25" max="25" width="7.7109375" style="1" bestFit="1" customWidth="1"/>
    <col min="26" max="26" width="12.421875" style="1" bestFit="1" customWidth="1"/>
    <col min="27" max="27" width="7.7109375" style="1" bestFit="1" customWidth="1"/>
    <col min="28" max="28" width="12.421875" style="1" bestFit="1" customWidth="1"/>
    <col min="29" max="29" width="7.7109375" style="1" bestFit="1" customWidth="1"/>
    <col min="30" max="30" width="12.421875" style="1" bestFit="1" customWidth="1"/>
    <col min="31" max="31" width="7.8515625" style="1" bestFit="1" customWidth="1"/>
    <col min="32" max="32" width="12.28125" style="1" bestFit="1" customWidth="1"/>
    <col min="33" max="33" width="7.8515625" style="1" bestFit="1" customWidth="1"/>
    <col min="34" max="34" width="12.421875" style="1" bestFit="1" customWidth="1"/>
    <col min="35" max="35" width="7.8515625" style="1" bestFit="1" customWidth="1"/>
    <col min="36" max="36" width="12.421875" style="1" bestFit="1" customWidth="1"/>
    <col min="37" max="37" width="7.8515625" style="1" bestFit="1" customWidth="1"/>
    <col min="38" max="38" width="13.7109375" style="1" bestFit="1" customWidth="1"/>
    <col min="39" max="39" width="8.00390625" style="1" bestFit="1" customWidth="1"/>
    <col min="40" max="16384" width="9.140625" style="1" customWidth="1"/>
  </cols>
  <sheetData>
    <row r="2" spans="3:39" ht="38.25">
      <c r="C2" s="33" t="s">
        <v>86</v>
      </c>
      <c r="D2" s="24" t="s">
        <v>1</v>
      </c>
      <c r="E2" s="18"/>
      <c r="F2" s="24" t="s">
        <v>2</v>
      </c>
      <c r="G2" s="18"/>
      <c r="H2" s="24" t="s">
        <v>3</v>
      </c>
      <c r="I2" s="23"/>
      <c r="J2" s="29" t="s">
        <v>4</v>
      </c>
      <c r="K2" s="18"/>
      <c r="L2" s="24" t="s">
        <v>5</v>
      </c>
      <c r="M2" s="18"/>
      <c r="N2" s="24" t="s">
        <v>6</v>
      </c>
      <c r="O2" s="23"/>
      <c r="P2" s="29" t="s">
        <v>7</v>
      </c>
      <c r="Q2" s="23"/>
      <c r="R2" s="29" t="s">
        <v>8</v>
      </c>
      <c r="S2" s="18"/>
      <c r="T2" s="24" t="s">
        <v>9</v>
      </c>
      <c r="U2" s="18"/>
      <c r="V2" s="24" t="s">
        <v>10</v>
      </c>
      <c r="W2" s="18"/>
      <c r="X2" s="24" t="s">
        <v>11</v>
      </c>
      <c r="Y2" s="23"/>
      <c r="Z2" s="29" t="s">
        <v>12</v>
      </c>
      <c r="AA2" s="18"/>
      <c r="AB2" s="24" t="s">
        <v>13</v>
      </c>
      <c r="AC2" s="18"/>
      <c r="AD2" s="24" t="s">
        <v>14</v>
      </c>
      <c r="AE2" s="18"/>
      <c r="AF2" s="24" t="s">
        <v>15</v>
      </c>
      <c r="AG2" s="23"/>
      <c r="AH2" s="29" t="s">
        <v>16</v>
      </c>
      <c r="AI2" s="18"/>
      <c r="AJ2" s="24" t="s">
        <v>17</v>
      </c>
      <c r="AK2" s="18"/>
      <c r="AL2" s="31" t="s">
        <v>105</v>
      </c>
      <c r="AM2" s="23"/>
    </row>
    <row r="3" spans="1:39" ht="15" customHeight="1">
      <c r="A3" s="8" t="s">
        <v>0</v>
      </c>
      <c r="B3" s="4" t="s">
        <v>85</v>
      </c>
      <c r="C3" s="34"/>
      <c r="D3" s="5" t="s">
        <v>84</v>
      </c>
      <c r="E3" s="22" t="s">
        <v>88</v>
      </c>
      <c r="F3" s="5" t="s">
        <v>89</v>
      </c>
      <c r="G3" s="22" t="s">
        <v>88</v>
      </c>
      <c r="H3" s="5" t="s">
        <v>90</v>
      </c>
      <c r="I3" s="22" t="s">
        <v>88</v>
      </c>
      <c r="J3" s="5" t="s">
        <v>91</v>
      </c>
      <c r="K3" s="22" t="s">
        <v>88</v>
      </c>
      <c r="L3" s="5" t="s">
        <v>92</v>
      </c>
      <c r="M3" s="22" t="s">
        <v>88</v>
      </c>
      <c r="N3" s="5" t="s">
        <v>93</v>
      </c>
      <c r="O3" s="22" t="s">
        <v>88</v>
      </c>
      <c r="P3" s="5" t="s">
        <v>94</v>
      </c>
      <c r="Q3" s="22" t="s">
        <v>88</v>
      </c>
      <c r="R3" s="5" t="s">
        <v>95</v>
      </c>
      <c r="S3" s="22" t="s">
        <v>88</v>
      </c>
      <c r="T3" s="5" t="s">
        <v>96</v>
      </c>
      <c r="U3" s="22" t="s">
        <v>88</v>
      </c>
      <c r="V3" s="5" t="s">
        <v>97</v>
      </c>
      <c r="W3" s="22" t="s">
        <v>88</v>
      </c>
      <c r="X3" s="5" t="s">
        <v>98</v>
      </c>
      <c r="Y3" s="22" t="s">
        <v>88</v>
      </c>
      <c r="Z3" s="5" t="s">
        <v>99</v>
      </c>
      <c r="AA3" s="22" t="s">
        <v>88</v>
      </c>
      <c r="AB3" s="5" t="s">
        <v>100</v>
      </c>
      <c r="AC3" s="22" t="s">
        <v>88</v>
      </c>
      <c r="AD3" s="5" t="s">
        <v>101</v>
      </c>
      <c r="AE3" s="22" t="s">
        <v>88</v>
      </c>
      <c r="AF3" s="5" t="s">
        <v>102</v>
      </c>
      <c r="AG3" s="22" t="s">
        <v>88</v>
      </c>
      <c r="AH3" s="5" t="s">
        <v>103</v>
      </c>
      <c r="AI3" s="22" t="s">
        <v>88</v>
      </c>
      <c r="AJ3" s="5" t="s">
        <v>104</v>
      </c>
      <c r="AK3" s="22" t="s">
        <v>88</v>
      </c>
      <c r="AL3" s="32"/>
      <c r="AM3" s="22" t="s">
        <v>88</v>
      </c>
    </row>
    <row r="4" spans="1:39" ht="12.75">
      <c r="A4" s="9">
        <v>1</v>
      </c>
      <c r="B4" s="2" t="s">
        <v>18</v>
      </c>
      <c r="C4" s="19">
        <v>9739</v>
      </c>
      <c r="D4" s="12">
        <v>58752</v>
      </c>
      <c r="E4" s="12">
        <f>D4/$C4</f>
        <v>6.032652223020844</v>
      </c>
      <c r="F4" s="12">
        <v>0</v>
      </c>
      <c r="G4" s="12">
        <f>F4/$C4</f>
        <v>0</v>
      </c>
      <c r="H4" s="12">
        <v>3525950</v>
      </c>
      <c r="I4" s="12">
        <f>H4/$C4</f>
        <v>362.044357736934</v>
      </c>
      <c r="J4" s="12">
        <v>23256242</v>
      </c>
      <c r="K4" s="12">
        <f>J4/$C4</f>
        <v>2387.9496868261626</v>
      </c>
      <c r="L4" s="12">
        <v>2570772</v>
      </c>
      <c r="M4" s="12">
        <f>L4/$C4</f>
        <v>263.9667316972995</v>
      </c>
      <c r="N4" s="12">
        <v>1287468</v>
      </c>
      <c r="O4" s="12">
        <f>N4/$C4</f>
        <v>132.19714549748434</v>
      </c>
      <c r="P4" s="12">
        <v>2716799</v>
      </c>
      <c r="Q4" s="12">
        <f>P4/$C4</f>
        <v>278.96077626039636</v>
      </c>
      <c r="R4" s="12">
        <v>2982953</v>
      </c>
      <c r="S4" s="12">
        <f>R4/$C4</f>
        <v>306.28945476948354</v>
      </c>
      <c r="T4" s="12">
        <v>359598</v>
      </c>
      <c r="U4" s="12">
        <f>T4/$C4</f>
        <v>36.92350343977821</v>
      </c>
      <c r="V4" s="12">
        <v>229897</v>
      </c>
      <c r="W4" s="12">
        <f>V4/$C4</f>
        <v>23.605811684977922</v>
      </c>
      <c r="X4" s="12">
        <v>748106</v>
      </c>
      <c r="Y4" s="12">
        <f>X4/$C4</f>
        <v>76.81548413594825</v>
      </c>
      <c r="Z4" s="12">
        <v>0</v>
      </c>
      <c r="AA4" s="12">
        <f>Z4/$C4</f>
        <v>0</v>
      </c>
      <c r="AB4" s="12">
        <v>412000</v>
      </c>
      <c r="AC4" s="12">
        <f aca="true" t="shared" si="0" ref="AC4:AC35">AB4/$C4</f>
        <v>42.30413800184824</v>
      </c>
      <c r="AD4" s="12">
        <v>0</v>
      </c>
      <c r="AE4" s="12">
        <f aca="true" t="shared" si="1" ref="AE4:AE35">AD4/$C4</f>
        <v>0</v>
      </c>
      <c r="AF4" s="12">
        <v>0</v>
      </c>
      <c r="AG4" s="12">
        <f aca="true" t="shared" si="2" ref="AG4:AG35">AF4/$C4</f>
        <v>0</v>
      </c>
      <c r="AH4" s="12">
        <v>112744</v>
      </c>
      <c r="AI4" s="12">
        <f aca="true" t="shared" si="3" ref="AI4:AI35">AH4/$C4</f>
        <v>11.576547900195092</v>
      </c>
      <c r="AJ4" s="12">
        <v>98637</v>
      </c>
      <c r="AK4" s="12">
        <f aca="true" t="shared" si="4" ref="AK4:AK35">AJ4/$C4</f>
        <v>10.128041893418215</v>
      </c>
      <c r="AL4" s="13">
        <f>D4+F4+H4+J4+L4+N4+P4+R4+T4+V4+X4+Z4+AB4+AD4+AF4+AH4+AJ4</f>
        <v>38359918</v>
      </c>
      <c r="AM4" s="12">
        <f>AL4/$C4</f>
        <v>3938.7943320669474</v>
      </c>
    </row>
    <row r="5" spans="1:39" ht="12.75">
      <c r="A5" s="9">
        <v>2</v>
      </c>
      <c r="B5" s="2" t="s">
        <v>19</v>
      </c>
      <c r="C5" s="19">
        <v>4332</v>
      </c>
      <c r="D5" s="12">
        <v>0</v>
      </c>
      <c r="E5" s="12">
        <f aca="true" t="shared" si="5" ref="E5:E68">D5/$C5</f>
        <v>0</v>
      </c>
      <c r="F5" s="12">
        <v>0</v>
      </c>
      <c r="G5" s="12">
        <f aca="true" t="shared" si="6" ref="G5:G68">F5/$C5</f>
        <v>0</v>
      </c>
      <c r="H5" s="12">
        <v>1920863</v>
      </c>
      <c r="I5" s="12">
        <f aca="true" t="shared" si="7" ref="I5:I68">H5/$C5</f>
        <v>443.4125115420129</v>
      </c>
      <c r="J5" s="12">
        <v>11101000</v>
      </c>
      <c r="K5" s="12">
        <f aca="true" t="shared" si="8" ref="K5:K68">J5/$C5</f>
        <v>2562.557710064635</v>
      </c>
      <c r="L5" s="12">
        <v>739338</v>
      </c>
      <c r="M5" s="12">
        <f aca="true" t="shared" si="9" ref="M5:M68">L5/$C5</f>
        <v>170.66897506925207</v>
      </c>
      <c r="N5" s="12">
        <v>328676</v>
      </c>
      <c r="O5" s="12">
        <f aca="true" t="shared" si="10" ref="O5:O68">N5/$C5</f>
        <v>75.87165281625116</v>
      </c>
      <c r="P5" s="12">
        <v>765958</v>
      </c>
      <c r="Q5" s="12">
        <f aca="true" t="shared" si="11" ref="Q5:Q68">P5/$C5</f>
        <v>176.81394275161588</v>
      </c>
      <c r="R5" s="12">
        <v>2245970</v>
      </c>
      <c r="S5" s="12">
        <f aca="true" t="shared" si="12" ref="S5:S68">R5/$C5</f>
        <v>518.460295475531</v>
      </c>
      <c r="T5" s="12">
        <v>193625</v>
      </c>
      <c r="U5" s="12">
        <f aca="true" t="shared" si="13" ref="U5:U68">T5/$C5</f>
        <v>44.69644506001847</v>
      </c>
      <c r="V5" s="12">
        <v>168281</v>
      </c>
      <c r="W5" s="12">
        <f aca="true" t="shared" si="14" ref="W5:W68">V5/$C5</f>
        <v>38.846029547553094</v>
      </c>
      <c r="X5" s="12">
        <v>127229</v>
      </c>
      <c r="Y5" s="12">
        <f aca="true" t="shared" si="15" ref="Y5:Y68">X5/$C5</f>
        <v>29.369575253924285</v>
      </c>
      <c r="Z5" s="12">
        <v>0</v>
      </c>
      <c r="AA5" s="12">
        <f aca="true" t="shared" si="16" ref="AA5:AA68">Z5/$C5</f>
        <v>0</v>
      </c>
      <c r="AB5" s="12">
        <v>333054</v>
      </c>
      <c r="AC5" s="12">
        <f t="shared" si="0"/>
        <v>76.88227146814404</v>
      </c>
      <c r="AD5" s="12">
        <v>0</v>
      </c>
      <c r="AE5" s="12">
        <f t="shared" si="1"/>
        <v>0</v>
      </c>
      <c r="AF5" s="12">
        <v>0</v>
      </c>
      <c r="AG5" s="12">
        <f t="shared" si="2"/>
        <v>0</v>
      </c>
      <c r="AH5" s="12">
        <v>76591</v>
      </c>
      <c r="AI5" s="12">
        <f t="shared" si="3"/>
        <v>17.68028624192059</v>
      </c>
      <c r="AJ5" s="12">
        <v>211284</v>
      </c>
      <c r="AK5" s="12">
        <f t="shared" si="4"/>
        <v>48.772853185595565</v>
      </c>
      <c r="AL5" s="13">
        <f aca="true" t="shared" si="17" ref="AL5:AL68">D5+F5+H5+J5+L5+N5+P5+R5+T5+V5+X5+Z5+AB5+AD5+AF5+AH5+AJ5</f>
        <v>18211869</v>
      </c>
      <c r="AM5" s="12">
        <f aca="true" t="shared" si="18" ref="AM5:AM68">AL5/$C5</f>
        <v>4204.032548476454</v>
      </c>
    </row>
    <row r="6" spans="1:39" ht="12.75">
      <c r="A6" s="9">
        <v>3</v>
      </c>
      <c r="B6" s="2" t="s">
        <v>20</v>
      </c>
      <c r="C6" s="19">
        <v>15159</v>
      </c>
      <c r="D6" s="12">
        <v>0</v>
      </c>
      <c r="E6" s="12">
        <f t="shared" si="5"/>
        <v>0</v>
      </c>
      <c r="F6" s="12">
        <v>57307</v>
      </c>
      <c r="G6" s="12">
        <f t="shared" si="6"/>
        <v>3.7803944851243485</v>
      </c>
      <c r="H6" s="12">
        <v>5331764</v>
      </c>
      <c r="I6" s="12">
        <f t="shared" si="7"/>
        <v>351.72267299953825</v>
      </c>
      <c r="J6" s="12">
        <v>40206005</v>
      </c>
      <c r="K6" s="12">
        <f t="shared" si="8"/>
        <v>2652.286100666271</v>
      </c>
      <c r="L6" s="12">
        <v>4413150</v>
      </c>
      <c r="M6" s="12">
        <f t="shared" si="9"/>
        <v>291.1240847021571</v>
      </c>
      <c r="N6" s="12">
        <v>1734013</v>
      </c>
      <c r="O6" s="12">
        <f t="shared" si="10"/>
        <v>114.38835015502342</v>
      </c>
      <c r="P6" s="12">
        <v>3856088</v>
      </c>
      <c r="Q6" s="12">
        <f t="shared" si="11"/>
        <v>254.3761461837852</v>
      </c>
      <c r="R6" s="12">
        <v>5416773</v>
      </c>
      <c r="S6" s="12">
        <f t="shared" si="12"/>
        <v>357.3304967346131</v>
      </c>
      <c r="T6" s="12">
        <v>1132455</v>
      </c>
      <c r="U6" s="12">
        <f t="shared" si="13"/>
        <v>74.70512566792004</v>
      </c>
      <c r="V6" s="12">
        <v>742736</v>
      </c>
      <c r="W6" s="12">
        <f t="shared" si="14"/>
        <v>48.996371792334585</v>
      </c>
      <c r="X6" s="12">
        <v>407596</v>
      </c>
      <c r="Y6" s="12">
        <f t="shared" si="15"/>
        <v>26.888053301668975</v>
      </c>
      <c r="Z6" s="12">
        <v>0</v>
      </c>
      <c r="AA6" s="12">
        <f t="shared" si="16"/>
        <v>0</v>
      </c>
      <c r="AB6" s="12">
        <v>1447629</v>
      </c>
      <c r="AC6" s="12">
        <f t="shared" si="0"/>
        <v>95.49633880862854</v>
      </c>
      <c r="AD6" s="12">
        <v>0</v>
      </c>
      <c r="AE6" s="12">
        <f t="shared" si="1"/>
        <v>0</v>
      </c>
      <c r="AF6" s="12">
        <v>0</v>
      </c>
      <c r="AG6" s="12">
        <f t="shared" si="2"/>
        <v>0</v>
      </c>
      <c r="AH6" s="12">
        <v>461244</v>
      </c>
      <c r="AI6" s="12">
        <f t="shared" si="3"/>
        <v>30.427073025925193</v>
      </c>
      <c r="AJ6" s="12">
        <v>351866</v>
      </c>
      <c r="AK6" s="12">
        <f t="shared" si="4"/>
        <v>23.21168942542384</v>
      </c>
      <c r="AL6" s="13">
        <f t="shared" si="17"/>
        <v>65558626</v>
      </c>
      <c r="AM6" s="12">
        <f t="shared" si="18"/>
        <v>4324.732897948414</v>
      </c>
    </row>
    <row r="7" spans="1:39" ht="12.75">
      <c r="A7" s="9">
        <v>4</v>
      </c>
      <c r="B7" s="2" t="s">
        <v>21</v>
      </c>
      <c r="C7" s="19">
        <v>4622</v>
      </c>
      <c r="D7" s="12">
        <v>0</v>
      </c>
      <c r="E7" s="12">
        <f t="shared" si="5"/>
        <v>0</v>
      </c>
      <c r="F7" s="12">
        <v>13580</v>
      </c>
      <c r="G7" s="12">
        <f t="shared" si="6"/>
        <v>2.9381220250973605</v>
      </c>
      <c r="H7" s="12">
        <v>2229999</v>
      </c>
      <c r="I7" s="12">
        <f t="shared" si="7"/>
        <v>482.47490263954995</v>
      </c>
      <c r="J7" s="12">
        <v>11508476</v>
      </c>
      <c r="K7" s="12">
        <f t="shared" si="8"/>
        <v>2489.9342276070965</v>
      </c>
      <c r="L7" s="12">
        <v>919695</v>
      </c>
      <c r="M7" s="12">
        <f t="shared" si="9"/>
        <v>198.9820424058849</v>
      </c>
      <c r="N7" s="12">
        <v>639177</v>
      </c>
      <c r="O7" s="12">
        <f t="shared" si="10"/>
        <v>138.29013414106447</v>
      </c>
      <c r="P7" s="12">
        <v>1881181</v>
      </c>
      <c r="Q7" s="12">
        <f t="shared" si="11"/>
        <v>407.0058416270013</v>
      </c>
      <c r="R7" s="12">
        <v>1331599</v>
      </c>
      <c r="S7" s="12">
        <f t="shared" si="12"/>
        <v>288.1001730852445</v>
      </c>
      <c r="T7" s="12">
        <v>749483</v>
      </c>
      <c r="U7" s="12">
        <f t="shared" si="13"/>
        <v>162.15556036347903</v>
      </c>
      <c r="V7" s="12">
        <v>192748</v>
      </c>
      <c r="W7" s="12">
        <f t="shared" si="14"/>
        <v>41.7022933794894</v>
      </c>
      <c r="X7" s="12">
        <v>521314</v>
      </c>
      <c r="Y7" s="12">
        <f t="shared" si="15"/>
        <v>112.78970142795326</v>
      </c>
      <c r="Z7" s="12">
        <v>0</v>
      </c>
      <c r="AA7" s="12">
        <f t="shared" si="16"/>
        <v>0</v>
      </c>
      <c r="AB7" s="12">
        <v>284641</v>
      </c>
      <c r="AC7" s="12">
        <f t="shared" si="0"/>
        <v>61.58394634357421</v>
      </c>
      <c r="AD7" s="12">
        <v>0</v>
      </c>
      <c r="AE7" s="12">
        <f t="shared" si="1"/>
        <v>0</v>
      </c>
      <c r="AF7" s="12">
        <v>0</v>
      </c>
      <c r="AG7" s="12">
        <f t="shared" si="2"/>
        <v>0</v>
      </c>
      <c r="AH7" s="12">
        <v>29332</v>
      </c>
      <c r="AI7" s="12">
        <f t="shared" si="3"/>
        <v>6.346170488965815</v>
      </c>
      <c r="AJ7" s="12">
        <v>20900</v>
      </c>
      <c r="AK7" s="12">
        <f t="shared" si="4"/>
        <v>4.521852012115967</v>
      </c>
      <c r="AL7" s="13">
        <f t="shared" si="17"/>
        <v>20322125</v>
      </c>
      <c r="AM7" s="12">
        <f t="shared" si="18"/>
        <v>4396.824967546517</v>
      </c>
    </row>
    <row r="8" spans="1:39" ht="12.75">
      <c r="A8" s="10">
        <v>5</v>
      </c>
      <c r="B8" s="3" t="s">
        <v>22</v>
      </c>
      <c r="C8" s="20">
        <v>6824</v>
      </c>
      <c r="D8" s="14">
        <v>0</v>
      </c>
      <c r="E8" s="14">
        <f t="shared" si="5"/>
        <v>0</v>
      </c>
      <c r="F8" s="14">
        <v>0</v>
      </c>
      <c r="G8" s="14">
        <f t="shared" si="6"/>
        <v>0</v>
      </c>
      <c r="H8" s="14">
        <v>2831233</v>
      </c>
      <c r="I8" s="14">
        <f t="shared" si="7"/>
        <v>414.89346424384524</v>
      </c>
      <c r="J8" s="14">
        <v>15717782</v>
      </c>
      <c r="K8" s="14">
        <f t="shared" si="8"/>
        <v>2303.309202813599</v>
      </c>
      <c r="L8" s="14">
        <v>771867</v>
      </c>
      <c r="M8" s="14">
        <f t="shared" si="9"/>
        <v>113.1106389214537</v>
      </c>
      <c r="N8" s="14">
        <v>589659</v>
      </c>
      <c r="O8" s="14">
        <f t="shared" si="10"/>
        <v>86.4095838218054</v>
      </c>
      <c r="P8" s="14">
        <v>1030923</v>
      </c>
      <c r="Q8" s="14">
        <f t="shared" si="11"/>
        <v>151.07312426729192</v>
      </c>
      <c r="R8" s="14">
        <v>2840332</v>
      </c>
      <c r="S8" s="14">
        <f t="shared" si="12"/>
        <v>416.2268464243845</v>
      </c>
      <c r="T8" s="14">
        <v>97298</v>
      </c>
      <c r="U8" s="14">
        <f t="shared" si="13"/>
        <v>14.25820633059789</v>
      </c>
      <c r="V8" s="14">
        <v>262098</v>
      </c>
      <c r="W8" s="14">
        <f t="shared" si="14"/>
        <v>38.408264947245016</v>
      </c>
      <c r="X8" s="14">
        <v>71673</v>
      </c>
      <c r="Y8" s="14">
        <f t="shared" si="15"/>
        <v>10.50307737397421</v>
      </c>
      <c r="Z8" s="14">
        <v>0</v>
      </c>
      <c r="AA8" s="14">
        <f t="shared" si="16"/>
        <v>0</v>
      </c>
      <c r="AB8" s="14">
        <v>336026</v>
      </c>
      <c r="AC8" s="14">
        <f t="shared" si="0"/>
        <v>49.241793669402114</v>
      </c>
      <c r="AD8" s="14">
        <v>0</v>
      </c>
      <c r="AE8" s="14">
        <f t="shared" si="1"/>
        <v>0</v>
      </c>
      <c r="AF8" s="14">
        <v>0</v>
      </c>
      <c r="AG8" s="14">
        <f t="shared" si="2"/>
        <v>0</v>
      </c>
      <c r="AH8" s="14">
        <v>105551</v>
      </c>
      <c r="AI8" s="14">
        <f t="shared" si="3"/>
        <v>15.467614302461898</v>
      </c>
      <c r="AJ8" s="14">
        <v>2327</v>
      </c>
      <c r="AK8" s="14">
        <f t="shared" si="4"/>
        <v>0.34100234466588514</v>
      </c>
      <c r="AL8" s="15">
        <f t="shared" si="17"/>
        <v>24656769</v>
      </c>
      <c r="AM8" s="14">
        <f t="shared" si="18"/>
        <v>3613.242819460727</v>
      </c>
    </row>
    <row r="9" spans="1:39" ht="12.75">
      <c r="A9" s="11">
        <v>6</v>
      </c>
      <c r="B9" s="2" t="s">
        <v>23</v>
      </c>
      <c r="C9" s="19">
        <v>6027</v>
      </c>
      <c r="D9" s="12">
        <v>20825</v>
      </c>
      <c r="E9" s="12">
        <f t="shared" si="5"/>
        <v>3.4552845528455283</v>
      </c>
      <c r="F9" s="12">
        <v>0</v>
      </c>
      <c r="G9" s="12">
        <f t="shared" si="6"/>
        <v>0</v>
      </c>
      <c r="H9" s="12">
        <v>2127272</v>
      </c>
      <c r="I9" s="12">
        <f t="shared" si="7"/>
        <v>352.95702671312426</v>
      </c>
      <c r="J9" s="12">
        <v>14828473</v>
      </c>
      <c r="K9" s="12">
        <f t="shared" si="8"/>
        <v>2460.3406338145014</v>
      </c>
      <c r="L9" s="12">
        <v>1339770</v>
      </c>
      <c r="M9" s="12">
        <f t="shared" si="9"/>
        <v>222.29467396714784</v>
      </c>
      <c r="N9" s="12">
        <v>765497</v>
      </c>
      <c r="O9" s="12">
        <f t="shared" si="10"/>
        <v>127.0112825618052</v>
      </c>
      <c r="P9" s="12">
        <v>798620</v>
      </c>
      <c r="Q9" s="12">
        <f t="shared" si="11"/>
        <v>132.50705160112827</v>
      </c>
      <c r="R9" s="12">
        <v>2737706</v>
      </c>
      <c r="S9" s="12">
        <f t="shared" si="12"/>
        <v>454.2402521984404</v>
      </c>
      <c r="T9" s="12">
        <v>454401</v>
      </c>
      <c r="U9" s="12">
        <f t="shared" si="13"/>
        <v>75.39422598307615</v>
      </c>
      <c r="V9" s="12">
        <v>284102</v>
      </c>
      <c r="W9" s="12">
        <f t="shared" si="14"/>
        <v>47.13821138211382</v>
      </c>
      <c r="X9" s="12">
        <v>388550</v>
      </c>
      <c r="Y9" s="12">
        <f t="shared" si="15"/>
        <v>64.46822631491621</v>
      </c>
      <c r="Z9" s="12">
        <v>0</v>
      </c>
      <c r="AA9" s="12">
        <f t="shared" si="16"/>
        <v>0</v>
      </c>
      <c r="AB9" s="12">
        <v>329654</v>
      </c>
      <c r="AC9" s="12">
        <f t="shared" si="0"/>
        <v>54.69620043139207</v>
      </c>
      <c r="AD9" s="12">
        <v>0</v>
      </c>
      <c r="AE9" s="12">
        <f t="shared" si="1"/>
        <v>0</v>
      </c>
      <c r="AF9" s="12">
        <v>0</v>
      </c>
      <c r="AG9" s="12">
        <f t="shared" si="2"/>
        <v>0</v>
      </c>
      <c r="AH9" s="12">
        <v>85619</v>
      </c>
      <c r="AI9" s="12">
        <f t="shared" si="3"/>
        <v>14.205906752945081</v>
      </c>
      <c r="AJ9" s="12">
        <v>87078</v>
      </c>
      <c r="AK9" s="12">
        <f t="shared" si="4"/>
        <v>14.447984071677451</v>
      </c>
      <c r="AL9" s="13">
        <f t="shared" si="17"/>
        <v>24247567</v>
      </c>
      <c r="AM9" s="12">
        <f t="shared" si="18"/>
        <v>4023.1569603451135</v>
      </c>
    </row>
    <row r="10" spans="1:39" ht="12.75">
      <c r="A10" s="9">
        <v>7</v>
      </c>
      <c r="B10" s="2" t="s">
        <v>24</v>
      </c>
      <c r="C10" s="19">
        <v>2572</v>
      </c>
      <c r="D10" s="12">
        <v>0</v>
      </c>
      <c r="E10" s="12">
        <f t="shared" si="5"/>
        <v>0</v>
      </c>
      <c r="F10" s="12">
        <v>0</v>
      </c>
      <c r="G10" s="12">
        <f t="shared" si="6"/>
        <v>0</v>
      </c>
      <c r="H10" s="12">
        <v>1290099</v>
      </c>
      <c r="I10" s="12">
        <f t="shared" si="7"/>
        <v>501.59370139968894</v>
      </c>
      <c r="J10" s="12">
        <v>6788822</v>
      </c>
      <c r="K10" s="12">
        <f t="shared" si="8"/>
        <v>2639.5108864696736</v>
      </c>
      <c r="L10" s="12">
        <v>285728</v>
      </c>
      <c r="M10" s="12">
        <f t="shared" si="9"/>
        <v>111.09175738724728</v>
      </c>
      <c r="N10" s="12">
        <v>296553</v>
      </c>
      <c r="O10" s="12">
        <f t="shared" si="10"/>
        <v>115.30054432348366</v>
      </c>
      <c r="P10" s="12">
        <v>620888</v>
      </c>
      <c r="Q10" s="12">
        <f t="shared" si="11"/>
        <v>241.402799377916</v>
      </c>
      <c r="R10" s="12">
        <v>1447072</v>
      </c>
      <c r="S10" s="12">
        <f t="shared" si="12"/>
        <v>562.6251944012441</v>
      </c>
      <c r="T10" s="12">
        <v>0</v>
      </c>
      <c r="U10" s="12">
        <f t="shared" si="13"/>
        <v>0</v>
      </c>
      <c r="V10" s="12">
        <v>84760</v>
      </c>
      <c r="W10" s="12">
        <f t="shared" si="14"/>
        <v>32.954898911353034</v>
      </c>
      <c r="X10" s="12">
        <v>18074</v>
      </c>
      <c r="Y10" s="12">
        <f t="shared" si="15"/>
        <v>7.027216174183515</v>
      </c>
      <c r="Z10" s="12">
        <v>0</v>
      </c>
      <c r="AA10" s="12">
        <f t="shared" si="16"/>
        <v>0</v>
      </c>
      <c r="AB10" s="12">
        <v>171489</v>
      </c>
      <c r="AC10" s="12">
        <f t="shared" si="0"/>
        <v>66.6753499222395</v>
      </c>
      <c r="AD10" s="12">
        <v>0</v>
      </c>
      <c r="AE10" s="12">
        <f t="shared" si="1"/>
        <v>0</v>
      </c>
      <c r="AF10" s="12">
        <v>0</v>
      </c>
      <c r="AG10" s="12">
        <f t="shared" si="2"/>
        <v>0</v>
      </c>
      <c r="AH10" s="12">
        <v>25140</v>
      </c>
      <c r="AI10" s="12">
        <f t="shared" si="3"/>
        <v>9.774494556765163</v>
      </c>
      <c r="AJ10" s="12">
        <v>85832</v>
      </c>
      <c r="AK10" s="12">
        <f t="shared" si="4"/>
        <v>33.371695178849144</v>
      </c>
      <c r="AL10" s="13">
        <f t="shared" si="17"/>
        <v>11114457</v>
      </c>
      <c r="AM10" s="12">
        <f t="shared" si="18"/>
        <v>4321.3285381026435</v>
      </c>
    </row>
    <row r="11" spans="1:39" ht="12.75">
      <c r="A11" s="9">
        <v>8</v>
      </c>
      <c r="B11" s="2" t="s">
        <v>25</v>
      </c>
      <c r="C11" s="19">
        <v>18595</v>
      </c>
      <c r="D11" s="12">
        <v>68429</v>
      </c>
      <c r="E11" s="12">
        <f t="shared" si="5"/>
        <v>3.6799677332616296</v>
      </c>
      <c r="F11" s="12">
        <v>0</v>
      </c>
      <c r="G11" s="12">
        <f t="shared" si="6"/>
        <v>0</v>
      </c>
      <c r="H11" s="12">
        <v>7550311</v>
      </c>
      <c r="I11" s="12">
        <f t="shared" si="7"/>
        <v>406.0398494218876</v>
      </c>
      <c r="J11" s="12">
        <v>43795649</v>
      </c>
      <c r="K11" s="12">
        <f t="shared" si="8"/>
        <v>2355.2379134175853</v>
      </c>
      <c r="L11" s="12">
        <v>4025988</v>
      </c>
      <c r="M11" s="12">
        <f t="shared" si="9"/>
        <v>216.50916913148697</v>
      </c>
      <c r="N11" s="12">
        <v>2498330</v>
      </c>
      <c r="O11" s="12">
        <f t="shared" si="10"/>
        <v>134.35493412207583</v>
      </c>
      <c r="P11" s="12">
        <v>3682542</v>
      </c>
      <c r="Q11" s="12">
        <f t="shared" si="11"/>
        <v>198.03936542081203</v>
      </c>
      <c r="R11" s="12">
        <v>7298192</v>
      </c>
      <c r="S11" s="12">
        <f t="shared" si="12"/>
        <v>392.4814197364883</v>
      </c>
      <c r="T11" s="12">
        <v>2265435</v>
      </c>
      <c r="U11" s="12">
        <f t="shared" si="13"/>
        <v>121.8303307340683</v>
      </c>
      <c r="V11" s="12">
        <v>930502</v>
      </c>
      <c r="W11" s="12">
        <f t="shared" si="14"/>
        <v>50.04044097875773</v>
      </c>
      <c r="X11" s="12">
        <v>481322</v>
      </c>
      <c r="Y11" s="12">
        <f t="shared" si="15"/>
        <v>25.884485076633503</v>
      </c>
      <c r="Z11" s="12">
        <v>0</v>
      </c>
      <c r="AA11" s="12">
        <f t="shared" si="16"/>
        <v>0</v>
      </c>
      <c r="AB11" s="12">
        <v>689752</v>
      </c>
      <c r="AC11" s="12">
        <f t="shared" si="0"/>
        <v>37.09341220758268</v>
      </c>
      <c r="AD11" s="12">
        <v>825308</v>
      </c>
      <c r="AE11" s="12">
        <f t="shared" si="1"/>
        <v>44.383328851841895</v>
      </c>
      <c r="AF11" s="12">
        <v>0</v>
      </c>
      <c r="AG11" s="12">
        <f t="shared" si="2"/>
        <v>0</v>
      </c>
      <c r="AH11" s="12">
        <v>305841</v>
      </c>
      <c r="AI11" s="12">
        <f t="shared" si="3"/>
        <v>16.44748588330196</v>
      </c>
      <c r="AJ11" s="12">
        <v>116887</v>
      </c>
      <c r="AK11" s="12">
        <f t="shared" si="4"/>
        <v>6.285937079860178</v>
      </c>
      <c r="AL11" s="13">
        <f t="shared" si="17"/>
        <v>74534488</v>
      </c>
      <c r="AM11" s="12">
        <f t="shared" si="18"/>
        <v>4008.308039795644</v>
      </c>
    </row>
    <row r="12" spans="1:39" ht="12.75">
      <c r="A12" s="9">
        <v>9</v>
      </c>
      <c r="B12" s="2" t="s">
        <v>26</v>
      </c>
      <c r="C12" s="19">
        <v>44859</v>
      </c>
      <c r="D12" s="12">
        <v>0</v>
      </c>
      <c r="E12" s="12">
        <f t="shared" si="5"/>
        <v>0</v>
      </c>
      <c r="F12" s="12">
        <v>25850</v>
      </c>
      <c r="G12" s="12">
        <f t="shared" si="6"/>
        <v>0.5762500278650884</v>
      </c>
      <c r="H12" s="12">
        <v>16001663</v>
      </c>
      <c r="I12" s="12">
        <f t="shared" si="7"/>
        <v>356.7102030807642</v>
      </c>
      <c r="J12" s="12">
        <v>128515603</v>
      </c>
      <c r="K12" s="12">
        <f t="shared" si="8"/>
        <v>2864.878909471901</v>
      </c>
      <c r="L12" s="12">
        <v>13575419</v>
      </c>
      <c r="M12" s="12">
        <f t="shared" si="9"/>
        <v>302.6242002719633</v>
      </c>
      <c r="N12" s="12">
        <v>9215466</v>
      </c>
      <c r="O12" s="12">
        <f t="shared" si="10"/>
        <v>205.43181970173208</v>
      </c>
      <c r="P12" s="12">
        <v>11532701</v>
      </c>
      <c r="Q12" s="12">
        <f t="shared" si="11"/>
        <v>257.08778617445773</v>
      </c>
      <c r="R12" s="12">
        <v>22653226</v>
      </c>
      <c r="S12" s="12">
        <f t="shared" si="12"/>
        <v>504.98731581176577</v>
      </c>
      <c r="T12" s="12">
        <v>5214483</v>
      </c>
      <c r="U12" s="12">
        <f t="shared" si="13"/>
        <v>116.24162375443055</v>
      </c>
      <c r="V12" s="12">
        <v>1466849</v>
      </c>
      <c r="W12" s="12">
        <f t="shared" si="14"/>
        <v>32.69910162955037</v>
      </c>
      <c r="X12" s="12">
        <v>1718921</v>
      </c>
      <c r="Y12" s="12">
        <f t="shared" si="15"/>
        <v>38.31830847767449</v>
      </c>
      <c r="Z12" s="12">
        <v>0</v>
      </c>
      <c r="AA12" s="12">
        <f t="shared" si="16"/>
        <v>0</v>
      </c>
      <c r="AB12" s="12">
        <v>1780226</v>
      </c>
      <c r="AC12" s="12">
        <f t="shared" si="0"/>
        <v>39.68492387257852</v>
      </c>
      <c r="AD12" s="12">
        <v>0</v>
      </c>
      <c r="AE12" s="12">
        <f t="shared" si="1"/>
        <v>0</v>
      </c>
      <c r="AF12" s="12">
        <v>0</v>
      </c>
      <c r="AG12" s="12">
        <f t="shared" si="2"/>
        <v>0</v>
      </c>
      <c r="AH12" s="12">
        <v>359317</v>
      </c>
      <c r="AI12" s="12">
        <f t="shared" si="3"/>
        <v>8.00991997146615</v>
      </c>
      <c r="AJ12" s="12">
        <v>1307385</v>
      </c>
      <c r="AK12" s="12">
        <f t="shared" si="4"/>
        <v>29.144318865779443</v>
      </c>
      <c r="AL12" s="13">
        <f t="shared" si="17"/>
        <v>213367109</v>
      </c>
      <c r="AM12" s="12">
        <f t="shared" si="18"/>
        <v>4756.394681111929</v>
      </c>
    </row>
    <row r="13" spans="1:39" ht="12.75">
      <c r="A13" s="10">
        <v>10</v>
      </c>
      <c r="B13" s="3" t="s">
        <v>27</v>
      </c>
      <c r="C13" s="20">
        <v>31644</v>
      </c>
      <c r="D13" s="14">
        <v>2418</v>
      </c>
      <c r="E13" s="14">
        <f t="shared" si="5"/>
        <v>0.0764125900644672</v>
      </c>
      <c r="F13" s="14">
        <v>0</v>
      </c>
      <c r="G13" s="14">
        <f t="shared" si="6"/>
        <v>0</v>
      </c>
      <c r="H13" s="14">
        <v>12201906</v>
      </c>
      <c r="I13" s="14">
        <f t="shared" si="7"/>
        <v>385.5993553280243</v>
      </c>
      <c r="J13" s="14">
        <v>82509521</v>
      </c>
      <c r="K13" s="14">
        <f t="shared" si="8"/>
        <v>2607.43019213753</v>
      </c>
      <c r="L13" s="14">
        <v>7596550</v>
      </c>
      <c r="M13" s="14">
        <f t="shared" si="9"/>
        <v>240.06288711920112</v>
      </c>
      <c r="N13" s="14">
        <v>4419692</v>
      </c>
      <c r="O13" s="14">
        <f t="shared" si="10"/>
        <v>139.6691947920617</v>
      </c>
      <c r="P13" s="14">
        <v>6896103</v>
      </c>
      <c r="Q13" s="14">
        <f t="shared" si="11"/>
        <v>217.927664012135</v>
      </c>
      <c r="R13" s="14">
        <v>10263130</v>
      </c>
      <c r="S13" s="14">
        <f t="shared" si="12"/>
        <v>324.3309948173429</v>
      </c>
      <c r="T13" s="14">
        <v>2586512</v>
      </c>
      <c r="U13" s="14">
        <f t="shared" si="13"/>
        <v>81.73783339653647</v>
      </c>
      <c r="V13" s="14">
        <v>992708</v>
      </c>
      <c r="W13" s="14">
        <f t="shared" si="14"/>
        <v>31.371128807988875</v>
      </c>
      <c r="X13" s="14">
        <v>797450</v>
      </c>
      <c r="Y13" s="14">
        <f t="shared" si="15"/>
        <v>25.20066995322968</v>
      </c>
      <c r="Z13" s="14">
        <v>0</v>
      </c>
      <c r="AA13" s="14">
        <f t="shared" si="16"/>
        <v>0</v>
      </c>
      <c r="AB13" s="14">
        <v>1752114</v>
      </c>
      <c r="AC13" s="14">
        <f t="shared" si="0"/>
        <v>55.36954872961699</v>
      </c>
      <c r="AD13" s="14">
        <v>0</v>
      </c>
      <c r="AE13" s="14">
        <f t="shared" si="1"/>
        <v>0</v>
      </c>
      <c r="AF13" s="14">
        <v>0</v>
      </c>
      <c r="AG13" s="14">
        <f t="shared" si="2"/>
        <v>0</v>
      </c>
      <c r="AH13" s="14">
        <v>1168904</v>
      </c>
      <c r="AI13" s="14">
        <f t="shared" si="3"/>
        <v>36.93919858424978</v>
      </c>
      <c r="AJ13" s="14">
        <v>486770</v>
      </c>
      <c r="AK13" s="14">
        <f t="shared" si="4"/>
        <v>15.38269498167109</v>
      </c>
      <c r="AL13" s="15">
        <f t="shared" si="17"/>
        <v>131673778</v>
      </c>
      <c r="AM13" s="14">
        <f t="shared" si="18"/>
        <v>4161.097775249652</v>
      </c>
    </row>
    <row r="14" spans="1:39" ht="12.75">
      <c r="A14" s="9">
        <v>11</v>
      </c>
      <c r="B14" s="2" t="s">
        <v>28</v>
      </c>
      <c r="C14" s="19">
        <v>1895</v>
      </c>
      <c r="D14" s="12">
        <v>0</v>
      </c>
      <c r="E14" s="12">
        <f t="shared" si="5"/>
        <v>0</v>
      </c>
      <c r="F14" s="12">
        <v>9871</v>
      </c>
      <c r="G14" s="12">
        <f t="shared" si="6"/>
        <v>5.2089709762532985</v>
      </c>
      <c r="H14" s="12">
        <v>982888</v>
      </c>
      <c r="I14" s="12">
        <f t="shared" si="7"/>
        <v>518.6744063324538</v>
      </c>
      <c r="J14" s="12">
        <v>4676401</v>
      </c>
      <c r="K14" s="12">
        <f t="shared" si="8"/>
        <v>2467.757783641161</v>
      </c>
      <c r="L14" s="12">
        <v>325509</v>
      </c>
      <c r="M14" s="12">
        <f t="shared" si="9"/>
        <v>171.77255936675462</v>
      </c>
      <c r="N14" s="12">
        <v>224956</v>
      </c>
      <c r="O14" s="12">
        <f t="shared" si="10"/>
        <v>118.71029023746702</v>
      </c>
      <c r="P14" s="12">
        <v>414986</v>
      </c>
      <c r="Q14" s="12">
        <f t="shared" si="11"/>
        <v>218.98997361477572</v>
      </c>
      <c r="R14" s="12">
        <v>793494</v>
      </c>
      <c r="S14" s="12">
        <f t="shared" si="12"/>
        <v>418.73034300791556</v>
      </c>
      <c r="T14" s="12">
        <v>90951</v>
      </c>
      <c r="U14" s="12">
        <f t="shared" si="13"/>
        <v>47.99525065963061</v>
      </c>
      <c r="V14" s="12">
        <v>33969</v>
      </c>
      <c r="W14" s="12">
        <f t="shared" si="14"/>
        <v>17.925593667546174</v>
      </c>
      <c r="X14" s="12">
        <v>3800</v>
      </c>
      <c r="Y14" s="12">
        <f t="shared" si="15"/>
        <v>2.005277044854881</v>
      </c>
      <c r="Z14" s="12">
        <v>0</v>
      </c>
      <c r="AA14" s="12">
        <f t="shared" si="16"/>
        <v>0</v>
      </c>
      <c r="AB14" s="12">
        <v>99151</v>
      </c>
      <c r="AC14" s="12">
        <f t="shared" si="0"/>
        <v>52.32242744063325</v>
      </c>
      <c r="AD14" s="12">
        <v>0</v>
      </c>
      <c r="AE14" s="12">
        <f t="shared" si="1"/>
        <v>0</v>
      </c>
      <c r="AF14" s="12">
        <v>0</v>
      </c>
      <c r="AG14" s="12">
        <f t="shared" si="2"/>
        <v>0</v>
      </c>
      <c r="AH14" s="12">
        <v>73503</v>
      </c>
      <c r="AI14" s="12">
        <f t="shared" si="3"/>
        <v>38.78786279683377</v>
      </c>
      <c r="AJ14" s="12">
        <v>19419</v>
      </c>
      <c r="AK14" s="12">
        <f t="shared" si="4"/>
        <v>10.247493403693932</v>
      </c>
      <c r="AL14" s="13">
        <f t="shared" si="17"/>
        <v>7748898</v>
      </c>
      <c r="AM14" s="12">
        <f t="shared" si="18"/>
        <v>4089.1282321899735</v>
      </c>
    </row>
    <row r="15" spans="1:39" ht="12.75">
      <c r="A15" s="9">
        <v>12</v>
      </c>
      <c r="B15" s="2" t="s">
        <v>29</v>
      </c>
      <c r="C15" s="19">
        <v>1879</v>
      </c>
      <c r="D15" s="12">
        <v>2130</v>
      </c>
      <c r="E15" s="12">
        <f t="shared" si="5"/>
        <v>1.133581692389569</v>
      </c>
      <c r="F15" s="12">
        <v>0</v>
      </c>
      <c r="G15" s="12">
        <f t="shared" si="6"/>
        <v>0</v>
      </c>
      <c r="H15" s="12">
        <v>1231105</v>
      </c>
      <c r="I15" s="12">
        <f t="shared" si="7"/>
        <v>655.1915912719531</v>
      </c>
      <c r="J15" s="12">
        <v>6125136</v>
      </c>
      <c r="K15" s="12">
        <f t="shared" si="8"/>
        <v>3259.78499201703</v>
      </c>
      <c r="L15" s="12">
        <v>381312</v>
      </c>
      <c r="M15" s="12">
        <f t="shared" si="9"/>
        <v>202.93347525279404</v>
      </c>
      <c r="N15" s="12">
        <v>240437</v>
      </c>
      <c r="O15" s="12">
        <f t="shared" si="10"/>
        <v>127.96008515167642</v>
      </c>
      <c r="P15" s="12">
        <v>256971</v>
      </c>
      <c r="Q15" s="12">
        <f t="shared" si="11"/>
        <v>136.75944651410325</v>
      </c>
      <c r="R15" s="12">
        <v>1006077</v>
      </c>
      <c r="S15" s="12">
        <f t="shared" si="12"/>
        <v>535.4321447578499</v>
      </c>
      <c r="T15" s="12">
        <v>62508</v>
      </c>
      <c r="U15" s="12">
        <f t="shared" si="13"/>
        <v>33.26663118680149</v>
      </c>
      <c r="V15" s="12">
        <v>116481</v>
      </c>
      <c r="W15" s="12">
        <f t="shared" si="14"/>
        <v>61.99095263437999</v>
      </c>
      <c r="X15" s="12">
        <v>85169</v>
      </c>
      <c r="Y15" s="12">
        <f t="shared" si="15"/>
        <v>45.32676955827568</v>
      </c>
      <c r="Z15" s="12">
        <v>0</v>
      </c>
      <c r="AA15" s="12">
        <f t="shared" si="16"/>
        <v>0</v>
      </c>
      <c r="AB15" s="12">
        <v>149527</v>
      </c>
      <c r="AC15" s="12">
        <f t="shared" si="0"/>
        <v>79.57796700372539</v>
      </c>
      <c r="AD15" s="12">
        <v>0</v>
      </c>
      <c r="AE15" s="12">
        <f t="shared" si="1"/>
        <v>0</v>
      </c>
      <c r="AF15" s="12">
        <v>0</v>
      </c>
      <c r="AG15" s="12">
        <f t="shared" si="2"/>
        <v>0</v>
      </c>
      <c r="AH15" s="12">
        <v>33826</v>
      </c>
      <c r="AI15" s="12">
        <f t="shared" si="3"/>
        <v>18.00212879191059</v>
      </c>
      <c r="AJ15" s="12">
        <v>3100</v>
      </c>
      <c r="AK15" s="12">
        <f t="shared" si="4"/>
        <v>1.6498137307078233</v>
      </c>
      <c r="AL15" s="13">
        <f t="shared" si="17"/>
        <v>9693779</v>
      </c>
      <c r="AM15" s="12">
        <f t="shared" si="18"/>
        <v>5159.009579563598</v>
      </c>
    </row>
    <row r="16" spans="1:39" ht="12.75">
      <c r="A16" s="9">
        <v>13</v>
      </c>
      <c r="B16" s="2" t="s">
        <v>30</v>
      </c>
      <c r="C16" s="19">
        <v>1841</v>
      </c>
      <c r="D16" s="12">
        <v>0</v>
      </c>
      <c r="E16" s="12">
        <f t="shared" si="5"/>
        <v>0</v>
      </c>
      <c r="F16" s="12">
        <v>0</v>
      </c>
      <c r="G16" s="12">
        <f t="shared" si="6"/>
        <v>0</v>
      </c>
      <c r="H16" s="12">
        <v>1007983</v>
      </c>
      <c r="I16" s="12">
        <f t="shared" si="7"/>
        <v>547.5192829983705</v>
      </c>
      <c r="J16" s="12">
        <v>4343895</v>
      </c>
      <c r="K16" s="12">
        <f t="shared" si="8"/>
        <v>2359.530146659424</v>
      </c>
      <c r="L16" s="12">
        <v>189279</v>
      </c>
      <c r="M16" s="12">
        <f t="shared" si="9"/>
        <v>102.81314502987507</v>
      </c>
      <c r="N16" s="12">
        <v>240269</v>
      </c>
      <c r="O16" s="12">
        <f t="shared" si="10"/>
        <v>130.51004888647475</v>
      </c>
      <c r="P16" s="12">
        <v>351611</v>
      </c>
      <c r="Q16" s="12">
        <f t="shared" si="11"/>
        <v>190.98913633894622</v>
      </c>
      <c r="R16" s="12">
        <v>710902</v>
      </c>
      <c r="S16" s="12">
        <f t="shared" si="12"/>
        <v>386.1499185225421</v>
      </c>
      <c r="T16" s="12">
        <v>62348</v>
      </c>
      <c r="U16" s="12">
        <f t="shared" si="13"/>
        <v>33.86637696903857</v>
      </c>
      <c r="V16" s="12">
        <v>94992</v>
      </c>
      <c r="W16" s="12">
        <f t="shared" si="14"/>
        <v>51.59804454101032</v>
      </c>
      <c r="X16" s="12">
        <v>324334</v>
      </c>
      <c r="Y16" s="12">
        <f t="shared" si="15"/>
        <v>176.17273221075502</v>
      </c>
      <c r="Z16" s="12">
        <v>0</v>
      </c>
      <c r="AA16" s="12">
        <f t="shared" si="16"/>
        <v>0</v>
      </c>
      <c r="AB16" s="12">
        <v>123141</v>
      </c>
      <c r="AC16" s="12">
        <f t="shared" si="0"/>
        <v>66.88810429114612</v>
      </c>
      <c r="AD16" s="12">
        <v>0</v>
      </c>
      <c r="AE16" s="12">
        <f t="shared" si="1"/>
        <v>0</v>
      </c>
      <c r="AF16" s="12">
        <v>0</v>
      </c>
      <c r="AG16" s="12">
        <f t="shared" si="2"/>
        <v>0</v>
      </c>
      <c r="AH16" s="12">
        <v>37386</v>
      </c>
      <c r="AI16" s="12">
        <f t="shared" si="3"/>
        <v>20.307441607821836</v>
      </c>
      <c r="AJ16" s="12">
        <v>287807</v>
      </c>
      <c r="AK16" s="12">
        <f t="shared" si="4"/>
        <v>156.33188484519283</v>
      </c>
      <c r="AL16" s="13">
        <f t="shared" si="17"/>
        <v>7773947</v>
      </c>
      <c r="AM16" s="12">
        <f t="shared" si="18"/>
        <v>4222.676262900597</v>
      </c>
    </row>
    <row r="17" spans="1:39" ht="12.75">
      <c r="A17" s="9">
        <v>14</v>
      </c>
      <c r="B17" s="2" t="s">
        <v>31</v>
      </c>
      <c r="C17" s="19">
        <v>2811</v>
      </c>
      <c r="D17" s="12">
        <v>0</v>
      </c>
      <c r="E17" s="12">
        <f t="shared" si="5"/>
        <v>0</v>
      </c>
      <c r="F17" s="12">
        <v>0</v>
      </c>
      <c r="G17" s="12">
        <f t="shared" si="6"/>
        <v>0</v>
      </c>
      <c r="H17" s="12">
        <v>1597834</v>
      </c>
      <c r="I17" s="12">
        <f t="shared" si="7"/>
        <v>568.4219139096407</v>
      </c>
      <c r="J17" s="12">
        <v>7554886</v>
      </c>
      <c r="K17" s="12">
        <f t="shared" si="8"/>
        <v>2687.6150836001425</v>
      </c>
      <c r="L17" s="12">
        <v>397912</v>
      </c>
      <c r="M17" s="12">
        <f t="shared" si="9"/>
        <v>141.5553183920313</v>
      </c>
      <c r="N17" s="12">
        <v>358756</v>
      </c>
      <c r="O17" s="12">
        <f t="shared" si="10"/>
        <v>127.62575595873355</v>
      </c>
      <c r="P17" s="12">
        <v>876674</v>
      </c>
      <c r="Q17" s="12">
        <f t="shared" si="11"/>
        <v>311.87264318747776</v>
      </c>
      <c r="R17" s="12">
        <v>1222881</v>
      </c>
      <c r="S17" s="12">
        <f t="shared" si="12"/>
        <v>435.034151547492</v>
      </c>
      <c r="T17" s="12">
        <v>102595</v>
      </c>
      <c r="U17" s="12">
        <f t="shared" si="13"/>
        <v>36.497687655638565</v>
      </c>
      <c r="V17" s="12">
        <v>80700</v>
      </c>
      <c r="W17" s="12">
        <f t="shared" si="14"/>
        <v>28.70864461045891</v>
      </c>
      <c r="X17" s="12">
        <v>5402</v>
      </c>
      <c r="Y17" s="12">
        <f t="shared" si="15"/>
        <v>1.9217360369975098</v>
      </c>
      <c r="Z17" s="12">
        <v>0</v>
      </c>
      <c r="AA17" s="12">
        <f t="shared" si="16"/>
        <v>0</v>
      </c>
      <c r="AB17" s="12">
        <v>95061</v>
      </c>
      <c r="AC17" s="12">
        <f t="shared" si="0"/>
        <v>33.817502668089645</v>
      </c>
      <c r="AD17" s="12">
        <v>0</v>
      </c>
      <c r="AE17" s="12">
        <f t="shared" si="1"/>
        <v>0</v>
      </c>
      <c r="AF17" s="12">
        <v>0</v>
      </c>
      <c r="AG17" s="12">
        <f t="shared" si="2"/>
        <v>0</v>
      </c>
      <c r="AH17" s="12">
        <v>0</v>
      </c>
      <c r="AI17" s="12">
        <f t="shared" si="3"/>
        <v>0</v>
      </c>
      <c r="AJ17" s="12">
        <v>73123</v>
      </c>
      <c r="AK17" s="12">
        <f t="shared" si="4"/>
        <v>26.013162575595874</v>
      </c>
      <c r="AL17" s="13">
        <f t="shared" si="17"/>
        <v>12365824</v>
      </c>
      <c r="AM17" s="12">
        <f t="shared" si="18"/>
        <v>4399.083600142299</v>
      </c>
    </row>
    <row r="18" spans="1:39" ht="12.75">
      <c r="A18" s="10">
        <v>15</v>
      </c>
      <c r="B18" s="3" t="s">
        <v>32</v>
      </c>
      <c r="C18" s="20">
        <v>3871</v>
      </c>
      <c r="D18" s="14">
        <v>0</v>
      </c>
      <c r="E18" s="14">
        <f t="shared" si="5"/>
        <v>0</v>
      </c>
      <c r="F18" s="14">
        <v>16759</v>
      </c>
      <c r="G18" s="14">
        <f t="shared" si="6"/>
        <v>4.329372255231206</v>
      </c>
      <c r="H18" s="14">
        <v>1968280</v>
      </c>
      <c r="I18" s="14">
        <f t="shared" si="7"/>
        <v>508.46809609919916</v>
      </c>
      <c r="J18" s="14">
        <v>9662799</v>
      </c>
      <c r="K18" s="14">
        <f t="shared" si="8"/>
        <v>2496.202273314389</v>
      </c>
      <c r="L18" s="14">
        <v>564577</v>
      </c>
      <c r="M18" s="14">
        <f t="shared" si="9"/>
        <v>145.84784293464222</v>
      </c>
      <c r="N18" s="14">
        <v>529132</v>
      </c>
      <c r="O18" s="14">
        <f t="shared" si="10"/>
        <v>136.69129423921467</v>
      </c>
      <c r="P18" s="14">
        <v>893941</v>
      </c>
      <c r="Q18" s="14">
        <f t="shared" si="11"/>
        <v>230.93283389305088</v>
      </c>
      <c r="R18" s="14">
        <v>1738849</v>
      </c>
      <c r="S18" s="14">
        <f t="shared" si="12"/>
        <v>449.19891500904157</v>
      </c>
      <c r="T18" s="14">
        <v>186565</v>
      </c>
      <c r="U18" s="14">
        <f t="shared" si="13"/>
        <v>48.19555670369414</v>
      </c>
      <c r="V18" s="14">
        <v>118533</v>
      </c>
      <c r="W18" s="14">
        <f t="shared" si="14"/>
        <v>30.62076982691811</v>
      </c>
      <c r="X18" s="14">
        <v>368164</v>
      </c>
      <c r="Y18" s="14">
        <f t="shared" si="15"/>
        <v>95.1082407646603</v>
      </c>
      <c r="Z18" s="14">
        <v>0</v>
      </c>
      <c r="AA18" s="14">
        <f t="shared" si="16"/>
        <v>0</v>
      </c>
      <c r="AB18" s="14">
        <v>204887</v>
      </c>
      <c r="AC18" s="14">
        <f t="shared" si="0"/>
        <v>52.92870059416172</v>
      </c>
      <c r="AD18" s="14">
        <v>0</v>
      </c>
      <c r="AE18" s="14">
        <f t="shared" si="1"/>
        <v>0</v>
      </c>
      <c r="AF18" s="14">
        <v>0</v>
      </c>
      <c r="AG18" s="14">
        <f t="shared" si="2"/>
        <v>0</v>
      </c>
      <c r="AH18" s="14">
        <v>16477</v>
      </c>
      <c r="AI18" s="14">
        <f t="shared" si="3"/>
        <v>4.256522862309481</v>
      </c>
      <c r="AJ18" s="14">
        <v>259988</v>
      </c>
      <c r="AK18" s="14">
        <f t="shared" si="4"/>
        <v>67.16300697494188</v>
      </c>
      <c r="AL18" s="15">
        <f t="shared" si="17"/>
        <v>16528951</v>
      </c>
      <c r="AM18" s="14">
        <f t="shared" si="18"/>
        <v>4269.943425471454</v>
      </c>
    </row>
    <row r="19" spans="1:39" ht="12.75">
      <c r="A19" s="9">
        <v>16</v>
      </c>
      <c r="B19" s="2" t="s">
        <v>33</v>
      </c>
      <c r="C19" s="19">
        <v>4886</v>
      </c>
      <c r="D19" s="12">
        <v>34200</v>
      </c>
      <c r="E19" s="12">
        <f t="shared" si="5"/>
        <v>6.999590667212444</v>
      </c>
      <c r="F19" s="12">
        <v>0</v>
      </c>
      <c r="G19" s="12">
        <f t="shared" si="6"/>
        <v>0</v>
      </c>
      <c r="H19" s="12">
        <v>2358759</v>
      </c>
      <c r="I19" s="12">
        <f t="shared" si="7"/>
        <v>482.75869832173555</v>
      </c>
      <c r="J19" s="12">
        <v>13900333</v>
      </c>
      <c r="K19" s="12">
        <f t="shared" si="8"/>
        <v>2844.9310274252966</v>
      </c>
      <c r="L19" s="12">
        <v>753964</v>
      </c>
      <c r="M19" s="12">
        <f t="shared" si="9"/>
        <v>154.31109291854278</v>
      </c>
      <c r="N19" s="12">
        <v>881327</v>
      </c>
      <c r="O19" s="12">
        <f t="shared" si="10"/>
        <v>180.37801882930822</v>
      </c>
      <c r="P19" s="12">
        <v>1257685</v>
      </c>
      <c r="Q19" s="12">
        <f t="shared" si="11"/>
        <v>257.40585345886205</v>
      </c>
      <c r="R19" s="12">
        <v>2729371</v>
      </c>
      <c r="S19" s="12">
        <f t="shared" si="12"/>
        <v>558.6105198526402</v>
      </c>
      <c r="T19" s="12">
        <v>352584</v>
      </c>
      <c r="U19" s="12">
        <f t="shared" si="13"/>
        <v>72.16209578387229</v>
      </c>
      <c r="V19" s="12">
        <v>161087</v>
      </c>
      <c r="W19" s="12">
        <f t="shared" si="14"/>
        <v>32.9690953745395</v>
      </c>
      <c r="X19" s="12">
        <v>275846</v>
      </c>
      <c r="Y19" s="12">
        <f t="shared" si="15"/>
        <v>56.45640605812525</v>
      </c>
      <c r="Z19" s="12">
        <v>0</v>
      </c>
      <c r="AA19" s="12">
        <f t="shared" si="16"/>
        <v>0</v>
      </c>
      <c r="AB19" s="12">
        <v>228659</v>
      </c>
      <c r="AC19" s="12">
        <f t="shared" si="0"/>
        <v>46.798812934916086</v>
      </c>
      <c r="AD19" s="12">
        <v>0</v>
      </c>
      <c r="AE19" s="12">
        <f t="shared" si="1"/>
        <v>0</v>
      </c>
      <c r="AF19" s="12">
        <v>0</v>
      </c>
      <c r="AG19" s="12">
        <f t="shared" si="2"/>
        <v>0</v>
      </c>
      <c r="AH19" s="12">
        <v>24360</v>
      </c>
      <c r="AI19" s="12">
        <f t="shared" si="3"/>
        <v>4.98567335243553</v>
      </c>
      <c r="AJ19" s="12">
        <v>54713</v>
      </c>
      <c r="AK19" s="12">
        <f t="shared" si="4"/>
        <v>11.197912402783462</v>
      </c>
      <c r="AL19" s="13">
        <f t="shared" si="17"/>
        <v>23012888</v>
      </c>
      <c r="AM19" s="12">
        <f t="shared" si="18"/>
        <v>4709.96479738027</v>
      </c>
    </row>
    <row r="20" spans="1:39" ht="12.75">
      <c r="A20" s="9">
        <v>17</v>
      </c>
      <c r="B20" s="2" t="s">
        <v>34</v>
      </c>
      <c r="C20" s="19">
        <v>52350</v>
      </c>
      <c r="D20" s="12">
        <v>114964</v>
      </c>
      <c r="E20" s="12">
        <f t="shared" si="5"/>
        <v>2.196064947468959</v>
      </c>
      <c r="F20" s="12">
        <v>261266</v>
      </c>
      <c r="G20" s="12">
        <f t="shared" si="6"/>
        <v>4.990754536771728</v>
      </c>
      <c r="H20" s="12">
        <v>19958475</v>
      </c>
      <c r="I20" s="12">
        <f t="shared" si="7"/>
        <v>381.2507163323782</v>
      </c>
      <c r="J20" s="12">
        <v>140021236</v>
      </c>
      <c r="K20" s="12">
        <f t="shared" si="8"/>
        <v>2674.713199617956</v>
      </c>
      <c r="L20" s="12">
        <v>15823935</v>
      </c>
      <c r="M20" s="12">
        <f t="shared" si="9"/>
        <v>302.27191977077365</v>
      </c>
      <c r="N20" s="12">
        <v>9079407</v>
      </c>
      <c r="O20" s="12">
        <f t="shared" si="10"/>
        <v>173.43661891117478</v>
      </c>
      <c r="P20" s="12">
        <v>9514488</v>
      </c>
      <c r="Q20" s="12">
        <f t="shared" si="11"/>
        <v>181.7476217765043</v>
      </c>
      <c r="R20" s="12">
        <v>23492814</v>
      </c>
      <c r="S20" s="12">
        <f t="shared" si="12"/>
        <v>448.7643553008596</v>
      </c>
      <c r="T20" s="12">
        <v>4542647</v>
      </c>
      <c r="U20" s="12">
        <f t="shared" si="13"/>
        <v>86.77453677172875</v>
      </c>
      <c r="V20" s="12">
        <v>1765892</v>
      </c>
      <c r="W20" s="12">
        <f t="shared" si="14"/>
        <v>33.732416427889206</v>
      </c>
      <c r="X20" s="12">
        <v>2101118</v>
      </c>
      <c r="Y20" s="12">
        <f t="shared" si="15"/>
        <v>40.1359694364852</v>
      </c>
      <c r="Z20" s="12">
        <v>0</v>
      </c>
      <c r="AA20" s="12">
        <f t="shared" si="16"/>
        <v>0</v>
      </c>
      <c r="AB20" s="12">
        <v>3423916</v>
      </c>
      <c r="AC20" s="12">
        <f t="shared" si="0"/>
        <v>65.40431709646609</v>
      </c>
      <c r="AD20" s="12">
        <v>0</v>
      </c>
      <c r="AE20" s="12">
        <f t="shared" si="1"/>
        <v>0</v>
      </c>
      <c r="AF20" s="12">
        <v>0</v>
      </c>
      <c r="AG20" s="12">
        <f t="shared" si="2"/>
        <v>0</v>
      </c>
      <c r="AH20" s="12">
        <v>1479513</v>
      </c>
      <c r="AI20" s="12">
        <f t="shared" si="3"/>
        <v>28.261948424068766</v>
      </c>
      <c r="AJ20" s="12">
        <v>395667</v>
      </c>
      <c r="AK20" s="12">
        <f t="shared" si="4"/>
        <v>7.55810888252149</v>
      </c>
      <c r="AL20" s="13">
        <f t="shared" si="17"/>
        <v>231975338</v>
      </c>
      <c r="AM20" s="12">
        <f t="shared" si="18"/>
        <v>4431.2385482330465</v>
      </c>
    </row>
    <row r="21" spans="1:39" ht="12.75">
      <c r="A21" s="9">
        <v>18</v>
      </c>
      <c r="B21" s="2" t="s">
        <v>35</v>
      </c>
      <c r="C21" s="19">
        <v>1746</v>
      </c>
      <c r="D21" s="12">
        <v>0</v>
      </c>
      <c r="E21" s="12">
        <f t="shared" si="5"/>
        <v>0</v>
      </c>
      <c r="F21" s="12">
        <v>0</v>
      </c>
      <c r="G21" s="12">
        <f t="shared" si="6"/>
        <v>0</v>
      </c>
      <c r="H21" s="12">
        <v>1307308</v>
      </c>
      <c r="I21" s="12">
        <f t="shared" si="7"/>
        <v>748.7445589919816</v>
      </c>
      <c r="J21" s="12">
        <v>4535192</v>
      </c>
      <c r="K21" s="12">
        <f t="shared" si="8"/>
        <v>2597.475372279496</v>
      </c>
      <c r="L21" s="12">
        <v>205864</v>
      </c>
      <c r="M21" s="12">
        <f t="shared" si="9"/>
        <v>117.90607101947307</v>
      </c>
      <c r="N21" s="12">
        <v>160749</v>
      </c>
      <c r="O21" s="12">
        <f t="shared" si="10"/>
        <v>92.06701030927834</v>
      </c>
      <c r="P21" s="12">
        <v>579307</v>
      </c>
      <c r="Q21" s="12">
        <f t="shared" si="11"/>
        <v>331.790950744559</v>
      </c>
      <c r="R21" s="12">
        <v>885508</v>
      </c>
      <c r="S21" s="12">
        <f t="shared" si="12"/>
        <v>507.163802978236</v>
      </c>
      <c r="T21" s="12">
        <v>0</v>
      </c>
      <c r="U21" s="12">
        <f t="shared" si="13"/>
        <v>0</v>
      </c>
      <c r="V21" s="12">
        <v>26791</v>
      </c>
      <c r="W21" s="12">
        <f t="shared" si="14"/>
        <v>15.344215349369989</v>
      </c>
      <c r="X21" s="12">
        <v>96599</v>
      </c>
      <c r="Y21" s="12">
        <f t="shared" si="15"/>
        <v>55.32588774341352</v>
      </c>
      <c r="Z21" s="12">
        <v>0</v>
      </c>
      <c r="AA21" s="12">
        <f t="shared" si="16"/>
        <v>0</v>
      </c>
      <c r="AB21" s="12">
        <v>80189</v>
      </c>
      <c r="AC21" s="12">
        <f t="shared" si="0"/>
        <v>45.927262313860254</v>
      </c>
      <c r="AD21" s="12">
        <v>0</v>
      </c>
      <c r="AE21" s="12">
        <f t="shared" si="1"/>
        <v>0</v>
      </c>
      <c r="AF21" s="12">
        <v>0</v>
      </c>
      <c r="AG21" s="12">
        <f t="shared" si="2"/>
        <v>0</v>
      </c>
      <c r="AH21" s="12">
        <v>0</v>
      </c>
      <c r="AI21" s="12">
        <f t="shared" si="3"/>
        <v>0</v>
      </c>
      <c r="AJ21" s="12">
        <v>0</v>
      </c>
      <c r="AK21" s="12">
        <f t="shared" si="4"/>
        <v>0</v>
      </c>
      <c r="AL21" s="13">
        <f t="shared" si="17"/>
        <v>7877507</v>
      </c>
      <c r="AM21" s="12">
        <f t="shared" si="18"/>
        <v>4511.745131729668</v>
      </c>
    </row>
    <row r="22" spans="1:39" ht="12.75">
      <c r="A22" s="9">
        <v>19</v>
      </c>
      <c r="B22" s="2" t="s">
        <v>36</v>
      </c>
      <c r="C22" s="19">
        <v>2578</v>
      </c>
      <c r="D22" s="12">
        <v>0</v>
      </c>
      <c r="E22" s="12">
        <f t="shared" si="5"/>
        <v>0</v>
      </c>
      <c r="F22" s="12">
        <v>0</v>
      </c>
      <c r="G22" s="12">
        <f t="shared" si="6"/>
        <v>0</v>
      </c>
      <c r="H22" s="12">
        <v>1558319</v>
      </c>
      <c r="I22" s="12">
        <f t="shared" si="7"/>
        <v>604.4681923972072</v>
      </c>
      <c r="J22" s="12">
        <v>6115373</v>
      </c>
      <c r="K22" s="12">
        <f t="shared" si="8"/>
        <v>2372.1384794414275</v>
      </c>
      <c r="L22" s="12">
        <v>743720</v>
      </c>
      <c r="M22" s="12">
        <f t="shared" si="9"/>
        <v>288.48719937936386</v>
      </c>
      <c r="N22" s="12">
        <v>420419</v>
      </c>
      <c r="O22" s="12">
        <f t="shared" si="10"/>
        <v>163.07951900698217</v>
      </c>
      <c r="P22" s="12">
        <v>525502</v>
      </c>
      <c r="Q22" s="12">
        <f t="shared" si="11"/>
        <v>203.8409619860357</v>
      </c>
      <c r="R22" s="12">
        <v>1115010</v>
      </c>
      <c r="S22" s="12">
        <f t="shared" si="12"/>
        <v>432.5096974398759</v>
      </c>
      <c r="T22" s="12">
        <v>91439</v>
      </c>
      <c r="U22" s="12">
        <f t="shared" si="13"/>
        <v>35.468968192397206</v>
      </c>
      <c r="V22" s="12">
        <v>69523</v>
      </c>
      <c r="W22" s="12">
        <f t="shared" si="14"/>
        <v>26.967804499612104</v>
      </c>
      <c r="X22" s="12">
        <v>85350</v>
      </c>
      <c r="Y22" s="12">
        <f t="shared" si="15"/>
        <v>33.10705973622964</v>
      </c>
      <c r="Z22" s="12">
        <v>0</v>
      </c>
      <c r="AA22" s="12">
        <f t="shared" si="16"/>
        <v>0</v>
      </c>
      <c r="AB22" s="12">
        <v>152707</v>
      </c>
      <c r="AC22" s="12">
        <f t="shared" si="0"/>
        <v>59.23467804499612</v>
      </c>
      <c r="AD22" s="12">
        <v>0</v>
      </c>
      <c r="AE22" s="12">
        <f t="shared" si="1"/>
        <v>0</v>
      </c>
      <c r="AF22" s="12">
        <v>0</v>
      </c>
      <c r="AG22" s="12">
        <f t="shared" si="2"/>
        <v>0</v>
      </c>
      <c r="AH22" s="12">
        <v>78721</v>
      </c>
      <c r="AI22" s="12">
        <f t="shared" si="3"/>
        <v>30.535686578743213</v>
      </c>
      <c r="AJ22" s="12">
        <v>411471</v>
      </c>
      <c r="AK22" s="12">
        <f t="shared" si="4"/>
        <v>159.60861132660978</v>
      </c>
      <c r="AL22" s="13">
        <f t="shared" si="17"/>
        <v>11367554</v>
      </c>
      <c r="AM22" s="12">
        <f t="shared" si="18"/>
        <v>4409.446858029481</v>
      </c>
    </row>
    <row r="23" spans="1:39" ht="12.75">
      <c r="A23" s="10">
        <v>20</v>
      </c>
      <c r="B23" s="3" t="s">
        <v>37</v>
      </c>
      <c r="C23" s="20">
        <v>6379</v>
      </c>
      <c r="D23" s="14">
        <v>0</v>
      </c>
      <c r="E23" s="14">
        <f t="shared" si="5"/>
        <v>0</v>
      </c>
      <c r="F23" s="14">
        <v>0</v>
      </c>
      <c r="G23" s="14">
        <f t="shared" si="6"/>
        <v>0</v>
      </c>
      <c r="H23" s="14">
        <v>2969968</v>
      </c>
      <c r="I23" s="14">
        <f t="shared" si="7"/>
        <v>465.58520144223235</v>
      </c>
      <c r="J23" s="14">
        <v>14411765</v>
      </c>
      <c r="K23" s="14">
        <f t="shared" si="8"/>
        <v>2259.251450070544</v>
      </c>
      <c r="L23" s="14">
        <v>931348</v>
      </c>
      <c r="M23" s="14">
        <f t="shared" si="9"/>
        <v>146.00219470136386</v>
      </c>
      <c r="N23" s="14">
        <v>630112</v>
      </c>
      <c r="O23" s="14">
        <f t="shared" si="10"/>
        <v>98.7791189841668</v>
      </c>
      <c r="P23" s="14">
        <v>1212819</v>
      </c>
      <c r="Q23" s="14">
        <f t="shared" si="11"/>
        <v>190.12682238595391</v>
      </c>
      <c r="R23" s="14">
        <v>2678883</v>
      </c>
      <c r="S23" s="14">
        <f t="shared" si="12"/>
        <v>419.95344097820976</v>
      </c>
      <c r="T23" s="14">
        <v>317575</v>
      </c>
      <c r="U23" s="14">
        <f t="shared" si="13"/>
        <v>49.78444897319329</v>
      </c>
      <c r="V23" s="14">
        <v>225682</v>
      </c>
      <c r="W23" s="14">
        <f t="shared" si="14"/>
        <v>35.378899514030415</v>
      </c>
      <c r="X23" s="14">
        <v>60202</v>
      </c>
      <c r="Y23" s="14">
        <f t="shared" si="15"/>
        <v>9.437529393321837</v>
      </c>
      <c r="Z23" s="14">
        <v>0</v>
      </c>
      <c r="AA23" s="14">
        <f t="shared" si="16"/>
        <v>0</v>
      </c>
      <c r="AB23" s="14">
        <v>356871</v>
      </c>
      <c r="AC23" s="14">
        <f t="shared" si="0"/>
        <v>55.94466217275435</v>
      </c>
      <c r="AD23" s="14">
        <v>0</v>
      </c>
      <c r="AE23" s="14">
        <f t="shared" si="1"/>
        <v>0</v>
      </c>
      <c r="AF23" s="14">
        <v>0</v>
      </c>
      <c r="AG23" s="14">
        <f t="shared" si="2"/>
        <v>0</v>
      </c>
      <c r="AH23" s="14">
        <v>199294</v>
      </c>
      <c r="AI23" s="14">
        <f t="shared" si="3"/>
        <v>31.242200971939177</v>
      </c>
      <c r="AJ23" s="14">
        <v>154232</v>
      </c>
      <c r="AK23" s="14">
        <f t="shared" si="4"/>
        <v>24.178084339238126</v>
      </c>
      <c r="AL23" s="15">
        <f t="shared" si="17"/>
        <v>24148751</v>
      </c>
      <c r="AM23" s="14">
        <f t="shared" si="18"/>
        <v>3785.664053926948</v>
      </c>
    </row>
    <row r="24" spans="1:39" ht="12.75">
      <c r="A24" s="9">
        <v>21</v>
      </c>
      <c r="B24" s="2" t="s">
        <v>38</v>
      </c>
      <c r="C24" s="19">
        <v>3827</v>
      </c>
      <c r="D24" s="12">
        <v>0</v>
      </c>
      <c r="E24" s="12">
        <f t="shared" si="5"/>
        <v>0</v>
      </c>
      <c r="F24" s="12">
        <v>0</v>
      </c>
      <c r="G24" s="12">
        <f t="shared" si="6"/>
        <v>0</v>
      </c>
      <c r="H24" s="12">
        <v>1549194</v>
      </c>
      <c r="I24" s="12">
        <f t="shared" si="7"/>
        <v>404.8063757512412</v>
      </c>
      <c r="J24" s="12">
        <v>9423553</v>
      </c>
      <c r="K24" s="12">
        <f t="shared" si="8"/>
        <v>2462.3864645936765</v>
      </c>
      <c r="L24" s="12">
        <v>211001</v>
      </c>
      <c r="M24" s="12">
        <f t="shared" si="9"/>
        <v>55.13483146067416</v>
      </c>
      <c r="N24" s="12">
        <v>282101</v>
      </c>
      <c r="O24" s="12">
        <f t="shared" si="10"/>
        <v>73.71335249542723</v>
      </c>
      <c r="P24" s="12">
        <v>508868</v>
      </c>
      <c r="Q24" s="12">
        <f t="shared" si="11"/>
        <v>132.9678599425137</v>
      </c>
      <c r="R24" s="12">
        <v>1895002</v>
      </c>
      <c r="S24" s="12">
        <f t="shared" si="12"/>
        <v>495.1664489155997</v>
      </c>
      <c r="T24" s="12">
        <v>57771</v>
      </c>
      <c r="U24" s="12">
        <f t="shared" si="13"/>
        <v>15.095636268617715</v>
      </c>
      <c r="V24" s="12">
        <v>131837</v>
      </c>
      <c r="W24" s="12">
        <f t="shared" si="14"/>
        <v>34.44917690096681</v>
      </c>
      <c r="X24" s="12">
        <v>65561</v>
      </c>
      <c r="Y24" s="12">
        <f t="shared" si="15"/>
        <v>17.13117324274889</v>
      </c>
      <c r="Z24" s="12">
        <v>0</v>
      </c>
      <c r="AA24" s="12">
        <f t="shared" si="16"/>
        <v>0</v>
      </c>
      <c r="AB24" s="12">
        <v>198858</v>
      </c>
      <c r="AC24" s="12">
        <f t="shared" si="0"/>
        <v>51.96185001306507</v>
      </c>
      <c r="AD24" s="12">
        <v>0</v>
      </c>
      <c r="AE24" s="12">
        <f t="shared" si="1"/>
        <v>0</v>
      </c>
      <c r="AF24" s="12">
        <v>0</v>
      </c>
      <c r="AG24" s="12">
        <f t="shared" si="2"/>
        <v>0</v>
      </c>
      <c r="AH24" s="12">
        <v>57333</v>
      </c>
      <c r="AI24" s="12">
        <f t="shared" si="3"/>
        <v>14.981186307812909</v>
      </c>
      <c r="AJ24" s="12">
        <v>0</v>
      </c>
      <c r="AK24" s="12">
        <f t="shared" si="4"/>
        <v>0</v>
      </c>
      <c r="AL24" s="13">
        <f t="shared" si="17"/>
        <v>14381079</v>
      </c>
      <c r="AM24" s="12">
        <f t="shared" si="18"/>
        <v>3757.794355892344</v>
      </c>
    </row>
    <row r="25" spans="1:39" ht="12.75">
      <c r="A25" s="9">
        <v>22</v>
      </c>
      <c r="B25" s="2" t="s">
        <v>39</v>
      </c>
      <c r="C25" s="19">
        <v>3594</v>
      </c>
      <c r="D25" s="12">
        <v>43334</v>
      </c>
      <c r="E25" s="12">
        <f t="shared" si="5"/>
        <v>12.05731775180857</v>
      </c>
      <c r="F25" s="12">
        <v>0</v>
      </c>
      <c r="G25" s="12">
        <f t="shared" si="6"/>
        <v>0</v>
      </c>
      <c r="H25" s="12">
        <v>1523166</v>
      </c>
      <c r="I25" s="12">
        <f t="shared" si="7"/>
        <v>423.80801335559266</v>
      </c>
      <c r="J25" s="12">
        <v>8257625</v>
      </c>
      <c r="K25" s="12">
        <f t="shared" si="8"/>
        <v>2297.61407902059</v>
      </c>
      <c r="L25" s="12">
        <v>296385</v>
      </c>
      <c r="M25" s="12">
        <f t="shared" si="9"/>
        <v>82.46661101836393</v>
      </c>
      <c r="N25" s="12">
        <v>377814</v>
      </c>
      <c r="O25" s="12">
        <f t="shared" si="10"/>
        <v>105.12353923205342</v>
      </c>
      <c r="P25" s="12">
        <v>617267</v>
      </c>
      <c r="Q25" s="12">
        <f t="shared" si="11"/>
        <v>171.7493043962159</v>
      </c>
      <c r="R25" s="12">
        <v>1667555</v>
      </c>
      <c r="S25" s="12">
        <f t="shared" si="12"/>
        <v>463.9830272676683</v>
      </c>
      <c r="T25" s="12">
        <v>207219</v>
      </c>
      <c r="U25" s="12">
        <f t="shared" si="13"/>
        <v>57.65692821368948</v>
      </c>
      <c r="V25" s="12">
        <v>180849</v>
      </c>
      <c r="W25" s="12">
        <f t="shared" si="14"/>
        <v>50.319699499165274</v>
      </c>
      <c r="X25" s="12">
        <v>34445</v>
      </c>
      <c r="Y25" s="12">
        <f t="shared" si="15"/>
        <v>9.584028937117418</v>
      </c>
      <c r="Z25" s="12">
        <v>0</v>
      </c>
      <c r="AA25" s="12">
        <f t="shared" si="16"/>
        <v>0</v>
      </c>
      <c r="AB25" s="12">
        <v>222518</v>
      </c>
      <c r="AC25" s="12">
        <f t="shared" si="0"/>
        <v>61.91374513077351</v>
      </c>
      <c r="AD25" s="12">
        <v>0</v>
      </c>
      <c r="AE25" s="12">
        <f t="shared" si="1"/>
        <v>0</v>
      </c>
      <c r="AF25" s="12">
        <v>0</v>
      </c>
      <c r="AG25" s="12">
        <f t="shared" si="2"/>
        <v>0</v>
      </c>
      <c r="AH25" s="12">
        <v>40074</v>
      </c>
      <c r="AI25" s="12">
        <f t="shared" si="3"/>
        <v>11.15025041736227</v>
      </c>
      <c r="AJ25" s="12">
        <v>164623</v>
      </c>
      <c r="AK25" s="12">
        <f t="shared" si="4"/>
        <v>45.804952698942685</v>
      </c>
      <c r="AL25" s="13">
        <f t="shared" si="17"/>
        <v>13632874</v>
      </c>
      <c r="AM25" s="12">
        <f t="shared" si="18"/>
        <v>3793.2314969393433</v>
      </c>
    </row>
    <row r="26" spans="1:39" ht="12.75">
      <c r="A26" s="9">
        <v>23</v>
      </c>
      <c r="B26" s="2" t="s">
        <v>40</v>
      </c>
      <c r="C26" s="19">
        <v>14415</v>
      </c>
      <c r="D26" s="12">
        <v>19550</v>
      </c>
      <c r="E26" s="12">
        <f t="shared" si="5"/>
        <v>1.3562261533125217</v>
      </c>
      <c r="F26" s="12">
        <v>0</v>
      </c>
      <c r="G26" s="12">
        <f t="shared" si="6"/>
        <v>0</v>
      </c>
      <c r="H26" s="12">
        <v>5386780</v>
      </c>
      <c r="I26" s="12">
        <f t="shared" si="7"/>
        <v>373.6926812348248</v>
      </c>
      <c r="J26" s="12">
        <v>39681912</v>
      </c>
      <c r="K26" s="12">
        <f t="shared" si="8"/>
        <v>2752.8208116545266</v>
      </c>
      <c r="L26" s="12">
        <v>3535361</v>
      </c>
      <c r="M26" s="12">
        <f t="shared" si="9"/>
        <v>245.25570586194937</v>
      </c>
      <c r="N26" s="12">
        <v>1753050</v>
      </c>
      <c r="O26" s="12">
        <f t="shared" si="10"/>
        <v>121.61290322580645</v>
      </c>
      <c r="P26" s="12">
        <v>3312790</v>
      </c>
      <c r="Q26" s="12">
        <f t="shared" si="11"/>
        <v>229.8154699965314</v>
      </c>
      <c r="R26" s="12">
        <v>5581913</v>
      </c>
      <c r="S26" s="12">
        <f t="shared" si="12"/>
        <v>387.2294831772459</v>
      </c>
      <c r="T26" s="12">
        <v>581750</v>
      </c>
      <c r="U26" s="12">
        <f t="shared" si="13"/>
        <v>40.357266736038845</v>
      </c>
      <c r="V26" s="12">
        <v>495015</v>
      </c>
      <c r="W26" s="12">
        <f t="shared" si="14"/>
        <v>34.340270551508844</v>
      </c>
      <c r="X26" s="12">
        <v>790624</v>
      </c>
      <c r="Y26" s="12">
        <f t="shared" si="15"/>
        <v>54.847311827956986</v>
      </c>
      <c r="Z26" s="12">
        <v>0</v>
      </c>
      <c r="AA26" s="12">
        <f t="shared" si="16"/>
        <v>0</v>
      </c>
      <c r="AB26" s="12">
        <v>1141121</v>
      </c>
      <c r="AC26" s="12">
        <f t="shared" si="0"/>
        <v>79.16205341657995</v>
      </c>
      <c r="AD26" s="12">
        <v>0</v>
      </c>
      <c r="AE26" s="12">
        <f t="shared" si="1"/>
        <v>0</v>
      </c>
      <c r="AF26" s="12">
        <v>7882</v>
      </c>
      <c r="AG26" s="12">
        <f t="shared" si="2"/>
        <v>0.5467915365938258</v>
      </c>
      <c r="AH26" s="12">
        <v>167772</v>
      </c>
      <c r="AI26" s="12">
        <f t="shared" si="3"/>
        <v>11.638709677419355</v>
      </c>
      <c r="AJ26" s="12">
        <v>260127</v>
      </c>
      <c r="AK26" s="12">
        <f t="shared" si="4"/>
        <v>18.04557752341311</v>
      </c>
      <c r="AL26" s="13">
        <f t="shared" si="17"/>
        <v>62715647</v>
      </c>
      <c r="AM26" s="12">
        <f t="shared" si="18"/>
        <v>4350.721262573708</v>
      </c>
    </row>
    <row r="27" spans="1:39" ht="12.75">
      <c r="A27" s="9">
        <v>24</v>
      </c>
      <c r="B27" s="2" t="s">
        <v>41</v>
      </c>
      <c r="C27" s="19">
        <v>4817</v>
      </c>
      <c r="D27" s="12">
        <v>0</v>
      </c>
      <c r="E27" s="12">
        <f t="shared" si="5"/>
        <v>0</v>
      </c>
      <c r="F27" s="12">
        <v>2400</v>
      </c>
      <c r="G27" s="12">
        <f t="shared" si="6"/>
        <v>0.49823541623417067</v>
      </c>
      <c r="H27" s="12">
        <v>2684578</v>
      </c>
      <c r="I27" s="12">
        <f t="shared" si="7"/>
        <v>557.3132655179572</v>
      </c>
      <c r="J27" s="12">
        <v>13386492</v>
      </c>
      <c r="K27" s="12">
        <f t="shared" si="8"/>
        <v>2779.010172306415</v>
      </c>
      <c r="L27" s="12">
        <v>1084005</v>
      </c>
      <c r="M27" s="12">
        <f t="shared" si="9"/>
        <v>225.03736765621755</v>
      </c>
      <c r="N27" s="12">
        <v>657900</v>
      </c>
      <c r="O27" s="12">
        <f t="shared" si="10"/>
        <v>136.57878347519204</v>
      </c>
      <c r="P27" s="12">
        <v>650686</v>
      </c>
      <c r="Q27" s="12">
        <f t="shared" si="11"/>
        <v>135.08117085322814</v>
      </c>
      <c r="R27" s="12">
        <v>2484142</v>
      </c>
      <c r="S27" s="12">
        <f t="shared" si="12"/>
        <v>515.7031347311605</v>
      </c>
      <c r="T27" s="12">
        <v>308278</v>
      </c>
      <c r="U27" s="12">
        <f t="shared" si="13"/>
        <v>63.997924019099024</v>
      </c>
      <c r="V27" s="12">
        <v>114788</v>
      </c>
      <c r="W27" s="12">
        <f t="shared" si="14"/>
        <v>23.829769566119992</v>
      </c>
      <c r="X27" s="12">
        <v>763947</v>
      </c>
      <c r="Y27" s="12">
        <f t="shared" si="15"/>
        <v>158.59393813576915</v>
      </c>
      <c r="Z27" s="12">
        <v>0</v>
      </c>
      <c r="AA27" s="12">
        <f t="shared" si="16"/>
        <v>0</v>
      </c>
      <c r="AB27" s="12">
        <v>358713</v>
      </c>
      <c r="AC27" s="12">
        <f t="shared" si="0"/>
        <v>74.46813369317002</v>
      </c>
      <c r="AD27" s="12">
        <v>0</v>
      </c>
      <c r="AE27" s="12">
        <f t="shared" si="1"/>
        <v>0</v>
      </c>
      <c r="AF27" s="12">
        <v>0</v>
      </c>
      <c r="AG27" s="12">
        <f t="shared" si="2"/>
        <v>0</v>
      </c>
      <c r="AH27" s="12">
        <v>39260</v>
      </c>
      <c r="AI27" s="12">
        <f t="shared" si="3"/>
        <v>8.15030101723064</v>
      </c>
      <c r="AJ27" s="12">
        <v>27093</v>
      </c>
      <c r="AK27" s="12">
        <f t="shared" si="4"/>
        <v>5.6244550550134935</v>
      </c>
      <c r="AL27" s="13">
        <f t="shared" si="17"/>
        <v>22562282</v>
      </c>
      <c r="AM27" s="12">
        <f t="shared" si="18"/>
        <v>4683.886651442806</v>
      </c>
    </row>
    <row r="28" spans="1:39" ht="12.75">
      <c r="A28" s="10">
        <v>25</v>
      </c>
      <c r="B28" s="3" t="s">
        <v>42</v>
      </c>
      <c r="C28" s="20">
        <v>2530</v>
      </c>
      <c r="D28" s="14">
        <v>0</v>
      </c>
      <c r="E28" s="14">
        <f t="shared" si="5"/>
        <v>0</v>
      </c>
      <c r="F28" s="14">
        <v>0</v>
      </c>
      <c r="G28" s="14">
        <f t="shared" si="6"/>
        <v>0</v>
      </c>
      <c r="H28" s="14">
        <v>1462020</v>
      </c>
      <c r="I28" s="14">
        <f t="shared" si="7"/>
        <v>577.8735177865613</v>
      </c>
      <c r="J28" s="14">
        <v>7391798</v>
      </c>
      <c r="K28" s="14">
        <f t="shared" si="8"/>
        <v>2921.6592885375494</v>
      </c>
      <c r="L28" s="14">
        <v>415677</v>
      </c>
      <c r="M28" s="14">
        <f t="shared" si="9"/>
        <v>164.299209486166</v>
      </c>
      <c r="N28" s="14">
        <v>494733</v>
      </c>
      <c r="O28" s="14">
        <f t="shared" si="10"/>
        <v>195.54664031620553</v>
      </c>
      <c r="P28" s="14">
        <v>680652</v>
      </c>
      <c r="Q28" s="14">
        <f t="shared" si="11"/>
        <v>269.03241106719366</v>
      </c>
      <c r="R28" s="14">
        <v>1507267</v>
      </c>
      <c r="S28" s="14">
        <f t="shared" si="12"/>
        <v>595.7577075098815</v>
      </c>
      <c r="T28" s="14">
        <v>117424</v>
      </c>
      <c r="U28" s="14">
        <f t="shared" si="13"/>
        <v>46.41264822134387</v>
      </c>
      <c r="V28" s="14">
        <v>52054</v>
      </c>
      <c r="W28" s="14">
        <f t="shared" si="14"/>
        <v>20.574703557312255</v>
      </c>
      <c r="X28" s="14">
        <v>96862</v>
      </c>
      <c r="Y28" s="14">
        <f t="shared" si="15"/>
        <v>38.28537549407115</v>
      </c>
      <c r="Z28" s="14">
        <v>0</v>
      </c>
      <c r="AA28" s="14">
        <f t="shared" si="16"/>
        <v>0</v>
      </c>
      <c r="AB28" s="14">
        <v>222676</v>
      </c>
      <c r="AC28" s="14">
        <f t="shared" si="0"/>
        <v>88.01422924901186</v>
      </c>
      <c r="AD28" s="14">
        <v>0</v>
      </c>
      <c r="AE28" s="14">
        <f t="shared" si="1"/>
        <v>0</v>
      </c>
      <c r="AF28" s="14">
        <v>0</v>
      </c>
      <c r="AG28" s="14">
        <f t="shared" si="2"/>
        <v>0</v>
      </c>
      <c r="AH28" s="14">
        <v>89448</v>
      </c>
      <c r="AI28" s="14">
        <f t="shared" si="3"/>
        <v>35.35494071146245</v>
      </c>
      <c r="AJ28" s="14">
        <v>34998</v>
      </c>
      <c r="AK28" s="14">
        <f t="shared" si="4"/>
        <v>13.833201581027668</v>
      </c>
      <c r="AL28" s="15">
        <f t="shared" si="17"/>
        <v>12565609</v>
      </c>
      <c r="AM28" s="14">
        <f t="shared" si="18"/>
        <v>4966.643873517786</v>
      </c>
    </row>
    <row r="29" spans="1:39" ht="12.75">
      <c r="A29" s="9">
        <v>26</v>
      </c>
      <c r="B29" s="2" t="s">
        <v>43</v>
      </c>
      <c r="C29" s="19">
        <v>50766</v>
      </c>
      <c r="D29" s="12">
        <v>115445</v>
      </c>
      <c r="E29" s="12">
        <f t="shared" si="5"/>
        <v>2.2740613796635545</v>
      </c>
      <c r="F29" s="12">
        <v>0</v>
      </c>
      <c r="G29" s="12">
        <f t="shared" si="6"/>
        <v>0</v>
      </c>
      <c r="H29" s="12">
        <v>16648427</v>
      </c>
      <c r="I29" s="12">
        <f t="shared" si="7"/>
        <v>327.94443131229565</v>
      </c>
      <c r="J29" s="12">
        <v>129878187</v>
      </c>
      <c r="K29" s="12">
        <f t="shared" si="8"/>
        <v>2558.369518969389</v>
      </c>
      <c r="L29" s="12">
        <v>13099337</v>
      </c>
      <c r="M29" s="12">
        <f t="shared" si="9"/>
        <v>258.03366426348344</v>
      </c>
      <c r="N29" s="12">
        <v>8170268</v>
      </c>
      <c r="O29" s="12">
        <f t="shared" si="10"/>
        <v>160.93976283339242</v>
      </c>
      <c r="P29" s="12">
        <v>13805351</v>
      </c>
      <c r="Q29" s="12">
        <f t="shared" si="11"/>
        <v>271.94088563211596</v>
      </c>
      <c r="R29" s="12">
        <v>14457068</v>
      </c>
      <c r="S29" s="12">
        <f t="shared" si="12"/>
        <v>284.77855257455775</v>
      </c>
      <c r="T29" s="12">
        <v>784600</v>
      </c>
      <c r="U29" s="12">
        <f t="shared" si="13"/>
        <v>15.455225938620336</v>
      </c>
      <c r="V29" s="12">
        <v>1506890</v>
      </c>
      <c r="W29" s="12">
        <f t="shared" si="14"/>
        <v>29.683055588385926</v>
      </c>
      <c r="X29" s="12">
        <v>3951592</v>
      </c>
      <c r="Y29" s="12">
        <f t="shared" si="15"/>
        <v>77.83934129141551</v>
      </c>
      <c r="Z29" s="12">
        <v>0</v>
      </c>
      <c r="AA29" s="12">
        <f t="shared" si="16"/>
        <v>0</v>
      </c>
      <c r="AB29" s="12">
        <v>2948404</v>
      </c>
      <c r="AC29" s="12">
        <f t="shared" si="0"/>
        <v>58.078320135523775</v>
      </c>
      <c r="AD29" s="12">
        <v>0</v>
      </c>
      <c r="AE29" s="12">
        <f t="shared" si="1"/>
        <v>0</v>
      </c>
      <c r="AF29" s="12">
        <v>23005</v>
      </c>
      <c r="AG29" s="12">
        <f t="shared" si="2"/>
        <v>0.4531576251822086</v>
      </c>
      <c r="AH29" s="12">
        <v>4622850</v>
      </c>
      <c r="AI29" s="12">
        <f t="shared" si="3"/>
        <v>91.06193121380451</v>
      </c>
      <c r="AJ29" s="12">
        <v>3041616</v>
      </c>
      <c r="AK29" s="12">
        <f t="shared" si="4"/>
        <v>59.91443091833116</v>
      </c>
      <c r="AL29" s="13">
        <f t="shared" si="17"/>
        <v>213053040</v>
      </c>
      <c r="AM29" s="12">
        <f t="shared" si="18"/>
        <v>4196.766339676161</v>
      </c>
    </row>
    <row r="30" spans="1:39" ht="12.75">
      <c r="A30" s="9">
        <v>27</v>
      </c>
      <c r="B30" s="2" t="s">
        <v>44</v>
      </c>
      <c r="C30" s="19">
        <v>5793</v>
      </c>
      <c r="D30" s="12">
        <v>0</v>
      </c>
      <c r="E30" s="12">
        <f t="shared" si="5"/>
        <v>0</v>
      </c>
      <c r="F30" s="12">
        <v>0</v>
      </c>
      <c r="G30" s="12">
        <f t="shared" si="6"/>
        <v>0</v>
      </c>
      <c r="H30" s="12">
        <v>3127433</v>
      </c>
      <c r="I30" s="12">
        <f t="shared" si="7"/>
        <v>539.8641463835663</v>
      </c>
      <c r="J30" s="12">
        <v>14330313</v>
      </c>
      <c r="K30" s="12">
        <f t="shared" si="8"/>
        <v>2473.7291558777833</v>
      </c>
      <c r="L30" s="12">
        <v>1415557</v>
      </c>
      <c r="M30" s="12">
        <f t="shared" si="9"/>
        <v>244.35646469877437</v>
      </c>
      <c r="N30" s="12">
        <v>733271</v>
      </c>
      <c r="O30" s="12">
        <f t="shared" si="10"/>
        <v>126.57880200241671</v>
      </c>
      <c r="P30" s="12">
        <v>1150689</v>
      </c>
      <c r="Q30" s="12">
        <f t="shared" si="11"/>
        <v>198.63438632832728</v>
      </c>
      <c r="R30" s="12">
        <v>2238985</v>
      </c>
      <c r="S30" s="12">
        <f t="shared" si="12"/>
        <v>386.4983600897635</v>
      </c>
      <c r="T30" s="12">
        <v>266757</v>
      </c>
      <c r="U30" s="12">
        <f t="shared" si="13"/>
        <v>46.04816157431382</v>
      </c>
      <c r="V30" s="12">
        <v>214643</v>
      </c>
      <c r="W30" s="12">
        <f t="shared" si="14"/>
        <v>37.05213188330744</v>
      </c>
      <c r="X30" s="12">
        <v>310461</v>
      </c>
      <c r="Y30" s="12">
        <f t="shared" si="15"/>
        <v>53.59243915069912</v>
      </c>
      <c r="Z30" s="12">
        <v>0</v>
      </c>
      <c r="AA30" s="12">
        <f t="shared" si="16"/>
        <v>0</v>
      </c>
      <c r="AB30" s="12">
        <v>288043</v>
      </c>
      <c r="AC30" s="12">
        <f t="shared" si="0"/>
        <v>49.72259623683756</v>
      </c>
      <c r="AD30" s="12">
        <v>6113</v>
      </c>
      <c r="AE30" s="12">
        <f t="shared" si="1"/>
        <v>1.0552390816502675</v>
      </c>
      <c r="AF30" s="12">
        <v>0</v>
      </c>
      <c r="AG30" s="12">
        <f t="shared" si="2"/>
        <v>0</v>
      </c>
      <c r="AH30" s="12">
        <v>73280</v>
      </c>
      <c r="AI30" s="12">
        <f t="shared" si="3"/>
        <v>12.649749697911272</v>
      </c>
      <c r="AJ30" s="12">
        <v>364204</v>
      </c>
      <c r="AK30" s="12">
        <f t="shared" si="4"/>
        <v>62.8696702917314</v>
      </c>
      <c r="AL30" s="13">
        <f t="shared" si="17"/>
        <v>24519749</v>
      </c>
      <c r="AM30" s="12">
        <f t="shared" si="18"/>
        <v>4232.651303297082</v>
      </c>
    </row>
    <row r="31" spans="1:39" ht="12.75">
      <c r="A31" s="9">
        <v>28</v>
      </c>
      <c r="B31" s="2" t="s">
        <v>45</v>
      </c>
      <c r="C31" s="19">
        <v>29310</v>
      </c>
      <c r="D31" s="12">
        <v>70647</v>
      </c>
      <c r="E31" s="12">
        <f t="shared" si="5"/>
        <v>2.4103377686796317</v>
      </c>
      <c r="F31" s="12">
        <v>74331</v>
      </c>
      <c r="G31" s="12">
        <f t="shared" si="6"/>
        <v>2.536028659160696</v>
      </c>
      <c r="H31" s="12">
        <v>9074551</v>
      </c>
      <c r="I31" s="12">
        <f t="shared" si="7"/>
        <v>309.6059706584783</v>
      </c>
      <c r="J31" s="12">
        <v>77660716</v>
      </c>
      <c r="K31" s="12">
        <f t="shared" si="8"/>
        <v>2649.6320709655406</v>
      </c>
      <c r="L31" s="12">
        <v>7326302</v>
      </c>
      <c r="M31" s="12">
        <f t="shared" si="9"/>
        <v>249.95912657795975</v>
      </c>
      <c r="N31" s="12">
        <v>3585638</v>
      </c>
      <c r="O31" s="12">
        <f t="shared" si="10"/>
        <v>122.33497099965882</v>
      </c>
      <c r="P31" s="12">
        <v>6129624</v>
      </c>
      <c r="Q31" s="12">
        <f t="shared" si="11"/>
        <v>209.1308085977482</v>
      </c>
      <c r="R31" s="12">
        <v>8330274</v>
      </c>
      <c r="S31" s="12">
        <f t="shared" si="12"/>
        <v>284.2126919140225</v>
      </c>
      <c r="T31" s="12">
        <v>1337823</v>
      </c>
      <c r="U31" s="12">
        <f t="shared" si="13"/>
        <v>45.6439099283521</v>
      </c>
      <c r="V31" s="12">
        <v>657353</v>
      </c>
      <c r="W31" s="12">
        <f t="shared" si="14"/>
        <v>22.427601501194133</v>
      </c>
      <c r="X31" s="12">
        <v>1091146</v>
      </c>
      <c r="Y31" s="12">
        <f t="shared" si="15"/>
        <v>37.22777209143637</v>
      </c>
      <c r="Z31" s="12">
        <v>0</v>
      </c>
      <c r="AA31" s="12">
        <f t="shared" si="16"/>
        <v>0</v>
      </c>
      <c r="AB31" s="12">
        <v>2385845</v>
      </c>
      <c r="AC31" s="12">
        <f t="shared" si="0"/>
        <v>81.40037529853292</v>
      </c>
      <c r="AD31" s="12">
        <v>0</v>
      </c>
      <c r="AE31" s="12">
        <f t="shared" si="1"/>
        <v>0</v>
      </c>
      <c r="AF31" s="12">
        <v>0</v>
      </c>
      <c r="AG31" s="12">
        <f t="shared" si="2"/>
        <v>0</v>
      </c>
      <c r="AH31" s="12">
        <v>542953</v>
      </c>
      <c r="AI31" s="12">
        <f t="shared" si="3"/>
        <v>18.524496758785396</v>
      </c>
      <c r="AJ31" s="12">
        <v>302137</v>
      </c>
      <c r="AK31" s="12">
        <f t="shared" si="4"/>
        <v>10.308324803821222</v>
      </c>
      <c r="AL31" s="13">
        <f t="shared" si="17"/>
        <v>118569340</v>
      </c>
      <c r="AM31" s="12">
        <f t="shared" si="18"/>
        <v>4045.3544865233707</v>
      </c>
    </row>
    <row r="32" spans="1:39" ht="12.75">
      <c r="A32" s="9">
        <v>29</v>
      </c>
      <c r="B32" s="2" t="s">
        <v>46</v>
      </c>
      <c r="C32" s="19">
        <v>15085</v>
      </c>
      <c r="D32" s="12">
        <v>0</v>
      </c>
      <c r="E32" s="12">
        <f t="shared" si="5"/>
        <v>0</v>
      </c>
      <c r="F32" s="12">
        <v>0</v>
      </c>
      <c r="G32" s="12">
        <f t="shared" si="6"/>
        <v>0</v>
      </c>
      <c r="H32" s="12">
        <v>6763749</v>
      </c>
      <c r="I32" s="12">
        <f t="shared" si="7"/>
        <v>448.375803778588</v>
      </c>
      <c r="J32" s="12">
        <v>39500733</v>
      </c>
      <c r="K32" s="12">
        <f t="shared" si="8"/>
        <v>2618.543785217103</v>
      </c>
      <c r="L32" s="12">
        <v>3760493</v>
      </c>
      <c r="M32" s="12">
        <f t="shared" si="9"/>
        <v>249.28690752403048</v>
      </c>
      <c r="N32" s="12">
        <v>1742256</v>
      </c>
      <c r="O32" s="12">
        <f t="shared" si="10"/>
        <v>115.49592310241962</v>
      </c>
      <c r="P32" s="12">
        <v>3961100</v>
      </c>
      <c r="Q32" s="12">
        <f t="shared" si="11"/>
        <v>262.58534968511765</v>
      </c>
      <c r="R32" s="12">
        <v>4795407</v>
      </c>
      <c r="S32" s="12">
        <f t="shared" si="12"/>
        <v>317.89240967848855</v>
      </c>
      <c r="T32" s="12">
        <v>742201</v>
      </c>
      <c r="U32" s="12">
        <f t="shared" si="13"/>
        <v>49.201259529333775</v>
      </c>
      <c r="V32" s="12">
        <v>721093</v>
      </c>
      <c r="W32" s="12">
        <f t="shared" si="14"/>
        <v>47.801988730527015</v>
      </c>
      <c r="X32" s="12">
        <v>284802</v>
      </c>
      <c r="Y32" s="12">
        <f t="shared" si="15"/>
        <v>18.879814385150812</v>
      </c>
      <c r="Z32" s="12">
        <v>0</v>
      </c>
      <c r="AA32" s="12">
        <f t="shared" si="16"/>
        <v>0</v>
      </c>
      <c r="AB32" s="12">
        <v>468047</v>
      </c>
      <c r="AC32" s="12">
        <f t="shared" si="0"/>
        <v>31.027311899237652</v>
      </c>
      <c r="AD32" s="12">
        <v>0</v>
      </c>
      <c r="AE32" s="12">
        <f t="shared" si="1"/>
        <v>0</v>
      </c>
      <c r="AF32" s="12">
        <v>193</v>
      </c>
      <c r="AG32" s="12">
        <f t="shared" si="2"/>
        <v>0.012794166390454094</v>
      </c>
      <c r="AH32" s="12">
        <v>96441</v>
      </c>
      <c r="AI32" s="12">
        <f t="shared" si="3"/>
        <v>6.393172025190586</v>
      </c>
      <c r="AJ32" s="12">
        <v>407217</v>
      </c>
      <c r="AK32" s="12">
        <f t="shared" si="4"/>
        <v>26.994829300629764</v>
      </c>
      <c r="AL32" s="13">
        <f t="shared" si="17"/>
        <v>63243732</v>
      </c>
      <c r="AM32" s="12">
        <f t="shared" si="18"/>
        <v>4192.491349022208</v>
      </c>
    </row>
    <row r="33" spans="1:39" ht="12.75">
      <c r="A33" s="10">
        <v>30</v>
      </c>
      <c r="B33" s="3" t="s">
        <v>47</v>
      </c>
      <c r="C33" s="20">
        <v>2654</v>
      </c>
      <c r="D33" s="14">
        <v>0</v>
      </c>
      <c r="E33" s="14">
        <f t="shared" si="5"/>
        <v>0</v>
      </c>
      <c r="F33" s="14">
        <v>0</v>
      </c>
      <c r="G33" s="14">
        <f t="shared" si="6"/>
        <v>0</v>
      </c>
      <c r="H33" s="14">
        <v>1234602</v>
      </c>
      <c r="I33" s="14">
        <f t="shared" si="7"/>
        <v>465.18538055764884</v>
      </c>
      <c r="J33" s="14">
        <v>6382097</v>
      </c>
      <c r="K33" s="14">
        <f t="shared" si="8"/>
        <v>2404.7087415222304</v>
      </c>
      <c r="L33" s="14">
        <v>282168</v>
      </c>
      <c r="M33" s="14">
        <f t="shared" si="9"/>
        <v>106.31801055011303</v>
      </c>
      <c r="N33" s="14">
        <v>344210</v>
      </c>
      <c r="O33" s="14">
        <f t="shared" si="10"/>
        <v>129.6948003014318</v>
      </c>
      <c r="P33" s="14">
        <v>744823</v>
      </c>
      <c r="Q33" s="14">
        <f t="shared" si="11"/>
        <v>280.6416729464959</v>
      </c>
      <c r="R33" s="14">
        <v>1158761</v>
      </c>
      <c r="S33" s="14">
        <f t="shared" si="12"/>
        <v>436.6092690278824</v>
      </c>
      <c r="T33" s="14">
        <v>0</v>
      </c>
      <c r="U33" s="14">
        <f t="shared" si="13"/>
        <v>0</v>
      </c>
      <c r="V33" s="14">
        <v>35404</v>
      </c>
      <c r="W33" s="14">
        <f t="shared" si="14"/>
        <v>13.339864355689524</v>
      </c>
      <c r="X33" s="14">
        <v>137969</v>
      </c>
      <c r="Y33" s="14">
        <f t="shared" si="15"/>
        <v>51.985305199698566</v>
      </c>
      <c r="Z33" s="14">
        <v>0</v>
      </c>
      <c r="AA33" s="14">
        <f t="shared" si="16"/>
        <v>0</v>
      </c>
      <c r="AB33" s="14">
        <v>175413</v>
      </c>
      <c r="AC33" s="14">
        <f t="shared" si="0"/>
        <v>66.09382064807838</v>
      </c>
      <c r="AD33" s="14">
        <v>0</v>
      </c>
      <c r="AE33" s="14">
        <f t="shared" si="1"/>
        <v>0</v>
      </c>
      <c r="AF33" s="14">
        <v>0</v>
      </c>
      <c r="AG33" s="14">
        <f t="shared" si="2"/>
        <v>0</v>
      </c>
      <c r="AH33" s="14">
        <v>61624</v>
      </c>
      <c r="AI33" s="14">
        <f t="shared" si="3"/>
        <v>23.21929163526752</v>
      </c>
      <c r="AJ33" s="14">
        <v>223187</v>
      </c>
      <c r="AK33" s="14">
        <f t="shared" si="4"/>
        <v>84.094574227581</v>
      </c>
      <c r="AL33" s="15">
        <f t="shared" si="17"/>
        <v>10780258</v>
      </c>
      <c r="AM33" s="14">
        <f t="shared" si="18"/>
        <v>4061.8907309721176</v>
      </c>
    </row>
    <row r="34" spans="1:39" ht="12.75">
      <c r="A34" s="9">
        <v>31</v>
      </c>
      <c r="B34" s="2" t="s">
        <v>48</v>
      </c>
      <c r="C34" s="19">
        <v>6701</v>
      </c>
      <c r="D34" s="12">
        <v>114053</v>
      </c>
      <c r="E34" s="12">
        <f t="shared" si="5"/>
        <v>17.020295478286823</v>
      </c>
      <c r="F34" s="12">
        <v>0</v>
      </c>
      <c r="G34" s="12">
        <f t="shared" si="6"/>
        <v>0</v>
      </c>
      <c r="H34" s="12">
        <v>2535894</v>
      </c>
      <c r="I34" s="12">
        <f t="shared" si="7"/>
        <v>378.43515893150277</v>
      </c>
      <c r="J34" s="12">
        <v>18224128</v>
      </c>
      <c r="K34" s="12">
        <f t="shared" si="8"/>
        <v>2719.6131920608864</v>
      </c>
      <c r="L34" s="12">
        <v>1482441</v>
      </c>
      <c r="M34" s="12">
        <f t="shared" si="9"/>
        <v>221.22683181614684</v>
      </c>
      <c r="N34" s="12">
        <v>716879</v>
      </c>
      <c r="O34" s="12">
        <f t="shared" si="10"/>
        <v>106.9808983733771</v>
      </c>
      <c r="P34" s="12">
        <v>892727</v>
      </c>
      <c r="Q34" s="12">
        <f t="shared" si="11"/>
        <v>133.22295179823908</v>
      </c>
      <c r="R34" s="12">
        <v>2435645</v>
      </c>
      <c r="S34" s="12">
        <f t="shared" si="12"/>
        <v>363.47485449932844</v>
      </c>
      <c r="T34" s="12">
        <v>125921</v>
      </c>
      <c r="U34" s="12">
        <f t="shared" si="13"/>
        <v>18.7913744217281</v>
      </c>
      <c r="V34" s="12">
        <v>140399</v>
      </c>
      <c r="W34" s="12">
        <f t="shared" si="14"/>
        <v>20.951947470526786</v>
      </c>
      <c r="X34" s="12">
        <v>496485</v>
      </c>
      <c r="Y34" s="12">
        <f t="shared" si="15"/>
        <v>74.09118042083271</v>
      </c>
      <c r="Z34" s="12">
        <v>0</v>
      </c>
      <c r="AA34" s="12">
        <f t="shared" si="16"/>
        <v>0</v>
      </c>
      <c r="AB34" s="12">
        <v>273351</v>
      </c>
      <c r="AC34" s="12">
        <f t="shared" si="0"/>
        <v>40.79256827339203</v>
      </c>
      <c r="AD34" s="12">
        <v>0</v>
      </c>
      <c r="AE34" s="12">
        <f t="shared" si="1"/>
        <v>0</v>
      </c>
      <c r="AF34" s="12">
        <v>0</v>
      </c>
      <c r="AG34" s="12">
        <f t="shared" si="2"/>
        <v>0</v>
      </c>
      <c r="AH34" s="12">
        <v>86621</v>
      </c>
      <c r="AI34" s="12">
        <f t="shared" si="3"/>
        <v>12.926578122668259</v>
      </c>
      <c r="AJ34" s="12">
        <v>133380</v>
      </c>
      <c r="AK34" s="12">
        <f t="shared" si="4"/>
        <v>19.90449186688554</v>
      </c>
      <c r="AL34" s="13">
        <f t="shared" si="17"/>
        <v>27657924</v>
      </c>
      <c r="AM34" s="12">
        <f t="shared" si="18"/>
        <v>4127.432323533801</v>
      </c>
    </row>
    <row r="35" spans="1:39" ht="12.75">
      <c r="A35" s="9">
        <v>32</v>
      </c>
      <c r="B35" s="2" t="s">
        <v>49</v>
      </c>
      <c r="C35" s="19">
        <v>19853</v>
      </c>
      <c r="D35" s="12">
        <v>0</v>
      </c>
      <c r="E35" s="12">
        <f t="shared" si="5"/>
        <v>0</v>
      </c>
      <c r="F35" s="12">
        <v>0</v>
      </c>
      <c r="G35" s="12">
        <f t="shared" si="6"/>
        <v>0</v>
      </c>
      <c r="H35" s="12">
        <v>5698709</v>
      </c>
      <c r="I35" s="12">
        <f t="shared" si="7"/>
        <v>287.04523245857047</v>
      </c>
      <c r="J35" s="12">
        <v>47188212</v>
      </c>
      <c r="K35" s="12">
        <f t="shared" si="8"/>
        <v>2376.8806729461544</v>
      </c>
      <c r="L35" s="12">
        <v>3351123</v>
      </c>
      <c r="M35" s="12">
        <f t="shared" si="9"/>
        <v>168.79680652798066</v>
      </c>
      <c r="N35" s="12">
        <v>1765531</v>
      </c>
      <c r="O35" s="12">
        <f t="shared" si="10"/>
        <v>88.93018687352037</v>
      </c>
      <c r="P35" s="12">
        <v>2945451</v>
      </c>
      <c r="Q35" s="12">
        <f t="shared" si="11"/>
        <v>148.3630181836498</v>
      </c>
      <c r="R35" s="12">
        <v>7241031</v>
      </c>
      <c r="S35" s="12">
        <f t="shared" si="12"/>
        <v>364.7323326449403</v>
      </c>
      <c r="T35" s="12">
        <v>989342</v>
      </c>
      <c r="U35" s="12">
        <f t="shared" si="13"/>
        <v>49.8333753085176</v>
      </c>
      <c r="V35" s="12">
        <v>476492</v>
      </c>
      <c r="W35" s="12">
        <f t="shared" si="14"/>
        <v>24.001007404422506</v>
      </c>
      <c r="X35" s="12">
        <v>345726</v>
      </c>
      <c r="Y35" s="12">
        <f t="shared" si="15"/>
        <v>17.41429506875535</v>
      </c>
      <c r="Z35" s="12">
        <v>0</v>
      </c>
      <c r="AA35" s="12">
        <f t="shared" si="16"/>
        <v>0</v>
      </c>
      <c r="AB35" s="12">
        <v>1092714</v>
      </c>
      <c r="AC35" s="12">
        <f t="shared" si="0"/>
        <v>55.04024580667909</v>
      </c>
      <c r="AD35" s="12">
        <v>0</v>
      </c>
      <c r="AE35" s="12">
        <f t="shared" si="1"/>
        <v>0</v>
      </c>
      <c r="AF35" s="12">
        <v>0</v>
      </c>
      <c r="AG35" s="12">
        <f t="shared" si="2"/>
        <v>0</v>
      </c>
      <c r="AH35" s="12">
        <v>480526</v>
      </c>
      <c r="AI35" s="12">
        <f t="shared" si="3"/>
        <v>24.20420087644185</v>
      </c>
      <c r="AJ35" s="12">
        <v>129316</v>
      </c>
      <c r="AK35" s="12">
        <f t="shared" si="4"/>
        <v>6.513675515035511</v>
      </c>
      <c r="AL35" s="13">
        <f t="shared" si="17"/>
        <v>71704173</v>
      </c>
      <c r="AM35" s="12">
        <f t="shared" si="18"/>
        <v>3611.7550496146678</v>
      </c>
    </row>
    <row r="36" spans="1:39" ht="12.75">
      <c r="A36" s="9">
        <v>33</v>
      </c>
      <c r="B36" s="2" t="s">
        <v>50</v>
      </c>
      <c r="C36" s="19">
        <v>2445</v>
      </c>
      <c r="D36" s="12">
        <v>0</v>
      </c>
      <c r="E36" s="12">
        <f t="shared" si="5"/>
        <v>0</v>
      </c>
      <c r="F36" s="12">
        <v>1485</v>
      </c>
      <c r="G36" s="12">
        <f t="shared" si="6"/>
        <v>0.6073619631901841</v>
      </c>
      <c r="H36" s="12">
        <v>1601711</v>
      </c>
      <c r="I36" s="12">
        <f t="shared" si="7"/>
        <v>655.0965235173824</v>
      </c>
      <c r="J36" s="12">
        <v>5032469</v>
      </c>
      <c r="K36" s="12">
        <f t="shared" si="8"/>
        <v>2058.2695296523516</v>
      </c>
      <c r="L36" s="12">
        <v>379444</v>
      </c>
      <c r="M36" s="12">
        <f t="shared" si="9"/>
        <v>155.19182004089978</v>
      </c>
      <c r="N36" s="12">
        <v>333085</v>
      </c>
      <c r="O36" s="12">
        <f t="shared" si="10"/>
        <v>136.23108384458078</v>
      </c>
      <c r="P36" s="12">
        <v>700263</v>
      </c>
      <c r="Q36" s="12">
        <f t="shared" si="11"/>
        <v>286.40613496932514</v>
      </c>
      <c r="R36" s="12">
        <v>855470</v>
      </c>
      <c r="S36" s="12">
        <f t="shared" si="12"/>
        <v>349.88548057259715</v>
      </c>
      <c r="T36" s="12">
        <v>73536</v>
      </c>
      <c r="U36" s="12">
        <f t="shared" si="13"/>
        <v>30.076073619631902</v>
      </c>
      <c r="V36" s="12">
        <v>82104</v>
      </c>
      <c r="W36" s="12">
        <f t="shared" si="14"/>
        <v>33.58036809815951</v>
      </c>
      <c r="X36" s="12">
        <v>151207</v>
      </c>
      <c r="Y36" s="12">
        <f t="shared" si="15"/>
        <v>61.84335378323108</v>
      </c>
      <c r="Z36" s="12">
        <v>0</v>
      </c>
      <c r="AA36" s="12">
        <f t="shared" si="16"/>
        <v>0</v>
      </c>
      <c r="AB36" s="12">
        <v>94538</v>
      </c>
      <c r="AC36" s="12">
        <f aca="true" t="shared" si="19" ref="AC36:AC67">AB36/$C36</f>
        <v>38.665848670756645</v>
      </c>
      <c r="AD36" s="12">
        <v>404</v>
      </c>
      <c r="AE36" s="12">
        <f aca="true" t="shared" si="20" ref="AE36:AE67">AD36/$C36</f>
        <v>0.1652351738241309</v>
      </c>
      <c r="AF36" s="12">
        <v>4781</v>
      </c>
      <c r="AG36" s="12">
        <f aca="true" t="shared" si="21" ref="AG36:AG67">AF36/$C36</f>
        <v>1.9554192229038856</v>
      </c>
      <c r="AH36" s="12">
        <v>652</v>
      </c>
      <c r="AI36" s="12">
        <f aca="true" t="shared" si="22" ref="AI36:AI67">AH36/$C36</f>
        <v>0.26666666666666666</v>
      </c>
      <c r="AJ36" s="12">
        <v>119045</v>
      </c>
      <c r="AK36" s="12">
        <f aca="true" t="shared" si="23" ref="AK36:AK67">AJ36/$C36</f>
        <v>48.68916155419223</v>
      </c>
      <c r="AL36" s="13">
        <f t="shared" si="17"/>
        <v>9430194</v>
      </c>
      <c r="AM36" s="12">
        <f t="shared" si="18"/>
        <v>3856.9300613496935</v>
      </c>
    </row>
    <row r="37" spans="1:39" ht="12.75">
      <c r="A37" s="9">
        <v>34</v>
      </c>
      <c r="B37" s="2" t="s">
        <v>51</v>
      </c>
      <c r="C37" s="19">
        <v>5255</v>
      </c>
      <c r="D37" s="12">
        <v>7184</v>
      </c>
      <c r="E37" s="12">
        <f t="shared" si="5"/>
        <v>1.3670789724072312</v>
      </c>
      <c r="F37" s="12">
        <v>0</v>
      </c>
      <c r="G37" s="12">
        <f t="shared" si="6"/>
        <v>0</v>
      </c>
      <c r="H37" s="12">
        <v>2443038</v>
      </c>
      <c r="I37" s="12">
        <f t="shared" si="7"/>
        <v>464.89781160799237</v>
      </c>
      <c r="J37" s="12">
        <v>12670069</v>
      </c>
      <c r="K37" s="12">
        <f t="shared" si="8"/>
        <v>2411.0502378686965</v>
      </c>
      <c r="L37" s="12">
        <v>997458</v>
      </c>
      <c r="M37" s="12">
        <f t="shared" si="9"/>
        <v>189.81122740247383</v>
      </c>
      <c r="N37" s="12">
        <v>637621</v>
      </c>
      <c r="O37" s="12">
        <f t="shared" si="10"/>
        <v>121.33606089438629</v>
      </c>
      <c r="P37" s="12">
        <v>996643</v>
      </c>
      <c r="Q37" s="12">
        <f t="shared" si="11"/>
        <v>189.6561370123692</v>
      </c>
      <c r="R37" s="12">
        <v>1315887</v>
      </c>
      <c r="S37" s="12">
        <f t="shared" si="12"/>
        <v>250.40666032350143</v>
      </c>
      <c r="T37" s="12">
        <v>253254</v>
      </c>
      <c r="U37" s="12">
        <f t="shared" si="13"/>
        <v>48.1929590865842</v>
      </c>
      <c r="V37" s="12">
        <v>138760</v>
      </c>
      <c r="W37" s="12">
        <f t="shared" si="14"/>
        <v>26.40532825880114</v>
      </c>
      <c r="X37" s="12">
        <v>78044</v>
      </c>
      <c r="Y37" s="12">
        <f t="shared" si="15"/>
        <v>14.851379638439582</v>
      </c>
      <c r="Z37" s="12">
        <v>0</v>
      </c>
      <c r="AA37" s="12">
        <f t="shared" si="16"/>
        <v>0</v>
      </c>
      <c r="AB37" s="12">
        <v>247796</v>
      </c>
      <c r="AC37" s="12">
        <f t="shared" si="19"/>
        <v>47.154329210275925</v>
      </c>
      <c r="AD37" s="12">
        <v>0</v>
      </c>
      <c r="AE37" s="12">
        <f t="shared" si="20"/>
        <v>0</v>
      </c>
      <c r="AF37" s="12">
        <v>0</v>
      </c>
      <c r="AG37" s="12">
        <f t="shared" si="21"/>
        <v>0</v>
      </c>
      <c r="AH37" s="12">
        <v>0</v>
      </c>
      <c r="AI37" s="12">
        <f t="shared" si="22"/>
        <v>0</v>
      </c>
      <c r="AJ37" s="12">
        <v>362718</v>
      </c>
      <c r="AK37" s="12">
        <f t="shared" si="23"/>
        <v>69.02340627973359</v>
      </c>
      <c r="AL37" s="13">
        <f t="shared" si="17"/>
        <v>20148472</v>
      </c>
      <c r="AM37" s="12">
        <f t="shared" si="18"/>
        <v>3834.152616555661</v>
      </c>
    </row>
    <row r="38" spans="1:39" ht="12.75">
      <c r="A38" s="10">
        <v>35</v>
      </c>
      <c r="B38" s="3" t="s">
        <v>52</v>
      </c>
      <c r="C38" s="20">
        <v>6940</v>
      </c>
      <c r="D38" s="14">
        <v>0</v>
      </c>
      <c r="E38" s="14">
        <f t="shared" si="5"/>
        <v>0</v>
      </c>
      <c r="F38" s="14">
        <v>0</v>
      </c>
      <c r="G38" s="14">
        <f t="shared" si="6"/>
        <v>0</v>
      </c>
      <c r="H38" s="14">
        <v>2453482</v>
      </c>
      <c r="I38" s="14">
        <f t="shared" si="7"/>
        <v>353.5276657060519</v>
      </c>
      <c r="J38" s="14">
        <v>18496606</v>
      </c>
      <c r="K38" s="14">
        <f t="shared" si="8"/>
        <v>2665.2170028818446</v>
      </c>
      <c r="L38" s="14">
        <v>1197696</v>
      </c>
      <c r="M38" s="14">
        <f t="shared" si="9"/>
        <v>172.57867435158502</v>
      </c>
      <c r="N38" s="14">
        <v>805404</v>
      </c>
      <c r="O38" s="14">
        <f t="shared" si="10"/>
        <v>116.05244956772334</v>
      </c>
      <c r="P38" s="14">
        <v>1917446</v>
      </c>
      <c r="Q38" s="14">
        <f t="shared" si="11"/>
        <v>276.2890489913545</v>
      </c>
      <c r="R38" s="14">
        <v>2716802</v>
      </c>
      <c r="S38" s="14">
        <f t="shared" si="12"/>
        <v>391.4700288184438</v>
      </c>
      <c r="T38" s="14">
        <v>264540</v>
      </c>
      <c r="U38" s="14">
        <f t="shared" si="13"/>
        <v>38.11815561959654</v>
      </c>
      <c r="V38" s="14">
        <v>433899</v>
      </c>
      <c r="W38" s="14">
        <f t="shared" si="14"/>
        <v>62.521469740634004</v>
      </c>
      <c r="X38" s="14">
        <v>88657</v>
      </c>
      <c r="Y38" s="14">
        <f t="shared" si="15"/>
        <v>12.77478386167147</v>
      </c>
      <c r="Z38" s="14">
        <v>0</v>
      </c>
      <c r="AA38" s="14">
        <f t="shared" si="16"/>
        <v>0</v>
      </c>
      <c r="AB38" s="14">
        <v>283251</v>
      </c>
      <c r="AC38" s="14">
        <f t="shared" si="19"/>
        <v>40.814265129682994</v>
      </c>
      <c r="AD38" s="14">
        <v>0</v>
      </c>
      <c r="AE38" s="14">
        <f t="shared" si="20"/>
        <v>0</v>
      </c>
      <c r="AF38" s="14">
        <v>0</v>
      </c>
      <c r="AG38" s="14">
        <f t="shared" si="21"/>
        <v>0</v>
      </c>
      <c r="AH38" s="14">
        <v>210294</v>
      </c>
      <c r="AI38" s="14">
        <f t="shared" si="22"/>
        <v>30.30172910662824</v>
      </c>
      <c r="AJ38" s="14">
        <v>136367</v>
      </c>
      <c r="AK38" s="14">
        <f t="shared" si="23"/>
        <v>19.64942363112392</v>
      </c>
      <c r="AL38" s="15">
        <f t="shared" si="17"/>
        <v>29004444</v>
      </c>
      <c r="AM38" s="14">
        <f t="shared" si="18"/>
        <v>4179.31469740634</v>
      </c>
    </row>
    <row r="39" spans="1:39" ht="12.75">
      <c r="A39" s="9">
        <v>36</v>
      </c>
      <c r="B39" s="2" t="s">
        <v>53</v>
      </c>
      <c r="C39" s="19">
        <v>73185</v>
      </c>
      <c r="D39" s="12">
        <v>0</v>
      </c>
      <c r="E39" s="12">
        <f t="shared" si="5"/>
        <v>0</v>
      </c>
      <c r="F39" s="12">
        <v>97828</v>
      </c>
      <c r="G39" s="12">
        <f t="shared" si="6"/>
        <v>1.336722005875521</v>
      </c>
      <c r="H39" s="12">
        <v>25874936</v>
      </c>
      <c r="I39" s="12">
        <f t="shared" si="7"/>
        <v>353.55518207282915</v>
      </c>
      <c r="J39" s="12">
        <v>188859061</v>
      </c>
      <c r="K39" s="12">
        <f t="shared" si="8"/>
        <v>2580.5706223953</v>
      </c>
      <c r="L39" s="12">
        <v>10460195</v>
      </c>
      <c r="M39" s="12">
        <f t="shared" si="9"/>
        <v>142.92812734850037</v>
      </c>
      <c r="N39" s="12">
        <v>13268686</v>
      </c>
      <c r="O39" s="12">
        <f t="shared" si="10"/>
        <v>181.3033545125367</v>
      </c>
      <c r="P39" s="12">
        <v>10809936</v>
      </c>
      <c r="Q39" s="12">
        <f t="shared" si="11"/>
        <v>147.70698913711826</v>
      </c>
      <c r="R39" s="12">
        <v>21809266</v>
      </c>
      <c r="S39" s="12">
        <f t="shared" si="12"/>
        <v>298.00185830429734</v>
      </c>
      <c r="T39" s="12">
        <v>6193492</v>
      </c>
      <c r="U39" s="12">
        <f t="shared" si="13"/>
        <v>84.62788822846211</v>
      </c>
      <c r="V39" s="12">
        <v>2990553</v>
      </c>
      <c r="W39" s="12">
        <f t="shared" si="14"/>
        <v>40.86292273006764</v>
      </c>
      <c r="X39" s="12">
        <v>3084398</v>
      </c>
      <c r="Y39" s="12">
        <f t="shared" si="15"/>
        <v>42.145221015235364</v>
      </c>
      <c r="Z39" s="12">
        <v>0</v>
      </c>
      <c r="AA39" s="12">
        <f t="shared" si="16"/>
        <v>0</v>
      </c>
      <c r="AB39" s="12">
        <v>9251300</v>
      </c>
      <c r="AC39" s="12">
        <f t="shared" si="19"/>
        <v>126.40978342556535</v>
      </c>
      <c r="AD39" s="12">
        <v>113641</v>
      </c>
      <c r="AE39" s="12">
        <f t="shared" si="20"/>
        <v>1.5527908724465396</v>
      </c>
      <c r="AF39" s="12">
        <v>40872</v>
      </c>
      <c r="AG39" s="12">
        <f t="shared" si="21"/>
        <v>0.5584750973560155</v>
      </c>
      <c r="AH39" s="12">
        <v>1764663</v>
      </c>
      <c r="AI39" s="12">
        <f t="shared" si="22"/>
        <v>24.112359089977453</v>
      </c>
      <c r="AJ39" s="12">
        <v>690848</v>
      </c>
      <c r="AK39" s="12">
        <f t="shared" si="23"/>
        <v>9.439748582359773</v>
      </c>
      <c r="AL39" s="13">
        <f t="shared" si="17"/>
        <v>295309675</v>
      </c>
      <c r="AM39" s="12">
        <f t="shared" si="18"/>
        <v>4035.112044817927</v>
      </c>
    </row>
    <row r="40" spans="1:39" ht="12.75">
      <c r="A40" s="9">
        <v>37</v>
      </c>
      <c r="B40" s="2" t="s">
        <v>54</v>
      </c>
      <c r="C40" s="19">
        <v>17760</v>
      </c>
      <c r="D40" s="12">
        <v>0</v>
      </c>
      <c r="E40" s="12">
        <f t="shared" si="5"/>
        <v>0</v>
      </c>
      <c r="F40" s="12">
        <v>0</v>
      </c>
      <c r="G40" s="12">
        <f t="shared" si="6"/>
        <v>0</v>
      </c>
      <c r="H40" s="12">
        <v>5365219</v>
      </c>
      <c r="I40" s="12">
        <f t="shared" si="7"/>
        <v>302.0956644144144</v>
      </c>
      <c r="J40" s="12">
        <v>49726330</v>
      </c>
      <c r="K40" s="12">
        <f t="shared" si="8"/>
        <v>2799.9059684684685</v>
      </c>
      <c r="L40" s="12">
        <v>3229709</v>
      </c>
      <c r="M40" s="12">
        <f t="shared" si="9"/>
        <v>181.85298423423424</v>
      </c>
      <c r="N40" s="12">
        <v>2438517</v>
      </c>
      <c r="O40" s="12">
        <f t="shared" si="10"/>
        <v>137.30388513513515</v>
      </c>
      <c r="P40" s="12">
        <v>3432710</v>
      </c>
      <c r="Q40" s="12">
        <f t="shared" si="11"/>
        <v>193.28322072072072</v>
      </c>
      <c r="R40" s="12">
        <v>8675517</v>
      </c>
      <c r="S40" s="12">
        <f t="shared" si="12"/>
        <v>488.48631756756754</v>
      </c>
      <c r="T40" s="12">
        <v>1052608</v>
      </c>
      <c r="U40" s="12">
        <f t="shared" si="13"/>
        <v>59.26846846846847</v>
      </c>
      <c r="V40" s="12">
        <v>479276</v>
      </c>
      <c r="W40" s="12">
        <f t="shared" si="14"/>
        <v>26.986261261261262</v>
      </c>
      <c r="X40" s="12">
        <v>1774390</v>
      </c>
      <c r="Y40" s="12">
        <f t="shared" si="15"/>
        <v>99.90934684684684</v>
      </c>
      <c r="Z40" s="12">
        <v>0</v>
      </c>
      <c r="AA40" s="12">
        <f t="shared" si="16"/>
        <v>0</v>
      </c>
      <c r="AB40" s="12">
        <v>794791</v>
      </c>
      <c r="AC40" s="12">
        <f t="shared" si="19"/>
        <v>44.7517454954955</v>
      </c>
      <c r="AD40" s="12">
        <v>2477</v>
      </c>
      <c r="AE40" s="12">
        <f t="shared" si="20"/>
        <v>0.13947072072072073</v>
      </c>
      <c r="AF40" s="12">
        <v>0</v>
      </c>
      <c r="AG40" s="12">
        <f t="shared" si="21"/>
        <v>0</v>
      </c>
      <c r="AH40" s="12">
        <v>458722</v>
      </c>
      <c r="AI40" s="12">
        <f t="shared" si="22"/>
        <v>25.82894144144144</v>
      </c>
      <c r="AJ40" s="12">
        <v>257546</v>
      </c>
      <c r="AK40" s="12">
        <f t="shared" si="23"/>
        <v>14.501463963963964</v>
      </c>
      <c r="AL40" s="13">
        <f t="shared" si="17"/>
        <v>77687812</v>
      </c>
      <c r="AM40" s="12">
        <f t="shared" si="18"/>
        <v>4374.313738738739</v>
      </c>
    </row>
    <row r="41" spans="1:39" ht="12.75">
      <c r="A41" s="9">
        <v>38</v>
      </c>
      <c r="B41" s="2" t="s">
        <v>55</v>
      </c>
      <c r="C41" s="19">
        <v>4923</v>
      </c>
      <c r="D41" s="12">
        <v>0</v>
      </c>
      <c r="E41" s="12">
        <f t="shared" si="5"/>
        <v>0</v>
      </c>
      <c r="F41" s="12">
        <v>0</v>
      </c>
      <c r="G41" s="12">
        <f t="shared" si="6"/>
        <v>0</v>
      </c>
      <c r="H41" s="12">
        <v>1941149</v>
      </c>
      <c r="I41" s="12">
        <f t="shared" si="7"/>
        <v>394.3020515945562</v>
      </c>
      <c r="J41" s="12">
        <v>13635782</v>
      </c>
      <c r="K41" s="12">
        <f t="shared" si="8"/>
        <v>2769.8114970546417</v>
      </c>
      <c r="L41" s="12">
        <v>1094596</v>
      </c>
      <c r="M41" s="12">
        <f t="shared" si="9"/>
        <v>222.34328661385334</v>
      </c>
      <c r="N41" s="12">
        <v>1129381</v>
      </c>
      <c r="O41" s="12">
        <f t="shared" si="10"/>
        <v>229.40910014218971</v>
      </c>
      <c r="P41" s="12">
        <v>1602613</v>
      </c>
      <c r="Q41" s="12">
        <f t="shared" si="11"/>
        <v>325.5358521226894</v>
      </c>
      <c r="R41" s="12">
        <v>3020583</v>
      </c>
      <c r="S41" s="12">
        <f t="shared" si="12"/>
        <v>613.5655088360755</v>
      </c>
      <c r="T41" s="12">
        <v>616662</v>
      </c>
      <c r="U41" s="12">
        <f t="shared" si="13"/>
        <v>125.26142595978062</v>
      </c>
      <c r="V41" s="12">
        <v>249133</v>
      </c>
      <c r="W41" s="12">
        <f t="shared" si="14"/>
        <v>50.60593134267723</v>
      </c>
      <c r="X41" s="12">
        <v>211774</v>
      </c>
      <c r="Y41" s="12">
        <f t="shared" si="15"/>
        <v>43.017265894779605</v>
      </c>
      <c r="Z41" s="12">
        <v>0</v>
      </c>
      <c r="AA41" s="12">
        <f t="shared" si="16"/>
        <v>0</v>
      </c>
      <c r="AB41" s="12">
        <v>359109</v>
      </c>
      <c r="AC41" s="12">
        <f t="shared" si="19"/>
        <v>72.94515539305301</v>
      </c>
      <c r="AD41" s="12">
        <v>4167</v>
      </c>
      <c r="AE41" s="12">
        <f t="shared" si="20"/>
        <v>0.8464351005484461</v>
      </c>
      <c r="AF41" s="12">
        <v>0</v>
      </c>
      <c r="AG41" s="12">
        <f t="shared" si="21"/>
        <v>0</v>
      </c>
      <c r="AH41" s="12">
        <v>80655</v>
      </c>
      <c r="AI41" s="12">
        <f t="shared" si="22"/>
        <v>16.38330286410725</v>
      </c>
      <c r="AJ41" s="12">
        <v>10000</v>
      </c>
      <c r="AK41" s="12">
        <f t="shared" si="23"/>
        <v>2.031281738777168</v>
      </c>
      <c r="AL41" s="13">
        <f t="shared" si="17"/>
        <v>23955604</v>
      </c>
      <c r="AM41" s="12">
        <f t="shared" si="18"/>
        <v>4866.058094657729</v>
      </c>
    </row>
    <row r="42" spans="1:39" ht="12.75">
      <c r="A42" s="9">
        <v>39</v>
      </c>
      <c r="B42" s="2" t="s">
        <v>56</v>
      </c>
      <c r="C42" s="19">
        <v>3207</v>
      </c>
      <c r="D42" s="12">
        <v>0</v>
      </c>
      <c r="E42" s="12">
        <f t="shared" si="5"/>
        <v>0</v>
      </c>
      <c r="F42" s="12">
        <v>0</v>
      </c>
      <c r="G42" s="12">
        <f t="shared" si="6"/>
        <v>0</v>
      </c>
      <c r="H42" s="12">
        <v>1448248</v>
      </c>
      <c r="I42" s="12">
        <f t="shared" si="7"/>
        <v>451.58964764577485</v>
      </c>
      <c r="J42" s="12">
        <v>8698285</v>
      </c>
      <c r="K42" s="12">
        <f t="shared" si="8"/>
        <v>2712.280947926411</v>
      </c>
      <c r="L42" s="12">
        <v>534770</v>
      </c>
      <c r="M42" s="12">
        <f t="shared" si="9"/>
        <v>166.75085749922044</v>
      </c>
      <c r="N42" s="12">
        <v>637723</v>
      </c>
      <c r="O42" s="12">
        <f t="shared" si="10"/>
        <v>198.85344558777675</v>
      </c>
      <c r="P42" s="12">
        <v>704812</v>
      </c>
      <c r="Q42" s="12">
        <f t="shared" si="11"/>
        <v>219.77299657000313</v>
      </c>
      <c r="R42" s="12">
        <v>1927697</v>
      </c>
      <c r="S42" s="12">
        <f t="shared" si="12"/>
        <v>601.0904271905207</v>
      </c>
      <c r="T42" s="12">
        <v>215232</v>
      </c>
      <c r="U42" s="12">
        <f t="shared" si="13"/>
        <v>67.1131898971001</v>
      </c>
      <c r="V42" s="12">
        <v>137641</v>
      </c>
      <c r="W42" s="12">
        <f t="shared" si="14"/>
        <v>42.91892734642968</v>
      </c>
      <c r="X42" s="12">
        <v>114547</v>
      </c>
      <c r="Y42" s="12">
        <f t="shared" si="15"/>
        <v>35.717804801995634</v>
      </c>
      <c r="Z42" s="12">
        <v>0</v>
      </c>
      <c r="AA42" s="12">
        <f t="shared" si="16"/>
        <v>0</v>
      </c>
      <c r="AB42" s="12">
        <v>225529</v>
      </c>
      <c r="AC42" s="12">
        <f t="shared" si="19"/>
        <v>70.32397879638292</v>
      </c>
      <c r="AD42" s="12">
        <v>0</v>
      </c>
      <c r="AE42" s="12">
        <f t="shared" si="20"/>
        <v>0</v>
      </c>
      <c r="AF42" s="12">
        <v>0</v>
      </c>
      <c r="AG42" s="12">
        <f t="shared" si="21"/>
        <v>0</v>
      </c>
      <c r="AH42" s="12">
        <v>0</v>
      </c>
      <c r="AI42" s="12">
        <f t="shared" si="22"/>
        <v>0</v>
      </c>
      <c r="AJ42" s="12">
        <v>116076</v>
      </c>
      <c r="AK42" s="12">
        <f t="shared" si="23"/>
        <v>36.19457436856876</v>
      </c>
      <c r="AL42" s="13">
        <f t="shared" si="17"/>
        <v>14760560</v>
      </c>
      <c r="AM42" s="12">
        <f t="shared" si="18"/>
        <v>4602.606797630184</v>
      </c>
    </row>
    <row r="43" spans="1:39" ht="12.75">
      <c r="A43" s="10">
        <v>40</v>
      </c>
      <c r="B43" s="3" t="s">
        <v>57</v>
      </c>
      <c r="C43" s="20">
        <v>22996</v>
      </c>
      <c r="D43" s="14">
        <v>129175</v>
      </c>
      <c r="E43" s="14">
        <f t="shared" si="5"/>
        <v>5.617281266307184</v>
      </c>
      <c r="F43" s="14">
        <v>0</v>
      </c>
      <c r="G43" s="14">
        <f t="shared" si="6"/>
        <v>0</v>
      </c>
      <c r="H43" s="14">
        <v>8492080</v>
      </c>
      <c r="I43" s="14">
        <f t="shared" si="7"/>
        <v>369.28509305966253</v>
      </c>
      <c r="J43" s="14">
        <v>60478705</v>
      </c>
      <c r="K43" s="14">
        <f t="shared" si="8"/>
        <v>2629.966298486693</v>
      </c>
      <c r="L43" s="14">
        <v>5281031</v>
      </c>
      <c r="M43" s="14">
        <f t="shared" si="9"/>
        <v>229.64998260567054</v>
      </c>
      <c r="N43" s="14">
        <v>2615425</v>
      </c>
      <c r="O43" s="14">
        <f t="shared" si="10"/>
        <v>113.73391024526005</v>
      </c>
      <c r="P43" s="14">
        <v>6925098</v>
      </c>
      <c r="Q43" s="14">
        <f t="shared" si="11"/>
        <v>301.14359018959817</v>
      </c>
      <c r="R43" s="14">
        <v>10220541</v>
      </c>
      <c r="S43" s="14">
        <f t="shared" si="12"/>
        <v>444.44864324230304</v>
      </c>
      <c r="T43" s="14">
        <v>793076</v>
      </c>
      <c r="U43" s="14">
        <f t="shared" si="13"/>
        <v>34.48756305444425</v>
      </c>
      <c r="V43" s="14">
        <v>762111</v>
      </c>
      <c r="W43" s="14">
        <f t="shared" si="14"/>
        <v>33.14102452600452</v>
      </c>
      <c r="X43" s="14">
        <v>1798226</v>
      </c>
      <c r="Y43" s="14">
        <f t="shared" si="15"/>
        <v>78.19733866759437</v>
      </c>
      <c r="Z43" s="14">
        <v>8406</v>
      </c>
      <c r="AA43" s="14">
        <f t="shared" si="16"/>
        <v>0.3655418333623239</v>
      </c>
      <c r="AB43" s="14">
        <v>1753260</v>
      </c>
      <c r="AC43" s="14">
        <f t="shared" si="19"/>
        <v>76.24195512263002</v>
      </c>
      <c r="AD43" s="14">
        <v>0</v>
      </c>
      <c r="AE43" s="14">
        <f t="shared" si="20"/>
        <v>0</v>
      </c>
      <c r="AF43" s="14">
        <v>0</v>
      </c>
      <c r="AG43" s="14">
        <f t="shared" si="21"/>
        <v>0</v>
      </c>
      <c r="AH43" s="14">
        <v>366307</v>
      </c>
      <c r="AI43" s="14">
        <f t="shared" si="22"/>
        <v>15.929161593320577</v>
      </c>
      <c r="AJ43" s="14">
        <v>743452</v>
      </c>
      <c r="AK43" s="14">
        <f t="shared" si="23"/>
        <v>32.32962254305097</v>
      </c>
      <c r="AL43" s="15">
        <f t="shared" si="17"/>
        <v>100366893</v>
      </c>
      <c r="AM43" s="14">
        <f t="shared" si="18"/>
        <v>4364.537006435902</v>
      </c>
    </row>
    <row r="44" spans="1:39" ht="12.75">
      <c r="A44" s="9">
        <v>41</v>
      </c>
      <c r="B44" s="2" t="s">
        <v>58</v>
      </c>
      <c r="C44" s="19">
        <v>1728</v>
      </c>
      <c r="D44" s="12">
        <v>5922</v>
      </c>
      <c r="E44" s="12">
        <f t="shared" si="5"/>
        <v>3.4270833333333335</v>
      </c>
      <c r="F44" s="12">
        <v>0</v>
      </c>
      <c r="G44" s="12">
        <f t="shared" si="6"/>
        <v>0</v>
      </c>
      <c r="H44" s="12">
        <v>823746</v>
      </c>
      <c r="I44" s="12">
        <f t="shared" si="7"/>
        <v>476.7048611111111</v>
      </c>
      <c r="J44" s="12">
        <v>5278472</v>
      </c>
      <c r="K44" s="12">
        <f t="shared" si="8"/>
        <v>3054.671296296296</v>
      </c>
      <c r="L44" s="12">
        <v>290356</v>
      </c>
      <c r="M44" s="12">
        <f t="shared" si="9"/>
        <v>168.03009259259258</v>
      </c>
      <c r="N44" s="12">
        <v>226447</v>
      </c>
      <c r="O44" s="12">
        <f t="shared" si="10"/>
        <v>131.04571759259258</v>
      </c>
      <c r="P44" s="12">
        <v>611825</v>
      </c>
      <c r="Q44" s="12">
        <f t="shared" si="11"/>
        <v>354.06539351851853</v>
      </c>
      <c r="R44" s="12">
        <v>909723</v>
      </c>
      <c r="S44" s="12">
        <f t="shared" si="12"/>
        <v>526.4600694444445</v>
      </c>
      <c r="T44" s="12">
        <v>52351</v>
      </c>
      <c r="U44" s="12">
        <f t="shared" si="13"/>
        <v>30.29571759259259</v>
      </c>
      <c r="V44" s="12">
        <v>165179</v>
      </c>
      <c r="W44" s="12">
        <f t="shared" si="14"/>
        <v>95.58969907407408</v>
      </c>
      <c r="X44" s="12">
        <v>95649</v>
      </c>
      <c r="Y44" s="12">
        <f t="shared" si="15"/>
        <v>55.35243055555556</v>
      </c>
      <c r="Z44" s="12">
        <v>0</v>
      </c>
      <c r="AA44" s="12">
        <f t="shared" si="16"/>
        <v>0</v>
      </c>
      <c r="AB44" s="12">
        <v>182475</v>
      </c>
      <c r="AC44" s="12">
        <f t="shared" si="19"/>
        <v>105.59895833333333</v>
      </c>
      <c r="AD44" s="12">
        <v>607</v>
      </c>
      <c r="AE44" s="12">
        <f t="shared" si="20"/>
        <v>0.35127314814814814</v>
      </c>
      <c r="AF44" s="12">
        <v>0</v>
      </c>
      <c r="AG44" s="12">
        <f t="shared" si="21"/>
        <v>0</v>
      </c>
      <c r="AH44" s="12">
        <v>0</v>
      </c>
      <c r="AI44" s="12">
        <f t="shared" si="22"/>
        <v>0</v>
      </c>
      <c r="AJ44" s="12">
        <v>5135</v>
      </c>
      <c r="AK44" s="12">
        <f t="shared" si="23"/>
        <v>2.9716435185185186</v>
      </c>
      <c r="AL44" s="13">
        <f t="shared" si="17"/>
        <v>8647887</v>
      </c>
      <c r="AM44" s="12">
        <f t="shared" si="18"/>
        <v>5004.564236111111</v>
      </c>
    </row>
    <row r="45" spans="1:39" ht="12.75">
      <c r="A45" s="9">
        <v>42</v>
      </c>
      <c r="B45" s="2" t="s">
        <v>59</v>
      </c>
      <c r="C45" s="19">
        <v>3572</v>
      </c>
      <c r="D45" s="12">
        <v>0</v>
      </c>
      <c r="E45" s="12">
        <f t="shared" si="5"/>
        <v>0</v>
      </c>
      <c r="F45" s="12">
        <v>0</v>
      </c>
      <c r="G45" s="12">
        <f t="shared" si="6"/>
        <v>0</v>
      </c>
      <c r="H45" s="12">
        <v>1564657</v>
      </c>
      <c r="I45" s="12">
        <f t="shared" si="7"/>
        <v>438.03387458006716</v>
      </c>
      <c r="J45" s="12">
        <v>8758698</v>
      </c>
      <c r="K45" s="12">
        <f t="shared" si="8"/>
        <v>2452.0431131019036</v>
      </c>
      <c r="L45" s="12">
        <v>556753</v>
      </c>
      <c r="M45" s="12">
        <f t="shared" si="9"/>
        <v>155.86590145576707</v>
      </c>
      <c r="N45" s="12">
        <v>469923</v>
      </c>
      <c r="O45" s="12">
        <f t="shared" si="10"/>
        <v>131.5573908174692</v>
      </c>
      <c r="P45" s="12">
        <v>967454</v>
      </c>
      <c r="Q45" s="12">
        <f t="shared" si="11"/>
        <v>270.8437849944009</v>
      </c>
      <c r="R45" s="12">
        <v>1553203</v>
      </c>
      <c r="S45" s="12">
        <f t="shared" si="12"/>
        <v>434.82726763717807</v>
      </c>
      <c r="T45" s="12">
        <v>170325</v>
      </c>
      <c r="U45" s="12">
        <f t="shared" si="13"/>
        <v>47.68337066069429</v>
      </c>
      <c r="V45" s="12">
        <v>18533</v>
      </c>
      <c r="W45" s="12">
        <f t="shared" si="14"/>
        <v>5.188409854423292</v>
      </c>
      <c r="X45" s="12">
        <v>206424</v>
      </c>
      <c r="Y45" s="12">
        <f t="shared" si="15"/>
        <v>57.78947368421053</v>
      </c>
      <c r="Z45" s="12">
        <v>0</v>
      </c>
      <c r="AA45" s="12">
        <f t="shared" si="16"/>
        <v>0</v>
      </c>
      <c r="AB45" s="12">
        <v>181347</v>
      </c>
      <c r="AC45" s="12">
        <f t="shared" si="19"/>
        <v>50.76903695408735</v>
      </c>
      <c r="AD45" s="12">
        <v>0</v>
      </c>
      <c r="AE45" s="12">
        <f t="shared" si="20"/>
        <v>0</v>
      </c>
      <c r="AF45" s="12">
        <v>0</v>
      </c>
      <c r="AG45" s="12">
        <f t="shared" si="21"/>
        <v>0</v>
      </c>
      <c r="AH45" s="12">
        <v>71004</v>
      </c>
      <c r="AI45" s="12">
        <f t="shared" si="22"/>
        <v>19.877939529675253</v>
      </c>
      <c r="AJ45" s="12">
        <v>105975</v>
      </c>
      <c r="AK45" s="12">
        <f t="shared" si="23"/>
        <v>29.668253079507277</v>
      </c>
      <c r="AL45" s="13">
        <f t="shared" si="17"/>
        <v>14624296</v>
      </c>
      <c r="AM45" s="12">
        <f t="shared" si="18"/>
        <v>4094.147816349384</v>
      </c>
    </row>
    <row r="46" spans="1:39" ht="12.75">
      <c r="A46" s="9">
        <v>43</v>
      </c>
      <c r="B46" s="2" t="s">
        <v>60</v>
      </c>
      <c r="C46" s="19">
        <v>4312</v>
      </c>
      <c r="D46" s="12">
        <v>0</v>
      </c>
      <c r="E46" s="12">
        <f t="shared" si="5"/>
        <v>0</v>
      </c>
      <c r="F46" s="12">
        <v>0</v>
      </c>
      <c r="G46" s="12">
        <f t="shared" si="6"/>
        <v>0</v>
      </c>
      <c r="H46" s="12">
        <v>1948508</v>
      </c>
      <c r="I46" s="12">
        <f t="shared" si="7"/>
        <v>451.8803339517625</v>
      </c>
      <c r="J46" s="12">
        <v>9801107</v>
      </c>
      <c r="K46" s="12">
        <f t="shared" si="8"/>
        <v>2272.9839981447126</v>
      </c>
      <c r="L46" s="12">
        <v>517868</v>
      </c>
      <c r="M46" s="12">
        <f t="shared" si="9"/>
        <v>120.09925788497218</v>
      </c>
      <c r="N46" s="12">
        <v>397022</v>
      </c>
      <c r="O46" s="12">
        <f t="shared" si="10"/>
        <v>92.07374768089053</v>
      </c>
      <c r="P46" s="12">
        <v>1188571</v>
      </c>
      <c r="Q46" s="12">
        <f t="shared" si="11"/>
        <v>275.6426252319109</v>
      </c>
      <c r="R46" s="12">
        <v>1926745</v>
      </c>
      <c r="S46" s="12">
        <f t="shared" si="12"/>
        <v>446.8332560296846</v>
      </c>
      <c r="T46" s="12">
        <v>0</v>
      </c>
      <c r="U46" s="12">
        <f t="shared" si="13"/>
        <v>0</v>
      </c>
      <c r="V46" s="12">
        <v>94687</v>
      </c>
      <c r="W46" s="12">
        <f t="shared" si="14"/>
        <v>21.958951762523192</v>
      </c>
      <c r="X46" s="12">
        <v>105239</v>
      </c>
      <c r="Y46" s="12">
        <f t="shared" si="15"/>
        <v>24.40607606679035</v>
      </c>
      <c r="Z46" s="12">
        <v>0</v>
      </c>
      <c r="AA46" s="12">
        <f t="shared" si="16"/>
        <v>0</v>
      </c>
      <c r="AB46" s="12">
        <v>172207</v>
      </c>
      <c r="AC46" s="12">
        <f t="shared" si="19"/>
        <v>39.936688311688314</v>
      </c>
      <c r="AD46" s="12">
        <v>0</v>
      </c>
      <c r="AE46" s="12">
        <f t="shared" si="20"/>
        <v>0</v>
      </c>
      <c r="AF46" s="12">
        <v>0</v>
      </c>
      <c r="AG46" s="12">
        <f t="shared" si="21"/>
        <v>0</v>
      </c>
      <c r="AH46" s="12">
        <v>22687</v>
      </c>
      <c r="AI46" s="12">
        <f t="shared" si="22"/>
        <v>5.261363636363637</v>
      </c>
      <c r="AJ46" s="12">
        <v>185652</v>
      </c>
      <c r="AK46" s="12">
        <f t="shared" si="23"/>
        <v>43.05473098330241</v>
      </c>
      <c r="AL46" s="13">
        <f t="shared" si="17"/>
        <v>16360293</v>
      </c>
      <c r="AM46" s="12">
        <f t="shared" si="18"/>
        <v>3794.131029684601</v>
      </c>
    </row>
    <row r="47" spans="1:39" ht="12.75">
      <c r="A47" s="9">
        <v>44</v>
      </c>
      <c r="B47" s="2" t="s">
        <v>61</v>
      </c>
      <c r="C47" s="19">
        <v>8575</v>
      </c>
      <c r="D47" s="12">
        <v>41409</v>
      </c>
      <c r="E47" s="12">
        <f t="shared" si="5"/>
        <v>4.829037900874636</v>
      </c>
      <c r="F47" s="12">
        <v>0</v>
      </c>
      <c r="G47" s="12">
        <f t="shared" si="6"/>
        <v>0</v>
      </c>
      <c r="H47" s="12">
        <v>3527448</v>
      </c>
      <c r="I47" s="12">
        <f t="shared" si="7"/>
        <v>411.36419825072886</v>
      </c>
      <c r="J47" s="12">
        <v>22715985</v>
      </c>
      <c r="K47" s="12">
        <f t="shared" si="8"/>
        <v>2649.0944606413996</v>
      </c>
      <c r="L47" s="12">
        <v>2639072</v>
      </c>
      <c r="M47" s="12">
        <f t="shared" si="9"/>
        <v>307.7634985422741</v>
      </c>
      <c r="N47" s="12">
        <v>1084667</v>
      </c>
      <c r="O47" s="12">
        <f t="shared" si="10"/>
        <v>126.49177842565598</v>
      </c>
      <c r="P47" s="12">
        <v>1655655</v>
      </c>
      <c r="Q47" s="12">
        <f t="shared" si="11"/>
        <v>193.0793002915452</v>
      </c>
      <c r="R47" s="12">
        <v>2337928</v>
      </c>
      <c r="S47" s="12">
        <f t="shared" si="12"/>
        <v>272.64466472303207</v>
      </c>
      <c r="T47" s="12">
        <v>665166</v>
      </c>
      <c r="U47" s="12">
        <f t="shared" si="13"/>
        <v>77.57037900874636</v>
      </c>
      <c r="V47" s="12">
        <v>257383</v>
      </c>
      <c r="W47" s="12">
        <f t="shared" si="14"/>
        <v>30.015510204081632</v>
      </c>
      <c r="X47" s="12">
        <v>433482</v>
      </c>
      <c r="Y47" s="12">
        <f t="shared" si="15"/>
        <v>50.55183673469388</v>
      </c>
      <c r="Z47" s="12">
        <v>0</v>
      </c>
      <c r="AA47" s="12">
        <f t="shared" si="16"/>
        <v>0</v>
      </c>
      <c r="AB47" s="12">
        <v>457479</v>
      </c>
      <c r="AC47" s="12">
        <f t="shared" si="19"/>
        <v>53.350320699708455</v>
      </c>
      <c r="AD47" s="12">
        <v>0</v>
      </c>
      <c r="AE47" s="12">
        <f t="shared" si="20"/>
        <v>0</v>
      </c>
      <c r="AF47" s="12">
        <v>0</v>
      </c>
      <c r="AG47" s="12">
        <f t="shared" si="21"/>
        <v>0</v>
      </c>
      <c r="AH47" s="12">
        <v>114238</v>
      </c>
      <c r="AI47" s="12">
        <f t="shared" si="22"/>
        <v>13.322215743440234</v>
      </c>
      <c r="AJ47" s="12">
        <v>183403</v>
      </c>
      <c r="AK47" s="12">
        <f t="shared" si="23"/>
        <v>21.388104956268222</v>
      </c>
      <c r="AL47" s="13">
        <f t="shared" si="17"/>
        <v>36113315</v>
      </c>
      <c r="AM47" s="12">
        <f t="shared" si="18"/>
        <v>4211.465306122449</v>
      </c>
    </row>
    <row r="48" spans="1:39" ht="12.75">
      <c r="A48" s="10">
        <v>45</v>
      </c>
      <c r="B48" s="3" t="s">
        <v>62</v>
      </c>
      <c r="C48" s="20">
        <v>9819</v>
      </c>
      <c r="D48" s="14">
        <v>0</v>
      </c>
      <c r="E48" s="14">
        <f t="shared" si="5"/>
        <v>0</v>
      </c>
      <c r="F48" s="14">
        <v>109752</v>
      </c>
      <c r="G48" s="14">
        <f t="shared" si="6"/>
        <v>11.177512985029026</v>
      </c>
      <c r="H48" s="14">
        <v>4591061</v>
      </c>
      <c r="I48" s="14">
        <f t="shared" si="7"/>
        <v>467.5691007230879</v>
      </c>
      <c r="J48" s="14">
        <v>32858583</v>
      </c>
      <c r="K48" s="14">
        <f t="shared" si="8"/>
        <v>3346.4286587228844</v>
      </c>
      <c r="L48" s="14">
        <v>2540216</v>
      </c>
      <c r="M48" s="14">
        <f t="shared" si="9"/>
        <v>258.70414502495163</v>
      </c>
      <c r="N48" s="14">
        <v>2055931</v>
      </c>
      <c r="O48" s="14">
        <f t="shared" si="10"/>
        <v>209.38293105204195</v>
      </c>
      <c r="P48" s="14">
        <v>2664276</v>
      </c>
      <c r="Q48" s="14">
        <f t="shared" si="11"/>
        <v>271.3388328750382</v>
      </c>
      <c r="R48" s="14">
        <v>4242163</v>
      </c>
      <c r="S48" s="14">
        <f t="shared" si="12"/>
        <v>432.0361543945412</v>
      </c>
      <c r="T48" s="14">
        <v>361629</v>
      </c>
      <c r="U48" s="14">
        <f t="shared" si="13"/>
        <v>36.8295142071494</v>
      </c>
      <c r="V48" s="14">
        <v>582386</v>
      </c>
      <c r="W48" s="14">
        <f t="shared" si="14"/>
        <v>59.31214991343314</v>
      </c>
      <c r="X48" s="14">
        <v>3187591</v>
      </c>
      <c r="Y48" s="14">
        <f t="shared" si="15"/>
        <v>324.6349933801813</v>
      </c>
      <c r="Z48" s="14">
        <v>0</v>
      </c>
      <c r="AA48" s="14">
        <f t="shared" si="16"/>
        <v>0</v>
      </c>
      <c r="AB48" s="14">
        <v>977431</v>
      </c>
      <c r="AC48" s="14">
        <f t="shared" si="19"/>
        <v>99.54486200224055</v>
      </c>
      <c r="AD48" s="14">
        <v>2610</v>
      </c>
      <c r="AE48" s="14">
        <f t="shared" si="20"/>
        <v>0.26581118240146656</v>
      </c>
      <c r="AF48" s="14">
        <v>4454</v>
      </c>
      <c r="AG48" s="14">
        <f t="shared" si="21"/>
        <v>0.45361034728587435</v>
      </c>
      <c r="AH48" s="14">
        <v>313893</v>
      </c>
      <c r="AI48" s="14">
        <f t="shared" si="22"/>
        <v>31.967919340054994</v>
      </c>
      <c r="AJ48" s="14">
        <v>1057448</v>
      </c>
      <c r="AK48" s="14">
        <f t="shared" si="23"/>
        <v>107.69406253182605</v>
      </c>
      <c r="AL48" s="15">
        <f t="shared" si="17"/>
        <v>55549424</v>
      </c>
      <c r="AM48" s="14">
        <f t="shared" si="18"/>
        <v>5657.340258682147</v>
      </c>
    </row>
    <row r="49" spans="1:39" ht="12.75">
      <c r="A49" s="9">
        <v>46</v>
      </c>
      <c r="B49" s="2" t="s">
        <v>63</v>
      </c>
      <c r="C49" s="19">
        <v>1410</v>
      </c>
      <c r="D49" s="12">
        <v>0</v>
      </c>
      <c r="E49" s="12">
        <f t="shared" si="5"/>
        <v>0</v>
      </c>
      <c r="F49" s="12">
        <v>1127</v>
      </c>
      <c r="G49" s="12">
        <f t="shared" si="6"/>
        <v>0.799290780141844</v>
      </c>
      <c r="H49" s="12">
        <v>920931</v>
      </c>
      <c r="I49" s="12">
        <f t="shared" si="7"/>
        <v>653.1425531914894</v>
      </c>
      <c r="J49" s="12">
        <v>3179238</v>
      </c>
      <c r="K49" s="12">
        <f t="shared" si="8"/>
        <v>2254.7787234042553</v>
      </c>
      <c r="L49" s="12">
        <v>320611</v>
      </c>
      <c r="M49" s="12">
        <f t="shared" si="9"/>
        <v>227.3836879432624</v>
      </c>
      <c r="N49" s="12">
        <v>223281</v>
      </c>
      <c r="O49" s="12">
        <f t="shared" si="10"/>
        <v>158.35531914893616</v>
      </c>
      <c r="P49" s="12">
        <v>399506</v>
      </c>
      <c r="Q49" s="12">
        <f t="shared" si="11"/>
        <v>283.3375886524823</v>
      </c>
      <c r="R49" s="12">
        <v>703923</v>
      </c>
      <c r="S49" s="12">
        <f t="shared" si="12"/>
        <v>499.23617021276596</v>
      </c>
      <c r="T49" s="12">
        <v>0</v>
      </c>
      <c r="U49" s="12">
        <f t="shared" si="13"/>
        <v>0</v>
      </c>
      <c r="V49" s="12">
        <v>0</v>
      </c>
      <c r="W49" s="12">
        <f t="shared" si="14"/>
        <v>0</v>
      </c>
      <c r="X49" s="12">
        <v>26321</v>
      </c>
      <c r="Y49" s="12">
        <f t="shared" si="15"/>
        <v>18.667375886524823</v>
      </c>
      <c r="Z49" s="12">
        <v>0</v>
      </c>
      <c r="AA49" s="12">
        <f t="shared" si="16"/>
        <v>0</v>
      </c>
      <c r="AB49" s="12">
        <v>202292</v>
      </c>
      <c r="AC49" s="12">
        <f t="shared" si="19"/>
        <v>143.4695035460993</v>
      </c>
      <c r="AD49" s="12">
        <v>0</v>
      </c>
      <c r="AE49" s="12">
        <f t="shared" si="20"/>
        <v>0</v>
      </c>
      <c r="AF49" s="12">
        <v>527</v>
      </c>
      <c r="AG49" s="12">
        <f t="shared" si="21"/>
        <v>0.37375886524822693</v>
      </c>
      <c r="AH49" s="12">
        <v>0</v>
      </c>
      <c r="AI49" s="12">
        <f t="shared" si="22"/>
        <v>0</v>
      </c>
      <c r="AJ49" s="12">
        <v>11168</v>
      </c>
      <c r="AK49" s="12">
        <f t="shared" si="23"/>
        <v>7.920567375886525</v>
      </c>
      <c r="AL49" s="13">
        <f t="shared" si="17"/>
        <v>5988925</v>
      </c>
      <c r="AM49" s="12">
        <f t="shared" si="18"/>
        <v>4247.464539007092</v>
      </c>
    </row>
    <row r="50" spans="1:39" ht="12.75">
      <c r="A50" s="9">
        <v>47</v>
      </c>
      <c r="B50" s="2" t="s">
        <v>64</v>
      </c>
      <c r="C50" s="19">
        <v>4064</v>
      </c>
      <c r="D50" s="12">
        <v>0</v>
      </c>
      <c r="E50" s="12">
        <f t="shared" si="5"/>
        <v>0</v>
      </c>
      <c r="F50" s="12">
        <v>0</v>
      </c>
      <c r="G50" s="12">
        <f t="shared" si="6"/>
        <v>0</v>
      </c>
      <c r="H50" s="12">
        <v>2520157</v>
      </c>
      <c r="I50" s="12">
        <f t="shared" si="7"/>
        <v>620.1173720472441</v>
      </c>
      <c r="J50" s="12">
        <v>10745961</v>
      </c>
      <c r="K50" s="12">
        <f t="shared" si="8"/>
        <v>2644.183316929134</v>
      </c>
      <c r="L50" s="12">
        <v>773720</v>
      </c>
      <c r="M50" s="12">
        <f t="shared" si="9"/>
        <v>190.38385826771653</v>
      </c>
      <c r="N50" s="12">
        <v>783251</v>
      </c>
      <c r="O50" s="12">
        <f t="shared" si="10"/>
        <v>192.7290846456693</v>
      </c>
      <c r="P50" s="12">
        <v>806139</v>
      </c>
      <c r="Q50" s="12">
        <f t="shared" si="11"/>
        <v>198.36097440944883</v>
      </c>
      <c r="R50" s="12">
        <v>2275489</v>
      </c>
      <c r="S50" s="12">
        <f t="shared" si="12"/>
        <v>559.9136318897638</v>
      </c>
      <c r="T50" s="12">
        <v>219440</v>
      </c>
      <c r="U50" s="12">
        <f t="shared" si="13"/>
        <v>53.996062992125985</v>
      </c>
      <c r="V50" s="12">
        <v>162535</v>
      </c>
      <c r="W50" s="12">
        <f t="shared" si="14"/>
        <v>39.99384842519685</v>
      </c>
      <c r="X50" s="12">
        <v>153874</v>
      </c>
      <c r="Y50" s="12">
        <f t="shared" si="15"/>
        <v>37.862696850393704</v>
      </c>
      <c r="Z50" s="12">
        <v>0</v>
      </c>
      <c r="AA50" s="12">
        <f t="shared" si="16"/>
        <v>0</v>
      </c>
      <c r="AB50" s="12">
        <v>304012</v>
      </c>
      <c r="AC50" s="12">
        <f t="shared" si="19"/>
        <v>74.80610236220473</v>
      </c>
      <c r="AD50" s="12">
        <v>0</v>
      </c>
      <c r="AE50" s="12">
        <f t="shared" si="20"/>
        <v>0</v>
      </c>
      <c r="AF50" s="12">
        <v>0</v>
      </c>
      <c r="AG50" s="12">
        <f t="shared" si="21"/>
        <v>0</v>
      </c>
      <c r="AH50" s="12">
        <v>14930</v>
      </c>
      <c r="AI50" s="12">
        <f t="shared" si="22"/>
        <v>3.673720472440945</v>
      </c>
      <c r="AJ50" s="12">
        <v>90634</v>
      </c>
      <c r="AK50" s="12">
        <f t="shared" si="23"/>
        <v>22.301673228346456</v>
      </c>
      <c r="AL50" s="13">
        <f t="shared" si="17"/>
        <v>18850142</v>
      </c>
      <c r="AM50" s="12">
        <f t="shared" si="18"/>
        <v>4638.322342519685</v>
      </c>
    </row>
    <row r="51" spans="1:39" ht="12.75">
      <c r="A51" s="9">
        <v>48</v>
      </c>
      <c r="B51" s="2" t="s">
        <v>65</v>
      </c>
      <c r="C51" s="19">
        <v>6225</v>
      </c>
      <c r="D51" s="12">
        <v>0</v>
      </c>
      <c r="E51" s="12">
        <f t="shared" si="5"/>
        <v>0</v>
      </c>
      <c r="F51" s="12">
        <v>0</v>
      </c>
      <c r="G51" s="12">
        <f t="shared" si="6"/>
        <v>0</v>
      </c>
      <c r="H51" s="12">
        <v>2821782</v>
      </c>
      <c r="I51" s="12">
        <f t="shared" si="7"/>
        <v>453.29831325301205</v>
      </c>
      <c r="J51" s="12">
        <v>18455862</v>
      </c>
      <c r="K51" s="12">
        <f t="shared" si="8"/>
        <v>2964.797108433735</v>
      </c>
      <c r="L51" s="12">
        <v>1444965</v>
      </c>
      <c r="M51" s="12">
        <f t="shared" si="9"/>
        <v>232.12289156626505</v>
      </c>
      <c r="N51" s="12">
        <v>1048786</v>
      </c>
      <c r="O51" s="12">
        <f t="shared" si="10"/>
        <v>168.47967871485943</v>
      </c>
      <c r="P51" s="12">
        <v>1473597</v>
      </c>
      <c r="Q51" s="12">
        <f t="shared" si="11"/>
        <v>236.7224096385542</v>
      </c>
      <c r="R51" s="12">
        <v>1578647</v>
      </c>
      <c r="S51" s="12">
        <f t="shared" si="12"/>
        <v>253.59791164658634</v>
      </c>
      <c r="T51" s="12">
        <v>1174008</v>
      </c>
      <c r="U51" s="12">
        <f t="shared" si="13"/>
        <v>188.5956626506024</v>
      </c>
      <c r="V51" s="12">
        <v>434633</v>
      </c>
      <c r="W51" s="12">
        <f t="shared" si="14"/>
        <v>69.82056224899598</v>
      </c>
      <c r="X51" s="12">
        <v>420673</v>
      </c>
      <c r="Y51" s="12">
        <f t="shared" si="15"/>
        <v>67.57799196787148</v>
      </c>
      <c r="Z51" s="12">
        <v>0</v>
      </c>
      <c r="AA51" s="12">
        <f t="shared" si="16"/>
        <v>0</v>
      </c>
      <c r="AB51" s="12">
        <v>732604</v>
      </c>
      <c r="AC51" s="12">
        <f t="shared" si="19"/>
        <v>117.68738955823294</v>
      </c>
      <c r="AD51" s="12">
        <v>0</v>
      </c>
      <c r="AE51" s="12">
        <f t="shared" si="20"/>
        <v>0</v>
      </c>
      <c r="AF51" s="12">
        <v>0</v>
      </c>
      <c r="AG51" s="12">
        <f t="shared" si="21"/>
        <v>0</v>
      </c>
      <c r="AH51" s="12">
        <v>168079</v>
      </c>
      <c r="AI51" s="12">
        <f t="shared" si="22"/>
        <v>27.000642570281123</v>
      </c>
      <c r="AJ51" s="12">
        <v>5961</v>
      </c>
      <c r="AK51" s="12">
        <f t="shared" si="23"/>
        <v>0.9575903614457831</v>
      </c>
      <c r="AL51" s="13">
        <f t="shared" si="17"/>
        <v>29759597</v>
      </c>
      <c r="AM51" s="12">
        <f t="shared" si="18"/>
        <v>4780.658152610442</v>
      </c>
    </row>
    <row r="52" spans="1:39" ht="12.75">
      <c r="A52" s="9">
        <v>49</v>
      </c>
      <c r="B52" s="2" t="s">
        <v>66</v>
      </c>
      <c r="C52" s="19">
        <v>15327</v>
      </c>
      <c r="D52" s="12">
        <v>0</v>
      </c>
      <c r="E52" s="12">
        <f t="shared" si="5"/>
        <v>0</v>
      </c>
      <c r="F52" s="12">
        <v>0</v>
      </c>
      <c r="G52" s="12">
        <f t="shared" si="6"/>
        <v>0</v>
      </c>
      <c r="H52" s="12">
        <v>5483305</v>
      </c>
      <c r="I52" s="12">
        <f t="shared" si="7"/>
        <v>357.7546160370588</v>
      </c>
      <c r="J52" s="12">
        <v>39470785</v>
      </c>
      <c r="K52" s="12">
        <f t="shared" si="8"/>
        <v>2575.245318718601</v>
      </c>
      <c r="L52" s="12">
        <v>3155495</v>
      </c>
      <c r="M52" s="12">
        <f t="shared" si="9"/>
        <v>205.8781888171201</v>
      </c>
      <c r="N52" s="12">
        <v>1695402</v>
      </c>
      <c r="O52" s="12">
        <f t="shared" si="10"/>
        <v>110.61538461538461</v>
      </c>
      <c r="P52" s="12">
        <v>4144673</v>
      </c>
      <c r="Q52" s="12">
        <f t="shared" si="11"/>
        <v>270.4164546225615</v>
      </c>
      <c r="R52" s="12">
        <v>6742563</v>
      </c>
      <c r="S52" s="12">
        <f t="shared" si="12"/>
        <v>439.91407320414953</v>
      </c>
      <c r="T52" s="12">
        <v>1184464</v>
      </c>
      <c r="U52" s="12">
        <f t="shared" si="13"/>
        <v>77.27957199712925</v>
      </c>
      <c r="V52" s="12">
        <v>503079</v>
      </c>
      <c r="W52" s="12">
        <f t="shared" si="14"/>
        <v>32.823057349774906</v>
      </c>
      <c r="X52" s="12">
        <v>270095</v>
      </c>
      <c r="Y52" s="12">
        <f t="shared" si="15"/>
        <v>17.62217002675018</v>
      </c>
      <c r="Z52" s="12">
        <v>0</v>
      </c>
      <c r="AA52" s="12">
        <f t="shared" si="16"/>
        <v>0</v>
      </c>
      <c r="AB52" s="12">
        <v>594264</v>
      </c>
      <c r="AC52" s="12">
        <f t="shared" si="19"/>
        <v>38.77236249755334</v>
      </c>
      <c r="AD52" s="12">
        <v>43541</v>
      </c>
      <c r="AE52" s="12">
        <f t="shared" si="20"/>
        <v>2.8408038102694593</v>
      </c>
      <c r="AF52" s="12">
        <v>0</v>
      </c>
      <c r="AG52" s="12">
        <f t="shared" si="21"/>
        <v>0</v>
      </c>
      <c r="AH52" s="12">
        <v>281851</v>
      </c>
      <c r="AI52" s="12">
        <f t="shared" si="22"/>
        <v>18.38918248841913</v>
      </c>
      <c r="AJ52" s="12">
        <v>537263</v>
      </c>
      <c r="AK52" s="12">
        <f t="shared" si="23"/>
        <v>35.05336987016376</v>
      </c>
      <c r="AL52" s="13">
        <f t="shared" si="17"/>
        <v>64106780</v>
      </c>
      <c r="AM52" s="12">
        <f t="shared" si="18"/>
        <v>4182.604554054936</v>
      </c>
    </row>
    <row r="53" spans="1:39" ht="12.75">
      <c r="A53" s="10">
        <v>50</v>
      </c>
      <c r="B53" s="3" t="s">
        <v>67</v>
      </c>
      <c r="C53" s="20">
        <v>8519</v>
      </c>
      <c r="D53" s="14">
        <v>0</v>
      </c>
      <c r="E53" s="14">
        <f t="shared" si="5"/>
        <v>0</v>
      </c>
      <c r="F53" s="14">
        <v>0</v>
      </c>
      <c r="G53" s="14">
        <f t="shared" si="6"/>
        <v>0</v>
      </c>
      <c r="H53" s="14">
        <v>2707503</v>
      </c>
      <c r="I53" s="14">
        <f t="shared" si="7"/>
        <v>317.81934499354384</v>
      </c>
      <c r="J53" s="14">
        <v>22266977</v>
      </c>
      <c r="K53" s="14">
        <f t="shared" si="8"/>
        <v>2613.8017372931095</v>
      </c>
      <c r="L53" s="14">
        <v>1311179</v>
      </c>
      <c r="M53" s="14">
        <f t="shared" si="9"/>
        <v>153.91231365183708</v>
      </c>
      <c r="N53" s="14">
        <v>1123150</v>
      </c>
      <c r="O53" s="14">
        <f t="shared" si="10"/>
        <v>131.8405916187346</v>
      </c>
      <c r="P53" s="14">
        <v>1600598</v>
      </c>
      <c r="Q53" s="14">
        <f t="shared" si="11"/>
        <v>187.88566733184646</v>
      </c>
      <c r="R53" s="14">
        <v>3470765</v>
      </c>
      <c r="S53" s="14">
        <f t="shared" si="12"/>
        <v>407.4146026528935</v>
      </c>
      <c r="T53" s="14">
        <v>437847</v>
      </c>
      <c r="U53" s="14">
        <f t="shared" si="13"/>
        <v>51.396525413780964</v>
      </c>
      <c r="V53" s="14">
        <v>482542</v>
      </c>
      <c r="W53" s="14">
        <f t="shared" si="14"/>
        <v>56.643033219861486</v>
      </c>
      <c r="X53" s="14">
        <v>795304</v>
      </c>
      <c r="Y53" s="14">
        <f t="shared" si="15"/>
        <v>93.35649724146026</v>
      </c>
      <c r="Z53" s="14">
        <v>0</v>
      </c>
      <c r="AA53" s="14">
        <f t="shared" si="16"/>
        <v>0</v>
      </c>
      <c r="AB53" s="14">
        <v>493865</v>
      </c>
      <c r="AC53" s="14">
        <f t="shared" si="19"/>
        <v>57.97217983331377</v>
      </c>
      <c r="AD53" s="14">
        <v>0</v>
      </c>
      <c r="AE53" s="14">
        <f t="shared" si="20"/>
        <v>0</v>
      </c>
      <c r="AF53" s="14">
        <v>0</v>
      </c>
      <c r="AG53" s="14">
        <f t="shared" si="21"/>
        <v>0</v>
      </c>
      <c r="AH53" s="14">
        <v>145935</v>
      </c>
      <c r="AI53" s="14">
        <f t="shared" si="22"/>
        <v>17.130531752553118</v>
      </c>
      <c r="AJ53" s="14">
        <v>3800</v>
      </c>
      <c r="AK53" s="14">
        <f t="shared" si="23"/>
        <v>0.44606174433618967</v>
      </c>
      <c r="AL53" s="15">
        <f t="shared" si="17"/>
        <v>34839465</v>
      </c>
      <c r="AM53" s="14">
        <f t="shared" si="18"/>
        <v>4089.619086747271</v>
      </c>
    </row>
    <row r="54" spans="1:39" ht="12.75">
      <c r="A54" s="9">
        <v>51</v>
      </c>
      <c r="B54" s="2" t="s">
        <v>68</v>
      </c>
      <c r="C54" s="19">
        <v>10537</v>
      </c>
      <c r="D54" s="12">
        <v>50618</v>
      </c>
      <c r="E54" s="12">
        <f t="shared" si="5"/>
        <v>4.803834108379994</v>
      </c>
      <c r="F54" s="12">
        <v>0</v>
      </c>
      <c r="G54" s="12">
        <f t="shared" si="6"/>
        <v>0</v>
      </c>
      <c r="H54" s="12">
        <v>4564578</v>
      </c>
      <c r="I54" s="12">
        <f t="shared" si="7"/>
        <v>433.1952168548923</v>
      </c>
      <c r="J54" s="12">
        <v>27402635</v>
      </c>
      <c r="K54" s="12">
        <f t="shared" si="8"/>
        <v>2600.6107051342888</v>
      </c>
      <c r="L54" s="12">
        <v>2623966</v>
      </c>
      <c r="M54" s="12">
        <f t="shared" si="9"/>
        <v>249.02401062921135</v>
      </c>
      <c r="N54" s="12">
        <v>1765816</v>
      </c>
      <c r="O54" s="12">
        <f t="shared" si="10"/>
        <v>167.5824238398026</v>
      </c>
      <c r="P54" s="12">
        <v>3111772</v>
      </c>
      <c r="Q54" s="12">
        <f t="shared" si="11"/>
        <v>295.31859162949604</v>
      </c>
      <c r="R54" s="12">
        <v>3997916</v>
      </c>
      <c r="S54" s="12">
        <f t="shared" si="12"/>
        <v>379.416911834488</v>
      </c>
      <c r="T54" s="12">
        <v>750428</v>
      </c>
      <c r="U54" s="12">
        <f t="shared" si="13"/>
        <v>71.21837335104868</v>
      </c>
      <c r="V54" s="12">
        <v>558927</v>
      </c>
      <c r="W54" s="12">
        <f t="shared" si="14"/>
        <v>53.044225111511814</v>
      </c>
      <c r="X54" s="12">
        <v>72210</v>
      </c>
      <c r="Y54" s="12">
        <f t="shared" si="15"/>
        <v>6.852994210875961</v>
      </c>
      <c r="Z54" s="12">
        <v>0</v>
      </c>
      <c r="AA54" s="12">
        <f t="shared" si="16"/>
        <v>0</v>
      </c>
      <c r="AB54" s="12">
        <v>570370</v>
      </c>
      <c r="AC54" s="12">
        <f t="shared" si="19"/>
        <v>54.13020783904337</v>
      </c>
      <c r="AD54" s="12">
        <v>0</v>
      </c>
      <c r="AE54" s="12">
        <f t="shared" si="20"/>
        <v>0</v>
      </c>
      <c r="AF54" s="12">
        <v>0</v>
      </c>
      <c r="AG54" s="12">
        <f t="shared" si="21"/>
        <v>0</v>
      </c>
      <c r="AH54" s="12">
        <v>233157</v>
      </c>
      <c r="AI54" s="12">
        <f t="shared" si="22"/>
        <v>22.12745563253298</v>
      </c>
      <c r="AJ54" s="12">
        <v>121570</v>
      </c>
      <c r="AK54" s="12">
        <f t="shared" si="23"/>
        <v>11.537439498908608</v>
      </c>
      <c r="AL54" s="13">
        <f t="shared" si="17"/>
        <v>45823963</v>
      </c>
      <c r="AM54" s="12">
        <f t="shared" si="18"/>
        <v>4348.86238967448</v>
      </c>
    </row>
    <row r="55" spans="1:39" ht="12.75">
      <c r="A55" s="9">
        <v>52</v>
      </c>
      <c r="B55" s="2" t="s">
        <v>69</v>
      </c>
      <c r="C55" s="19">
        <v>32834</v>
      </c>
      <c r="D55" s="12">
        <v>234270</v>
      </c>
      <c r="E55" s="12">
        <f t="shared" si="5"/>
        <v>7.13498203082171</v>
      </c>
      <c r="F55" s="12">
        <v>0</v>
      </c>
      <c r="G55" s="12">
        <f t="shared" si="6"/>
        <v>0</v>
      </c>
      <c r="H55" s="12">
        <v>11172191</v>
      </c>
      <c r="I55" s="12">
        <f t="shared" si="7"/>
        <v>340.26286775903026</v>
      </c>
      <c r="J55" s="12">
        <v>91724576</v>
      </c>
      <c r="K55" s="12">
        <f t="shared" si="8"/>
        <v>2793.5851860875923</v>
      </c>
      <c r="L55" s="12">
        <v>11073268</v>
      </c>
      <c r="M55" s="12">
        <f t="shared" si="9"/>
        <v>337.25004568435156</v>
      </c>
      <c r="N55" s="12">
        <v>4295828</v>
      </c>
      <c r="O55" s="12">
        <f t="shared" si="10"/>
        <v>130.83474447219345</v>
      </c>
      <c r="P55" s="12">
        <v>9391409</v>
      </c>
      <c r="Q55" s="12">
        <f t="shared" si="11"/>
        <v>286.02695376743617</v>
      </c>
      <c r="R55" s="12">
        <v>13110535</v>
      </c>
      <c r="S55" s="12">
        <f t="shared" si="12"/>
        <v>399.29752695376743</v>
      </c>
      <c r="T55" s="12">
        <v>2523011</v>
      </c>
      <c r="U55" s="12">
        <f t="shared" si="13"/>
        <v>76.84141438752512</v>
      </c>
      <c r="V55" s="12">
        <v>1082977</v>
      </c>
      <c r="W55" s="12">
        <f t="shared" si="14"/>
        <v>32.983401352256806</v>
      </c>
      <c r="X55" s="12">
        <v>1856559</v>
      </c>
      <c r="Y55" s="12">
        <f t="shared" si="15"/>
        <v>56.543796065054515</v>
      </c>
      <c r="Z55" s="12">
        <v>0</v>
      </c>
      <c r="AA55" s="12">
        <f t="shared" si="16"/>
        <v>0</v>
      </c>
      <c r="AB55" s="12">
        <v>2644673</v>
      </c>
      <c r="AC55" s="12">
        <f t="shared" si="19"/>
        <v>80.54678077602485</v>
      </c>
      <c r="AD55" s="12">
        <v>0</v>
      </c>
      <c r="AE55" s="12">
        <f t="shared" si="20"/>
        <v>0</v>
      </c>
      <c r="AF55" s="12">
        <v>0</v>
      </c>
      <c r="AG55" s="12">
        <f t="shared" si="21"/>
        <v>0</v>
      </c>
      <c r="AH55" s="12">
        <v>1159587</v>
      </c>
      <c r="AI55" s="12">
        <f t="shared" si="22"/>
        <v>35.3166534689651</v>
      </c>
      <c r="AJ55" s="12">
        <v>316627</v>
      </c>
      <c r="AK55" s="12">
        <f t="shared" si="23"/>
        <v>9.64326612657611</v>
      </c>
      <c r="AL55" s="13">
        <f t="shared" si="17"/>
        <v>150585511</v>
      </c>
      <c r="AM55" s="12">
        <f t="shared" si="18"/>
        <v>4586.267618931595</v>
      </c>
    </row>
    <row r="56" spans="1:39" ht="12.75">
      <c r="A56" s="9">
        <v>53</v>
      </c>
      <c r="B56" s="2" t="s">
        <v>70</v>
      </c>
      <c r="C56" s="19">
        <v>18075</v>
      </c>
      <c r="D56" s="12">
        <v>0</v>
      </c>
      <c r="E56" s="12">
        <f t="shared" si="5"/>
        <v>0</v>
      </c>
      <c r="F56" s="12">
        <v>0</v>
      </c>
      <c r="G56" s="12">
        <f t="shared" si="6"/>
        <v>0</v>
      </c>
      <c r="H56" s="12">
        <v>5718269</v>
      </c>
      <c r="I56" s="12">
        <f t="shared" si="7"/>
        <v>316.36343015214385</v>
      </c>
      <c r="J56" s="12">
        <v>44194425</v>
      </c>
      <c r="K56" s="12">
        <f t="shared" si="8"/>
        <v>2445.058091286307</v>
      </c>
      <c r="L56" s="12">
        <v>3175146</v>
      </c>
      <c r="M56" s="12">
        <f t="shared" si="9"/>
        <v>175.6650622406639</v>
      </c>
      <c r="N56" s="12">
        <v>1747193</v>
      </c>
      <c r="O56" s="12">
        <f t="shared" si="10"/>
        <v>96.66351313969571</v>
      </c>
      <c r="P56" s="12">
        <v>2805892</v>
      </c>
      <c r="Q56" s="12">
        <f t="shared" si="11"/>
        <v>155.23607192254497</v>
      </c>
      <c r="R56" s="12">
        <v>6645324</v>
      </c>
      <c r="S56" s="12">
        <f t="shared" si="12"/>
        <v>367.65278008298753</v>
      </c>
      <c r="T56" s="12">
        <v>1057127</v>
      </c>
      <c r="U56" s="12">
        <f t="shared" si="13"/>
        <v>58.48558782849239</v>
      </c>
      <c r="V56" s="12">
        <v>776273</v>
      </c>
      <c r="W56" s="12">
        <f t="shared" si="14"/>
        <v>42.94733056708161</v>
      </c>
      <c r="X56" s="12">
        <v>561350</v>
      </c>
      <c r="Y56" s="12">
        <f t="shared" si="15"/>
        <v>31.0567081604426</v>
      </c>
      <c r="Z56" s="12">
        <v>0</v>
      </c>
      <c r="AA56" s="12">
        <f t="shared" si="16"/>
        <v>0</v>
      </c>
      <c r="AB56" s="12">
        <v>1480238</v>
      </c>
      <c r="AC56" s="12">
        <f t="shared" si="19"/>
        <v>81.89421853388659</v>
      </c>
      <c r="AD56" s="12">
        <v>0</v>
      </c>
      <c r="AE56" s="12">
        <f t="shared" si="20"/>
        <v>0</v>
      </c>
      <c r="AF56" s="12">
        <v>0</v>
      </c>
      <c r="AG56" s="12">
        <f t="shared" si="21"/>
        <v>0</v>
      </c>
      <c r="AH56" s="12">
        <v>486251</v>
      </c>
      <c r="AI56" s="12">
        <f t="shared" si="22"/>
        <v>26.901853388658367</v>
      </c>
      <c r="AJ56" s="12">
        <v>140024</v>
      </c>
      <c r="AK56" s="12">
        <f t="shared" si="23"/>
        <v>7.746832641770401</v>
      </c>
      <c r="AL56" s="13">
        <f t="shared" si="17"/>
        <v>68787512</v>
      </c>
      <c r="AM56" s="12">
        <f t="shared" si="18"/>
        <v>3805.671479944675</v>
      </c>
    </row>
    <row r="57" spans="1:39" ht="12.75">
      <c r="A57" s="9">
        <v>54</v>
      </c>
      <c r="B57" s="2" t="s">
        <v>71</v>
      </c>
      <c r="C57" s="19">
        <v>1031</v>
      </c>
      <c r="D57" s="12">
        <v>0</v>
      </c>
      <c r="E57" s="12">
        <f t="shared" si="5"/>
        <v>0</v>
      </c>
      <c r="F57" s="12">
        <v>4844</v>
      </c>
      <c r="G57" s="12">
        <f t="shared" si="6"/>
        <v>4.698351115421921</v>
      </c>
      <c r="H57" s="12">
        <v>870720</v>
      </c>
      <c r="I57" s="12">
        <f t="shared" si="7"/>
        <v>844.5392822502425</v>
      </c>
      <c r="J57" s="12">
        <v>2452304</v>
      </c>
      <c r="K57" s="12">
        <f t="shared" si="8"/>
        <v>2378.568380213385</v>
      </c>
      <c r="L57" s="12">
        <v>307456</v>
      </c>
      <c r="M57" s="12">
        <f t="shared" si="9"/>
        <v>298.2114451988361</v>
      </c>
      <c r="N57" s="12">
        <v>175989</v>
      </c>
      <c r="O57" s="12">
        <f t="shared" si="10"/>
        <v>170.69738118331716</v>
      </c>
      <c r="P57" s="12">
        <v>487447</v>
      </c>
      <c r="Q57" s="12">
        <f t="shared" si="11"/>
        <v>472.79049466537344</v>
      </c>
      <c r="R57" s="12">
        <v>475156</v>
      </c>
      <c r="S57" s="12">
        <f t="shared" si="12"/>
        <v>460.8690591658584</v>
      </c>
      <c r="T57" s="12">
        <v>13000</v>
      </c>
      <c r="U57" s="12">
        <f t="shared" si="13"/>
        <v>12.609117361784675</v>
      </c>
      <c r="V57" s="12">
        <v>88597</v>
      </c>
      <c r="W57" s="12">
        <f t="shared" si="14"/>
        <v>85.93307468477207</v>
      </c>
      <c r="X57" s="12">
        <v>23182</v>
      </c>
      <c r="Y57" s="12">
        <f t="shared" si="15"/>
        <v>22.484966052376333</v>
      </c>
      <c r="Z57" s="12">
        <v>0</v>
      </c>
      <c r="AA57" s="12">
        <f t="shared" si="16"/>
        <v>0</v>
      </c>
      <c r="AB57" s="12">
        <v>42139</v>
      </c>
      <c r="AC57" s="12">
        <f t="shared" si="19"/>
        <v>40.871968962172645</v>
      </c>
      <c r="AD57" s="12">
        <v>0</v>
      </c>
      <c r="AE57" s="12">
        <f t="shared" si="20"/>
        <v>0</v>
      </c>
      <c r="AF57" s="12">
        <v>0</v>
      </c>
      <c r="AG57" s="12">
        <f t="shared" si="21"/>
        <v>0</v>
      </c>
      <c r="AH57" s="12">
        <v>0</v>
      </c>
      <c r="AI57" s="12">
        <f t="shared" si="22"/>
        <v>0</v>
      </c>
      <c r="AJ57" s="12">
        <v>52380</v>
      </c>
      <c r="AK57" s="12">
        <f t="shared" si="23"/>
        <v>50.80504364694471</v>
      </c>
      <c r="AL57" s="13">
        <f t="shared" si="17"/>
        <v>4993214</v>
      </c>
      <c r="AM57" s="12">
        <f t="shared" si="18"/>
        <v>4843.078564500485</v>
      </c>
    </row>
    <row r="58" spans="1:39" ht="12.75">
      <c r="A58" s="10">
        <v>55</v>
      </c>
      <c r="B58" s="3" t="s">
        <v>72</v>
      </c>
      <c r="C58" s="20">
        <v>19401</v>
      </c>
      <c r="D58" s="14">
        <v>79637</v>
      </c>
      <c r="E58" s="14">
        <f t="shared" si="5"/>
        <v>4.104788412968404</v>
      </c>
      <c r="F58" s="14">
        <v>0</v>
      </c>
      <c r="G58" s="14">
        <f t="shared" si="6"/>
        <v>0</v>
      </c>
      <c r="H58" s="14">
        <v>6065456</v>
      </c>
      <c r="I58" s="14">
        <f t="shared" si="7"/>
        <v>312.63625586309985</v>
      </c>
      <c r="J58" s="14">
        <v>50670647</v>
      </c>
      <c r="K58" s="14">
        <f t="shared" si="8"/>
        <v>2611.754394103397</v>
      </c>
      <c r="L58" s="14">
        <v>5561257</v>
      </c>
      <c r="M58" s="14">
        <f t="shared" si="9"/>
        <v>286.6479562909128</v>
      </c>
      <c r="N58" s="14">
        <v>2171009</v>
      </c>
      <c r="O58" s="14">
        <f t="shared" si="10"/>
        <v>111.90191227256327</v>
      </c>
      <c r="P58" s="14">
        <v>3949179</v>
      </c>
      <c r="Q58" s="14">
        <f t="shared" si="11"/>
        <v>203.5554352868409</v>
      </c>
      <c r="R58" s="14">
        <v>6840706</v>
      </c>
      <c r="S58" s="14">
        <f t="shared" si="12"/>
        <v>352.5955363125612</v>
      </c>
      <c r="T58" s="14">
        <v>713738</v>
      </c>
      <c r="U58" s="14">
        <f t="shared" si="13"/>
        <v>36.788722230812844</v>
      </c>
      <c r="V58" s="14">
        <v>543957</v>
      </c>
      <c r="W58" s="14">
        <f t="shared" si="14"/>
        <v>28.03757538271223</v>
      </c>
      <c r="X58" s="14">
        <v>639750</v>
      </c>
      <c r="Y58" s="14">
        <f t="shared" si="15"/>
        <v>32.975104376063086</v>
      </c>
      <c r="Z58" s="14">
        <v>0</v>
      </c>
      <c r="AA58" s="14">
        <f t="shared" si="16"/>
        <v>0</v>
      </c>
      <c r="AB58" s="14">
        <v>1115539</v>
      </c>
      <c r="AC58" s="14">
        <f t="shared" si="19"/>
        <v>57.49904644090511</v>
      </c>
      <c r="AD58" s="14">
        <v>28686</v>
      </c>
      <c r="AE58" s="14">
        <f t="shared" si="20"/>
        <v>1.4785835781660739</v>
      </c>
      <c r="AF58" s="14">
        <v>10</v>
      </c>
      <c r="AG58" s="14">
        <f t="shared" si="21"/>
        <v>0.0005154373485902788</v>
      </c>
      <c r="AH58" s="14">
        <v>162904</v>
      </c>
      <c r="AI58" s="14">
        <f t="shared" si="22"/>
        <v>8.396680583475078</v>
      </c>
      <c r="AJ58" s="14">
        <v>441942</v>
      </c>
      <c r="AK58" s="14">
        <f t="shared" si="23"/>
        <v>22.779341271068503</v>
      </c>
      <c r="AL58" s="15">
        <f t="shared" si="17"/>
        <v>78984417</v>
      </c>
      <c r="AM58" s="14">
        <f t="shared" si="18"/>
        <v>4071.1518478428948</v>
      </c>
    </row>
    <row r="59" spans="1:39" ht="12.75">
      <c r="A59" s="9">
        <v>56</v>
      </c>
      <c r="B59" s="2" t="s">
        <v>73</v>
      </c>
      <c r="C59" s="19">
        <v>3526</v>
      </c>
      <c r="D59" s="12">
        <v>1680</v>
      </c>
      <c r="E59" s="12">
        <f t="shared" si="5"/>
        <v>0.476460578559274</v>
      </c>
      <c r="F59" s="12">
        <v>14094</v>
      </c>
      <c r="G59" s="12">
        <f t="shared" si="6"/>
        <v>3.9971639251276234</v>
      </c>
      <c r="H59" s="12">
        <v>1436367</v>
      </c>
      <c r="I59" s="12">
        <f t="shared" si="7"/>
        <v>407.36443562110037</v>
      </c>
      <c r="J59" s="12">
        <v>8225974</v>
      </c>
      <c r="K59" s="12">
        <f t="shared" si="8"/>
        <v>2332.947816222348</v>
      </c>
      <c r="L59" s="12">
        <v>337697</v>
      </c>
      <c r="M59" s="12">
        <f t="shared" si="9"/>
        <v>95.77339761769711</v>
      </c>
      <c r="N59" s="12">
        <v>404319</v>
      </c>
      <c r="O59" s="12">
        <f t="shared" si="10"/>
        <v>114.6678956324447</v>
      </c>
      <c r="P59" s="12">
        <v>708276</v>
      </c>
      <c r="Q59" s="12">
        <f t="shared" si="11"/>
        <v>200.87237663074305</v>
      </c>
      <c r="R59" s="12">
        <v>2006635</v>
      </c>
      <c r="S59" s="12">
        <f t="shared" si="12"/>
        <v>569.096710153148</v>
      </c>
      <c r="T59" s="12">
        <v>164444</v>
      </c>
      <c r="U59" s="12">
        <f t="shared" si="13"/>
        <v>46.637549631310264</v>
      </c>
      <c r="V59" s="12">
        <v>30632</v>
      </c>
      <c r="W59" s="12">
        <f t="shared" si="14"/>
        <v>8.687464549064096</v>
      </c>
      <c r="X59" s="12">
        <v>60731</v>
      </c>
      <c r="Y59" s="12">
        <f t="shared" si="15"/>
        <v>17.223766307430516</v>
      </c>
      <c r="Z59" s="12">
        <v>0</v>
      </c>
      <c r="AA59" s="12">
        <f t="shared" si="16"/>
        <v>0</v>
      </c>
      <c r="AB59" s="12">
        <v>215492</v>
      </c>
      <c r="AC59" s="12">
        <f t="shared" si="19"/>
        <v>61.11514463981849</v>
      </c>
      <c r="AD59" s="12">
        <v>0</v>
      </c>
      <c r="AE59" s="12">
        <f t="shared" si="20"/>
        <v>0</v>
      </c>
      <c r="AF59" s="12">
        <v>0</v>
      </c>
      <c r="AG59" s="12">
        <f t="shared" si="21"/>
        <v>0</v>
      </c>
      <c r="AH59" s="12">
        <v>18491</v>
      </c>
      <c r="AI59" s="12">
        <f t="shared" si="22"/>
        <v>5.244186046511628</v>
      </c>
      <c r="AJ59" s="12">
        <v>0</v>
      </c>
      <c r="AK59" s="12">
        <f t="shared" si="23"/>
        <v>0</v>
      </c>
      <c r="AL59" s="13">
        <f t="shared" si="17"/>
        <v>13624832</v>
      </c>
      <c r="AM59" s="12">
        <f t="shared" si="18"/>
        <v>3864.1043675553033</v>
      </c>
    </row>
    <row r="60" spans="1:39" ht="12.75">
      <c r="A60" s="9">
        <v>57</v>
      </c>
      <c r="B60" s="2" t="s">
        <v>74</v>
      </c>
      <c r="C60" s="19">
        <v>8719</v>
      </c>
      <c r="D60" s="12">
        <v>17878</v>
      </c>
      <c r="E60" s="12">
        <f t="shared" si="5"/>
        <v>2.0504645028099553</v>
      </c>
      <c r="F60" s="12">
        <v>0</v>
      </c>
      <c r="G60" s="12">
        <f t="shared" si="6"/>
        <v>0</v>
      </c>
      <c r="H60" s="12">
        <v>3527752</v>
      </c>
      <c r="I60" s="12">
        <f t="shared" si="7"/>
        <v>404.6051152655121</v>
      </c>
      <c r="J60" s="12">
        <v>22876293</v>
      </c>
      <c r="K60" s="12">
        <f t="shared" si="8"/>
        <v>2623.7289826815004</v>
      </c>
      <c r="L60" s="12">
        <v>2289608</v>
      </c>
      <c r="M60" s="12">
        <f t="shared" si="9"/>
        <v>262.5998394311274</v>
      </c>
      <c r="N60" s="12">
        <v>864791</v>
      </c>
      <c r="O60" s="12">
        <f t="shared" si="10"/>
        <v>99.1846542034637</v>
      </c>
      <c r="P60" s="12">
        <v>968337</v>
      </c>
      <c r="Q60" s="12">
        <f t="shared" si="11"/>
        <v>111.06055740337194</v>
      </c>
      <c r="R60" s="12">
        <v>2919118</v>
      </c>
      <c r="S60" s="12">
        <f t="shared" si="12"/>
        <v>334.79963298543413</v>
      </c>
      <c r="T60" s="12">
        <v>396640</v>
      </c>
      <c r="U60" s="12">
        <f t="shared" si="13"/>
        <v>45.49145544213786</v>
      </c>
      <c r="V60" s="12">
        <v>424375</v>
      </c>
      <c r="W60" s="12">
        <f t="shared" si="14"/>
        <v>48.672439499942655</v>
      </c>
      <c r="X60" s="12">
        <v>91771</v>
      </c>
      <c r="Y60" s="12">
        <f t="shared" si="15"/>
        <v>10.525404289482738</v>
      </c>
      <c r="Z60" s="12">
        <v>0</v>
      </c>
      <c r="AA60" s="12">
        <f t="shared" si="16"/>
        <v>0</v>
      </c>
      <c r="AB60" s="12">
        <v>413276</v>
      </c>
      <c r="AC60" s="12">
        <f t="shared" si="19"/>
        <v>47.39947241656153</v>
      </c>
      <c r="AD60" s="12">
        <v>0</v>
      </c>
      <c r="AE60" s="12">
        <f t="shared" si="20"/>
        <v>0</v>
      </c>
      <c r="AF60" s="12">
        <v>0</v>
      </c>
      <c r="AG60" s="12">
        <f t="shared" si="21"/>
        <v>0</v>
      </c>
      <c r="AH60" s="12">
        <v>78007</v>
      </c>
      <c r="AI60" s="12">
        <f t="shared" si="22"/>
        <v>8.946782887945865</v>
      </c>
      <c r="AJ60" s="12">
        <v>125508</v>
      </c>
      <c r="AK60" s="12">
        <f t="shared" si="23"/>
        <v>14.39477004243606</v>
      </c>
      <c r="AL60" s="13">
        <f t="shared" si="17"/>
        <v>34993354</v>
      </c>
      <c r="AM60" s="12">
        <f t="shared" si="18"/>
        <v>4013.459571051726</v>
      </c>
    </row>
    <row r="61" spans="1:39" ht="12.75">
      <c r="A61" s="9">
        <v>58</v>
      </c>
      <c r="B61" s="2" t="s">
        <v>75</v>
      </c>
      <c r="C61" s="19">
        <v>9946</v>
      </c>
      <c r="D61" s="12">
        <v>0</v>
      </c>
      <c r="E61" s="12">
        <f t="shared" si="5"/>
        <v>0</v>
      </c>
      <c r="F61" s="12">
        <v>0</v>
      </c>
      <c r="G61" s="12">
        <f t="shared" si="6"/>
        <v>0</v>
      </c>
      <c r="H61" s="12">
        <v>4217431</v>
      </c>
      <c r="I61" s="12">
        <f t="shared" si="7"/>
        <v>424.03287753870904</v>
      </c>
      <c r="J61" s="12">
        <v>24871755</v>
      </c>
      <c r="K61" s="12">
        <f t="shared" si="8"/>
        <v>2500.6791675045242</v>
      </c>
      <c r="L61" s="12">
        <v>1745873</v>
      </c>
      <c r="M61" s="12">
        <f t="shared" si="9"/>
        <v>175.53519002614115</v>
      </c>
      <c r="N61" s="12">
        <v>1436962</v>
      </c>
      <c r="O61" s="12">
        <f t="shared" si="10"/>
        <v>144.4763724110195</v>
      </c>
      <c r="P61" s="12">
        <v>2887889</v>
      </c>
      <c r="Q61" s="12">
        <f t="shared" si="11"/>
        <v>290.3568268650714</v>
      </c>
      <c r="R61" s="12">
        <v>5731743</v>
      </c>
      <c r="S61" s="12">
        <f t="shared" si="12"/>
        <v>576.2862457269254</v>
      </c>
      <c r="T61" s="12">
        <v>680091</v>
      </c>
      <c r="U61" s="12">
        <f t="shared" si="13"/>
        <v>68.37834305248342</v>
      </c>
      <c r="V61" s="12">
        <v>282002</v>
      </c>
      <c r="W61" s="12">
        <f t="shared" si="14"/>
        <v>28.35330786245727</v>
      </c>
      <c r="X61" s="12">
        <v>50605</v>
      </c>
      <c r="Y61" s="12">
        <f t="shared" si="15"/>
        <v>5.0879750653529054</v>
      </c>
      <c r="Z61" s="12">
        <v>15</v>
      </c>
      <c r="AA61" s="12">
        <f t="shared" si="16"/>
        <v>0.0015081439774783834</v>
      </c>
      <c r="AB61" s="12">
        <v>640427</v>
      </c>
      <c r="AC61" s="12">
        <f t="shared" si="19"/>
        <v>64.39040820430324</v>
      </c>
      <c r="AD61" s="12">
        <v>0</v>
      </c>
      <c r="AE61" s="12">
        <f t="shared" si="20"/>
        <v>0</v>
      </c>
      <c r="AF61" s="12">
        <v>0</v>
      </c>
      <c r="AG61" s="12">
        <f t="shared" si="21"/>
        <v>0</v>
      </c>
      <c r="AH61" s="12">
        <v>586192</v>
      </c>
      <c r="AI61" s="12">
        <f t="shared" si="22"/>
        <v>58.93746229640056</v>
      </c>
      <c r="AJ61" s="12">
        <v>160</v>
      </c>
      <c r="AK61" s="12">
        <f t="shared" si="23"/>
        <v>0.016086869093102755</v>
      </c>
      <c r="AL61" s="13">
        <f t="shared" si="17"/>
        <v>43131145</v>
      </c>
      <c r="AM61" s="12">
        <f t="shared" si="18"/>
        <v>4336.531771566459</v>
      </c>
    </row>
    <row r="62" spans="1:39" ht="12.75">
      <c r="A62" s="9">
        <v>59</v>
      </c>
      <c r="B62" s="2" t="s">
        <v>76</v>
      </c>
      <c r="C62" s="19">
        <v>4568</v>
      </c>
      <c r="D62" s="12">
        <v>0</v>
      </c>
      <c r="E62" s="12">
        <f t="shared" si="5"/>
        <v>0</v>
      </c>
      <c r="F62" s="12">
        <v>18883</v>
      </c>
      <c r="G62" s="12">
        <f t="shared" si="6"/>
        <v>4.133756567425569</v>
      </c>
      <c r="H62" s="12">
        <v>1590678</v>
      </c>
      <c r="I62" s="12">
        <f t="shared" si="7"/>
        <v>348.2219789842382</v>
      </c>
      <c r="J62" s="12">
        <v>12461083</v>
      </c>
      <c r="K62" s="12">
        <f t="shared" si="8"/>
        <v>2727.907837127846</v>
      </c>
      <c r="L62" s="12">
        <v>1009476</v>
      </c>
      <c r="M62" s="12">
        <f t="shared" si="9"/>
        <v>220.98861646234676</v>
      </c>
      <c r="N62" s="12">
        <v>611504</v>
      </c>
      <c r="O62" s="12">
        <f t="shared" si="10"/>
        <v>133.86690017513135</v>
      </c>
      <c r="P62" s="12">
        <v>1098116</v>
      </c>
      <c r="Q62" s="12">
        <f t="shared" si="11"/>
        <v>240.39316987740807</v>
      </c>
      <c r="R62" s="12">
        <v>2523527</v>
      </c>
      <c r="S62" s="12">
        <f t="shared" si="12"/>
        <v>552.4358581436077</v>
      </c>
      <c r="T62" s="12">
        <v>178532</v>
      </c>
      <c r="U62" s="12">
        <f t="shared" si="13"/>
        <v>39.08318739054291</v>
      </c>
      <c r="V62" s="12">
        <v>114860</v>
      </c>
      <c r="W62" s="12">
        <f t="shared" si="14"/>
        <v>25.144483362521893</v>
      </c>
      <c r="X62" s="12">
        <v>21864</v>
      </c>
      <c r="Y62" s="12">
        <f t="shared" si="15"/>
        <v>4.786339754816112</v>
      </c>
      <c r="Z62" s="12">
        <v>0</v>
      </c>
      <c r="AA62" s="12">
        <f t="shared" si="16"/>
        <v>0</v>
      </c>
      <c r="AB62" s="12">
        <v>556154</v>
      </c>
      <c r="AC62" s="12">
        <f t="shared" si="19"/>
        <v>121.75</v>
      </c>
      <c r="AD62" s="12">
        <v>0</v>
      </c>
      <c r="AE62" s="12">
        <f t="shared" si="20"/>
        <v>0</v>
      </c>
      <c r="AF62" s="12">
        <v>0</v>
      </c>
      <c r="AG62" s="12">
        <f t="shared" si="21"/>
        <v>0</v>
      </c>
      <c r="AH62" s="12">
        <v>82315</v>
      </c>
      <c r="AI62" s="12">
        <f t="shared" si="22"/>
        <v>18.01992119089317</v>
      </c>
      <c r="AJ62" s="12">
        <v>6332</v>
      </c>
      <c r="AK62" s="12">
        <f t="shared" si="23"/>
        <v>1.3861646234676006</v>
      </c>
      <c r="AL62" s="13">
        <f t="shared" si="17"/>
        <v>20273324</v>
      </c>
      <c r="AM62" s="12">
        <f t="shared" si="18"/>
        <v>4438.118213660246</v>
      </c>
    </row>
    <row r="63" spans="1:39" ht="12.75">
      <c r="A63" s="10">
        <v>60</v>
      </c>
      <c r="B63" s="3" t="s">
        <v>77</v>
      </c>
      <c r="C63" s="20">
        <v>7762</v>
      </c>
      <c r="D63" s="14">
        <v>0</v>
      </c>
      <c r="E63" s="14">
        <f t="shared" si="5"/>
        <v>0</v>
      </c>
      <c r="F63" s="14">
        <v>0</v>
      </c>
      <c r="G63" s="14">
        <f t="shared" si="6"/>
        <v>0</v>
      </c>
      <c r="H63" s="14">
        <v>2959472</v>
      </c>
      <c r="I63" s="14">
        <f t="shared" si="7"/>
        <v>381.2769904663746</v>
      </c>
      <c r="J63" s="14">
        <v>19467818</v>
      </c>
      <c r="K63" s="14">
        <f t="shared" si="8"/>
        <v>2508.0930172635917</v>
      </c>
      <c r="L63" s="14">
        <v>1669062</v>
      </c>
      <c r="M63" s="14">
        <f t="shared" si="9"/>
        <v>215.02988920381344</v>
      </c>
      <c r="N63" s="14">
        <v>688425</v>
      </c>
      <c r="O63" s="14">
        <f t="shared" si="10"/>
        <v>88.69170316928627</v>
      </c>
      <c r="P63" s="14">
        <v>1324307</v>
      </c>
      <c r="Q63" s="14">
        <f t="shared" si="11"/>
        <v>170.61414583870138</v>
      </c>
      <c r="R63" s="14">
        <v>3158266</v>
      </c>
      <c r="S63" s="14">
        <f t="shared" si="12"/>
        <v>406.8881731512497</v>
      </c>
      <c r="T63" s="14">
        <v>484408</v>
      </c>
      <c r="U63" s="14">
        <f t="shared" si="13"/>
        <v>62.40762690028343</v>
      </c>
      <c r="V63" s="14">
        <v>282069</v>
      </c>
      <c r="W63" s="14">
        <f t="shared" si="14"/>
        <v>36.33973202782788</v>
      </c>
      <c r="X63" s="14">
        <v>59421</v>
      </c>
      <c r="Y63" s="14">
        <f t="shared" si="15"/>
        <v>7.655372326719918</v>
      </c>
      <c r="Z63" s="14">
        <v>0</v>
      </c>
      <c r="AA63" s="14">
        <f t="shared" si="16"/>
        <v>0</v>
      </c>
      <c r="AB63" s="14">
        <v>90033</v>
      </c>
      <c r="AC63" s="14">
        <f t="shared" si="19"/>
        <v>11.59920123679464</v>
      </c>
      <c r="AD63" s="14">
        <v>0</v>
      </c>
      <c r="AE63" s="14">
        <f t="shared" si="20"/>
        <v>0</v>
      </c>
      <c r="AF63" s="14">
        <v>0</v>
      </c>
      <c r="AG63" s="14">
        <f t="shared" si="21"/>
        <v>0</v>
      </c>
      <c r="AH63" s="14">
        <v>21444</v>
      </c>
      <c r="AI63" s="14">
        <f t="shared" si="22"/>
        <v>2.7626900283432105</v>
      </c>
      <c r="AJ63" s="14">
        <v>142329</v>
      </c>
      <c r="AK63" s="14">
        <f t="shared" si="23"/>
        <v>18.336640041226488</v>
      </c>
      <c r="AL63" s="15">
        <f t="shared" si="17"/>
        <v>30347054</v>
      </c>
      <c r="AM63" s="14">
        <f t="shared" si="18"/>
        <v>3909.695181654213</v>
      </c>
    </row>
    <row r="64" spans="1:39" ht="12.75">
      <c r="A64" s="9">
        <v>61</v>
      </c>
      <c r="B64" s="2" t="s">
        <v>78</v>
      </c>
      <c r="C64" s="19">
        <v>3681</v>
      </c>
      <c r="D64" s="12">
        <v>0</v>
      </c>
      <c r="E64" s="12">
        <f t="shared" si="5"/>
        <v>0</v>
      </c>
      <c r="F64" s="12">
        <v>1200</v>
      </c>
      <c r="G64" s="12">
        <f t="shared" si="6"/>
        <v>0.32599837000814996</v>
      </c>
      <c r="H64" s="12">
        <v>2148509</v>
      </c>
      <c r="I64" s="12">
        <f t="shared" si="7"/>
        <v>583.6753599565335</v>
      </c>
      <c r="J64" s="12">
        <v>9955671</v>
      </c>
      <c r="K64" s="12">
        <f t="shared" si="8"/>
        <v>2704.6104319478404</v>
      </c>
      <c r="L64" s="12">
        <v>831315</v>
      </c>
      <c r="M64" s="12">
        <f t="shared" si="9"/>
        <v>225.839445802771</v>
      </c>
      <c r="N64" s="12">
        <v>522300</v>
      </c>
      <c r="O64" s="12">
        <f t="shared" si="10"/>
        <v>141.89079054604727</v>
      </c>
      <c r="P64" s="12">
        <v>712695</v>
      </c>
      <c r="Q64" s="12">
        <f t="shared" si="11"/>
        <v>193.61450692746536</v>
      </c>
      <c r="R64" s="12">
        <v>1710923</v>
      </c>
      <c r="S64" s="12">
        <f t="shared" si="12"/>
        <v>464.7984243412116</v>
      </c>
      <c r="T64" s="12">
        <v>181737</v>
      </c>
      <c r="U64" s="12">
        <f t="shared" si="13"/>
        <v>49.37163814180929</v>
      </c>
      <c r="V64" s="12">
        <v>76902</v>
      </c>
      <c r="W64" s="12">
        <f t="shared" si="14"/>
        <v>20.89160554197229</v>
      </c>
      <c r="X64" s="12">
        <v>75241</v>
      </c>
      <c r="Y64" s="12">
        <f t="shared" si="15"/>
        <v>20.44036946481934</v>
      </c>
      <c r="Z64" s="12">
        <v>0</v>
      </c>
      <c r="AA64" s="12">
        <f t="shared" si="16"/>
        <v>0</v>
      </c>
      <c r="AB64" s="12">
        <v>289334</v>
      </c>
      <c r="AC64" s="12">
        <f t="shared" si="19"/>
        <v>78.60201032328172</v>
      </c>
      <c r="AD64" s="12">
        <v>3334</v>
      </c>
      <c r="AE64" s="12">
        <f t="shared" si="20"/>
        <v>0.9057321380059766</v>
      </c>
      <c r="AF64" s="12">
        <v>4195</v>
      </c>
      <c r="AG64" s="12">
        <f t="shared" si="21"/>
        <v>1.1396359684868242</v>
      </c>
      <c r="AH64" s="12">
        <v>9322</v>
      </c>
      <c r="AI64" s="12">
        <f t="shared" si="22"/>
        <v>2.532464004346645</v>
      </c>
      <c r="AJ64" s="12">
        <v>0</v>
      </c>
      <c r="AK64" s="12">
        <f t="shared" si="23"/>
        <v>0</v>
      </c>
      <c r="AL64" s="13">
        <f t="shared" si="17"/>
        <v>16522678</v>
      </c>
      <c r="AM64" s="12">
        <f t="shared" si="18"/>
        <v>4488.6384134745995</v>
      </c>
    </row>
    <row r="65" spans="1:39" ht="12.75">
      <c r="A65" s="9">
        <v>62</v>
      </c>
      <c r="B65" s="2" t="s">
        <v>79</v>
      </c>
      <c r="C65" s="19">
        <v>2454</v>
      </c>
      <c r="D65" s="12">
        <v>0</v>
      </c>
      <c r="E65" s="12">
        <f t="shared" si="5"/>
        <v>0</v>
      </c>
      <c r="F65" s="12">
        <v>13</v>
      </c>
      <c r="G65" s="12">
        <f t="shared" si="6"/>
        <v>0.005297473512632437</v>
      </c>
      <c r="H65" s="12">
        <v>1059002</v>
      </c>
      <c r="I65" s="12">
        <f t="shared" si="7"/>
        <v>431.5411572942135</v>
      </c>
      <c r="J65" s="12">
        <v>5561870</v>
      </c>
      <c r="K65" s="12">
        <f t="shared" si="8"/>
        <v>2266.4506927465363</v>
      </c>
      <c r="L65" s="12">
        <v>296097</v>
      </c>
      <c r="M65" s="12">
        <f t="shared" si="9"/>
        <v>120.65892420537897</v>
      </c>
      <c r="N65" s="12">
        <v>248435</v>
      </c>
      <c r="O65" s="12">
        <f t="shared" si="10"/>
        <v>101.23675631621842</v>
      </c>
      <c r="P65" s="12">
        <v>199200</v>
      </c>
      <c r="Q65" s="12">
        <f t="shared" si="11"/>
        <v>81.17359413202934</v>
      </c>
      <c r="R65" s="12">
        <v>890997</v>
      </c>
      <c r="S65" s="12">
        <f t="shared" si="12"/>
        <v>363.0794621026895</v>
      </c>
      <c r="T65" s="12">
        <v>21422</v>
      </c>
      <c r="U65" s="12">
        <f t="shared" si="13"/>
        <v>8.729421352893235</v>
      </c>
      <c r="V65" s="12">
        <v>27299</v>
      </c>
      <c r="W65" s="12">
        <f t="shared" si="14"/>
        <v>11.124286878565607</v>
      </c>
      <c r="X65" s="12">
        <v>1600</v>
      </c>
      <c r="Y65" s="12">
        <f t="shared" si="15"/>
        <v>0.6519967400162999</v>
      </c>
      <c r="Z65" s="12">
        <v>0</v>
      </c>
      <c r="AA65" s="12">
        <f t="shared" si="16"/>
        <v>0</v>
      </c>
      <c r="AB65" s="12">
        <v>86490</v>
      </c>
      <c r="AC65" s="12">
        <f t="shared" si="19"/>
        <v>35.24449877750611</v>
      </c>
      <c r="AD65" s="12">
        <v>0</v>
      </c>
      <c r="AE65" s="12">
        <f t="shared" si="20"/>
        <v>0</v>
      </c>
      <c r="AF65" s="12">
        <v>0</v>
      </c>
      <c r="AG65" s="12">
        <f t="shared" si="21"/>
        <v>0</v>
      </c>
      <c r="AH65" s="12">
        <v>0</v>
      </c>
      <c r="AI65" s="12">
        <f t="shared" si="22"/>
        <v>0</v>
      </c>
      <c r="AJ65" s="12">
        <v>38021</v>
      </c>
      <c r="AK65" s="12">
        <f t="shared" si="23"/>
        <v>15.493480032599837</v>
      </c>
      <c r="AL65" s="13">
        <f t="shared" si="17"/>
        <v>8430446</v>
      </c>
      <c r="AM65" s="12">
        <f t="shared" si="18"/>
        <v>3435.3895680521596</v>
      </c>
    </row>
    <row r="66" spans="1:39" ht="12.75">
      <c r="A66" s="9">
        <v>63</v>
      </c>
      <c r="B66" s="2" t="s">
        <v>80</v>
      </c>
      <c r="C66" s="19">
        <v>2400</v>
      </c>
      <c r="D66" s="12">
        <v>0</v>
      </c>
      <c r="E66" s="12">
        <f t="shared" si="5"/>
        <v>0</v>
      </c>
      <c r="F66" s="12">
        <v>4950</v>
      </c>
      <c r="G66" s="12">
        <f t="shared" si="6"/>
        <v>2.0625</v>
      </c>
      <c r="H66" s="12">
        <v>1730088</v>
      </c>
      <c r="I66" s="12">
        <f t="shared" si="7"/>
        <v>720.87</v>
      </c>
      <c r="J66" s="12">
        <v>7669368</v>
      </c>
      <c r="K66" s="12">
        <f t="shared" si="8"/>
        <v>3195.57</v>
      </c>
      <c r="L66" s="12">
        <v>524003</v>
      </c>
      <c r="M66" s="12">
        <f t="shared" si="9"/>
        <v>218.33458333333334</v>
      </c>
      <c r="N66" s="12">
        <v>673780</v>
      </c>
      <c r="O66" s="12">
        <f t="shared" si="10"/>
        <v>280.7416666666667</v>
      </c>
      <c r="P66" s="12">
        <v>501472</v>
      </c>
      <c r="Q66" s="12">
        <f t="shared" si="11"/>
        <v>208.94666666666666</v>
      </c>
      <c r="R66" s="12">
        <v>1260172</v>
      </c>
      <c r="S66" s="12">
        <f t="shared" si="12"/>
        <v>525.0716666666667</v>
      </c>
      <c r="T66" s="12">
        <v>164333</v>
      </c>
      <c r="U66" s="12">
        <f t="shared" si="13"/>
        <v>68.47208333333333</v>
      </c>
      <c r="V66" s="12">
        <v>91474</v>
      </c>
      <c r="W66" s="12">
        <f t="shared" si="14"/>
        <v>38.11416666666667</v>
      </c>
      <c r="X66" s="12">
        <v>231477</v>
      </c>
      <c r="Y66" s="12">
        <f t="shared" si="15"/>
        <v>96.44875</v>
      </c>
      <c r="Z66" s="12">
        <v>0</v>
      </c>
      <c r="AA66" s="12">
        <f t="shared" si="16"/>
        <v>0</v>
      </c>
      <c r="AB66" s="12">
        <v>219779</v>
      </c>
      <c r="AC66" s="12">
        <f t="shared" si="19"/>
        <v>91.57458333333334</v>
      </c>
      <c r="AD66" s="12">
        <v>0</v>
      </c>
      <c r="AE66" s="12">
        <f t="shared" si="20"/>
        <v>0</v>
      </c>
      <c r="AF66" s="12">
        <v>0</v>
      </c>
      <c r="AG66" s="12">
        <f t="shared" si="21"/>
        <v>0</v>
      </c>
      <c r="AH66" s="12">
        <v>13035</v>
      </c>
      <c r="AI66" s="12">
        <f t="shared" si="22"/>
        <v>5.43125</v>
      </c>
      <c r="AJ66" s="12">
        <v>9913</v>
      </c>
      <c r="AK66" s="12">
        <f t="shared" si="23"/>
        <v>4.130416666666667</v>
      </c>
      <c r="AL66" s="13">
        <f t="shared" si="17"/>
        <v>13093844</v>
      </c>
      <c r="AM66" s="12">
        <f t="shared" si="18"/>
        <v>5455.768333333333</v>
      </c>
    </row>
    <row r="67" spans="1:39" ht="12.75">
      <c r="A67" s="9">
        <v>64</v>
      </c>
      <c r="B67" s="2" t="s">
        <v>81</v>
      </c>
      <c r="C67" s="19">
        <v>2855</v>
      </c>
      <c r="D67" s="12">
        <v>0</v>
      </c>
      <c r="E67" s="12">
        <f t="shared" si="5"/>
        <v>0</v>
      </c>
      <c r="F67" s="12">
        <v>0</v>
      </c>
      <c r="G67" s="12">
        <f t="shared" si="6"/>
        <v>0</v>
      </c>
      <c r="H67" s="12">
        <v>1379423</v>
      </c>
      <c r="I67" s="12">
        <f t="shared" si="7"/>
        <v>483.1604203152364</v>
      </c>
      <c r="J67" s="12">
        <v>7359320</v>
      </c>
      <c r="K67" s="12">
        <f t="shared" si="8"/>
        <v>2577.69527145359</v>
      </c>
      <c r="L67" s="12">
        <v>461754</v>
      </c>
      <c r="M67" s="12">
        <f t="shared" si="9"/>
        <v>161.7352014010508</v>
      </c>
      <c r="N67" s="12">
        <v>420212</v>
      </c>
      <c r="O67" s="12">
        <f t="shared" si="10"/>
        <v>147.184588441331</v>
      </c>
      <c r="P67" s="12">
        <v>847923</v>
      </c>
      <c r="Q67" s="12">
        <f t="shared" si="11"/>
        <v>296.99579684763575</v>
      </c>
      <c r="R67" s="12">
        <v>1521866</v>
      </c>
      <c r="S67" s="12">
        <f t="shared" si="12"/>
        <v>533.0528896672504</v>
      </c>
      <c r="T67" s="12">
        <v>32177</v>
      </c>
      <c r="U67" s="12">
        <f t="shared" si="13"/>
        <v>11.270402802101577</v>
      </c>
      <c r="V67" s="12">
        <v>61216</v>
      </c>
      <c r="W67" s="12">
        <f t="shared" si="14"/>
        <v>21.44168126094571</v>
      </c>
      <c r="X67" s="12">
        <v>104325</v>
      </c>
      <c r="Y67" s="12">
        <f t="shared" si="15"/>
        <v>36.541155866900176</v>
      </c>
      <c r="Z67" s="12">
        <v>0</v>
      </c>
      <c r="AA67" s="12">
        <f t="shared" si="16"/>
        <v>0</v>
      </c>
      <c r="AB67" s="12">
        <v>177305</v>
      </c>
      <c r="AC67" s="12">
        <f t="shared" si="19"/>
        <v>62.10332749562172</v>
      </c>
      <c r="AD67" s="12">
        <v>0</v>
      </c>
      <c r="AE67" s="12">
        <f t="shared" si="20"/>
        <v>0</v>
      </c>
      <c r="AF67" s="12">
        <v>0</v>
      </c>
      <c r="AG67" s="12">
        <f t="shared" si="21"/>
        <v>0</v>
      </c>
      <c r="AH67" s="12">
        <v>50169</v>
      </c>
      <c r="AI67" s="12">
        <f t="shared" si="22"/>
        <v>17.5723292469352</v>
      </c>
      <c r="AJ67" s="12">
        <v>35468</v>
      </c>
      <c r="AK67" s="12">
        <f t="shared" si="23"/>
        <v>12.423117338003502</v>
      </c>
      <c r="AL67" s="13">
        <f t="shared" si="17"/>
        <v>12451158</v>
      </c>
      <c r="AM67" s="12">
        <f t="shared" si="18"/>
        <v>4361.176182136603</v>
      </c>
    </row>
    <row r="68" spans="1:39" ht="12.75">
      <c r="A68" s="9">
        <v>65</v>
      </c>
      <c r="B68" s="2" t="s">
        <v>82</v>
      </c>
      <c r="C68" s="19">
        <v>9944</v>
      </c>
      <c r="D68" s="12">
        <v>0</v>
      </c>
      <c r="E68" s="12">
        <f t="shared" si="5"/>
        <v>0</v>
      </c>
      <c r="F68" s="12">
        <v>21065</v>
      </c>
      <c r="G68" s="12">
        <f t="shared" si="6"/>
        <v>2.118362831858407</v>
      </c>
      <c r="H68" s="12">
        <v>3631040</v>
      </c>
      <c r="I68" s="12">
        <f t="shared" si="7"/>
        <v>365.14883346741755</v>
      </c>
      <c r="J68" s="12">
        <v>27814311</v>
      </c>
      <c r="K68" s="12">
        <f t="shared" si="8"/>
        <v>2797.094831053902</v>
      </c>
      <c r="L68" s="12">
        <v>2533620</v>
      </c>
      <c r="M68" s="12">
        <f t="shared" si="9"/>
        <v>254.78881737731297</v>
      </c>
      <c r="N68" s="12">
        <v>1489302</v>
      </c>
      <c r="O68" s="12">
        <f t="shared" si="10"/>
        <v>149.76890587288818</v>
      </c>
      <c r="P68" s="12">
        <v>2670421</v>
      </c>
      <c r="Q68" s="12">
        <f t="shared" si="11"/>
        <v>268.54595736122286</v>
      </c>
      <c r="R68" s="12">
        <v>4675897</v>
      </c>
      <c r="S68" s="12">
        <f t="shared" si="12"/>
        <v>470.2229485116653</v>
      </c>
      <c r="T68" s="12">
        <v>443879</v>
      </c>
      <c r="U68" s="12">
        <f t="shared" si="13"/>
        <v>44.63787208366854</v>
      </c>
      <c r="V68" s="12">
        <v>111499</v>
      </c>
      <c r="W68" s="12">
        <f t="shared" si="14"/>
        <v>11.212691069991955</v>
      </c>
      <c r="X68" s="12">
        <v>1146249</v>
      </c>
      <c r="Y68" s="12">
        <f t="shared" si="15"/>
        <v>115.27041432019308</v>
      </c>
      <c r="Z68" s="12">
        <v>0</v>
      </c>
      <c r="AA68" s="12">
        <f t="shared" si="16"/>
        <v>0</v>
      </c>
      <c r="AB68" s="12">
        <v>831078</v>
      </c>
      <c r="AC68" s="12">
        <f>AB68/$C68</f>
        <v>83.57582461786002</v>
      </c>
      <c r="AD68" s="12">
        <v>0</v>
      </c>
      <c r="AE68" s="12">
        <f>AD68/$C68</f>
        <v>0</v>
      </c>
      <c r="AF68" s="12">
        <v>0</v>
      </c>
      <c r="AG68" s="12">
        <f>AF68/$C68</f>
        <v>0</v>
      </c>
      <c r="AH68" s="12">
        <v>101973</v>
      </c>
      <c r="AI68" s="12">
        <f>AH68/$C68</f>
        <v>10.254726468222044</v>
      </c>
      <c r="AJ68" s="12">
        <v>84506</v>
      </c>
      <c r="AK68" s="12">
        <f>AJ68/$C68</f>
        <v>8.498189863234112</v>
      </c>
      <c r="AL68" s="13">
        <f t="shared" si="17"/>
        <v>45554840</v>
      </c>
      <c r="AM68" s="12">
        <f t="shared" si="18"/>
        <v>4581.138374899437</v>
      </c>
    </row>
    <row r="69" spans="1:39" ht="12.75">
      <c r="A69" s="10">
        <v>66</v>
      </c>
      <c r="B69" s="3" t="s">
        <v>83</v>
      </c>
      <c r="C69" s="20">
        <v>3078</v>
      </c>
      <c r="D69" s="14">
        <v>0</v>
      </c>
      <c r="E69" s="14">
        <f>D69/$C69</f>
        <v>0</v>
      </c>
      <c r="F69" s="14">
        <v>0</v>
      </c>
      <c r="G69" s="14">
        <f>F69/$C69</f>
        <v>0</v>
      </c>
      <c r="H69" s="14">
        <v>1474608</v>
      </c>
      <c r="I69" s="14">
        <f>H69/$C69</f>
        <v>479.0799220272904</v>
      </c>
      <c r="J69" s="14">
        <v>8034213</v>
      </c>
      <c r="K69" s="14">
        <f>J69/$C69</f>
        <v>2610.2056530214427</v>
      </c>
      <c r="L69" s="14">
        <v>729029</v>
      </c>
      <c r="M69" s="14">
        <f>L69/$C69</f>
        <v>236.85152696556204</v>
      </c>
      <c r="N69" s="14">
        <v>723281</v>
      </c>
      <c r="O69" s="14">
        <f>N69/$C69</f>
        <v>234.98408057179986</v>
      </c>
      <c r="P69" s="14">
        <v>1103193</v>
      </c>
      <c r="Q69" s="14">
        <f>P69/$C69</f>
        <v>358.4122807017544</v>
      </c>
      <c r="R69" s="14">
        <v>793692</v>
      </c>
      <c r="S69" s="14">
        <f>R69/$C69</f>
        <v>257.859649122807</v>
      </c>
      <c r="T69" s="14">
        <v>600515</v>
      </c>
      <c r="U69" s="14">
        <f>T69/$C69</f>
        <v>195.09909031838856</v>
      </c>
      <c r="V69" s="14">
        <v>137954</v>
      </c>
      <c r="W69" s="14">
        <f>V69/$C69</f>
        <v>44.81936322287199</v>
      </c>
      <c r="X69" s="14">
        <v>46680</v>
      </c>
      <c r="Y69" s="14">
        <f>X69/$C69</f>
        <v>15.16569200779727</v>
      </c>
      <c r="Z69" s="14">
        <v>0</v>
      </c>
      <c r="AA69" s="14">
        <f>Z69/$C69</f>
        <v>0</v>
      </c>
      <c r="AB69" s="14">
        <v>243020</v>
      </c>
      <c r="AC69" s="14">
        <f>AB69/$C69</f>
        <v>78.9538661468486</v>
      </c>
      <c r="AD69" s="14">
        <v>0</v>
      </c>
      <c r="AE69" s="14">
        <f>AD69/$C69</f>
        <v>0</v>
      </c>
      <c r="AF69" s="14">
        <v>0</v>
      </c>
      <c r="AG69" s="14">
        <f>AF69/$C69</f>
        <v>0</v>
      </c>
      <c r="AH69" s="14">
        <v>0</v>
      </c>
      <c r="AI69" s="14">
        <f>AH69/$C69</f>
        <v>0</v>
      </c>
      <c r="AJ69" s="14">
        <v>36165</v>
      </c>
      <c r="AK69" s="14">
        <f>AJ69/$C69</f>
        <v>11.749512670565302</v>
      </c>
      <c r="AL69" s="15">
        <f>D69+F69+H69+J69+L69+N69+P69+R69+T69+V69+X69+Z69+AB69+AD69+AF69+AH69+AJ69</f>
        <v>13922350</v>
      </c>
      <c r="AM69" s="14">
        <f>AL69/$C69</f>
        <v>4523.180636777128</v>
      </c>
    </row>
    <row r="70" spans="1:39" ht="12.75">
      <c r="A70" s="25"/>
      <c r="B70" s="26"/>
      <c r="C70" s="6"/>
      <c r="D70" s="27"/>
      <c r="E70" s="27"/>
      <c r="F70" s="27"/>
      <c r="G70" s="27"/>
      <c r="H70" s="27"/>
      <c r="I70" s="28"/>
      <c r="J70" s="27"/>
      <c r="K70" s="27"/>
      <c r="L70" s="27"/>
      <c r="M70" s="27"/>
      <c r="N70" s="27"/>
      <c r="O70" s="27"/>
      <c r="P70" s="27"/>
      <c r="Q70" s="28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8"/>
    </row>
    <row r="71" spans="1:39" ht="13.5" thickBot="1">
      <c r="A71" s="30"/>
      <c r="B71" s="7" t="s">
        <v>87</v>
      </c>
      <c r="C71" s="21">
        <f>SUM(C4:C69)</f>
        <v>725027</v>
      </c>
      <c r="D71" s="16">
        <f>SUM(D4:D69)</f>
        <v>1232520</v>
      </c>
      <c r="E71" s="16">
        <f>D71/$C71</f>
        <v>1.6999642771924357</v>
      </c>
      <c r="F71" s="16">
        <f>SUM(F4:F69)</f>
        <v>736605</v>
      </c>
      <c r="G71" s="16">
        <f>F71/$C71</f>
        <v>1.015969060462576</v>
      </c>
      <c r="H71" s="16">
        <f>SUM(H4:H69)</f>
        <v>277715627</v>
      </c>
      <c r="I71" s="16">
        <f>H71/$C71</f>
        <v>383.04177223744773</v>
      </c>
      <c r="J71" s="16">
        <f>SUM(J4:J69)</f>
        <v>1902751593</v>
      </c>
      <c r="K71" s="16">
        <f>J71/$C71</f>
        <v>2624.3872200621495</v>
      </c>
      <c r="L71" s="16">
        <f>SUM(L4:L69)</f>
        <v>164709308</v>
      </c>
      <c r="M71" s="16">
        <f>L71/$C71</f>
        <v>227.17679203671037</v>
      </c>
      <c r="N71" s="16">
        <f>SUM(N4:N69)</f>
        <v>104376594</v>
      </c>
      <c r="O71" s="16">
        <f>N71/$C71</f>
        <v>143.96235450541843</v>
      </c>
      <c r="P71" s="16">
        <f>SUM(P4:P69)</f>
        <v>160435158</v>
      </c>
      <c r="Q71" s="16">
        <f>P71/$C71</f>
        <v>221.2816322702465</v>
      </c>
      <c r="R71" s="16">
        <f>SUM(R4:R69)</f>
        <v>283929177</v>
      </c>
      <c r="S71" s="16">
        <f>R71/$C71</f>
        <v>391.61186686840625</v>
      </c>
      <c r="T71" s="16">
        <f>SUM(T4:T69)</f>
        <v>46514700</v>
      </c>
      <c r="U71" s="16">
        <f>T71/$C71</f>
        <v>64.15581764541183</v>
      </c>
      <c r="V71" s="16">
        <f>SUM(V4:V69)</f>
        <v>25440595</v>
      </c>
      <c r="W71" s="16">
        <f>V71/$C71</f>
        <v>35.08916909301309</v>
      </c>
      <c r="X71" s="16">
        <f>SUM(X4:X69)</f>
        <v>35094749</v>
      </c>
      <c r="Y71" s="16">
        <f>X71/$C71</f>
        <v>48.40474768525862</v>
      </c>
      <c r="Z71" s="16">
        <f>SUM(Z4:Z69)</f>
        <v>8421</v>
      </c>
      <c r="AA71" s="16">
        <f>Z71/$C71</f>
        <v>0.011614739864860205</v>
      </c>
      <c r="AB71" s="16">
        <f>SUM(AB4:AB69)</f>
        <v>49149294</v>
      </c>
      <c r="AC71" s="16">
        <f>AB71/$C71</f>
        <v>67.78960507677645</v>
      </c>
      <c r="AD71" s="16">
        <f>SUM(AD4:AD69)</f>
        <v>1030888</v>
      </c>
      <c r="AE71" s="16">
        <f>AD71/$C71</f>
        <v>1.42186153067403</v>
      </c>
      <c r="AF71" s="16">
        <f>SUM(AF4:AF69)</f>
        <v>85919</v>
      </c>
      <c r="AG71" s="16">
        <f>AF71/$C71</f>
        <v>0.11850455224426125</v>
      </c>
      <c r="AH71" s="16">
        <f>SUM(AH4:AH69)</f>
        <v>18048302</v>
      </c>
      <c r="AI71" s="16">
        <f>AH71/$C71</f>
        <v>24.893282594993014</v>
      </c>
      <c r="AJ71" s="16">
        <f>SUM(AJ4:AJ69)</f>
        <v>15689820</v>
      </c>
      <c r="AK71" s="16">
        <f>AJ71/$C71</f>
        <v>21.640325118926604</v>
      </c>
      <c r="AL71" s="17">
        <f>SUM(AL4:AL69)</f>
        <v>3086949270</v>
      </c>
      <c r="AM71" s="16">
        <f>AL71/$C71</f>
        <v>4257.702499355197</v>
      </c>
    </row>
    <row r="72" ht="13.5" thickTop="1"/>
  </sheetData>
  <mergeCells count="2">
    <mergeCell ref="AL2:AL3"/>
    <mergeCell ref="C2:C3"/>
  </mergeCells>
  <printOptions horizontalCentered="1"/>
  <pageMargins left="0.25" right="0.25" top="0.5" bottom="0.5" header="0.25" footer="0.5"/>
  <pageSetup horizontalDpi="600" verticalDpi="600" orientation="portrait" paperSize="5" r:id="rId1"/>
  <headerFooter alignWithMargins="0">
    <oddHeader>&amp;C&amp;16Salaries - Expenditures by Object - FY 2001-2002</oddHeader>
  </headerFooter>
  <colBreaks count="2" manualBreakCount="2">
    <brk id="9" max="65535" man="1"/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cstevens</cp:lastModifiedBy>
  <cp:lastPrinted>2003-11-18T21:51:32Z</cp:lastPrinted>
  <dcterms:created xsi:type="dcterms:W3CDTF">2003-04-30T20:08:44Z</dcterms:created>
  <dcterms:modified xsi:type="dcterms:W3CDTF">2003-11-19T16:00:08Z</dcterms:modified>
  <cp:category/>
  <cp:version/>
  <cp:contentType/>
  <cp:contentStatus/>
</cp:coreProperties>
</file>