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15" windowHeight="5340" tabRatio="599" activeTab="0"/>
  </bookViews>
  <sheets>
    <sheet name="Supplies - 600" sheetId="1" r:id="rId1"/>
  </sheets>
  <definedNames>
    <definedName name="_xlnm.Print_Titles" localSheetId="0">'Supplies - 600'!$A:$B</definedName>
  </definedNames>
  <calcPr fullCalcOnLoad="1"/>
</workbook>
</file>

<file path=xl/sharedStrings.xml><?xml version="1.0" encoding="utf-8"?>
<sst xmlns="http://schemas.openxmlformats.org/spreadsheetml/2006/main" count="99" uniqueCount="90">
  <si>
    <t>LEA</t>
  </si>
  <si>
    <t>Materials &amp; Supplies</t>
  </si>
  <si>
    <t>Energy</t>
  </si>
  <si>
    <t>Natural Gas</t>
  </si>
  <si>
    <t>Electricity</t>
  </si>
  <si>
    <t>Gasoline</t>
  </si>
  <si>
    <t>Purchased Food</t>
  </si>
  <si>
    <t>Commodities</t>
  </si>
  <si>
    <t>Library Books</t>
  </si>
  <si>
    <t>Textbooks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</si>
  <si>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</si>
  <si>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</si>
  <si>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</si>
  <si>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</si>
  <si>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</si>
  <si>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</si>
  <si>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</si>
  <si>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</si>
  <si>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</si>
  <si>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</si>
  <si>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</si>
  <si>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</si>
  <si>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</si>
  <si>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</si>
  <si>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</si>
  <si>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</si>
  <si>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</si>
  <si>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</si>
  <si>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</si>
  <si>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</si>
  <si>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</si>
  <si>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</si>
  <si>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</si>
  <si>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</si>
  <si>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</si>
  <si>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</si>
  <si>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</si>
  <si>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</si>
  <si>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</si>
  <si>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</si>
  <si>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</si>
  <si>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</si>
  <si>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</si>
  <si>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</si>
  <si>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</si>
  <si>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</si>
  <si>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</si>
  <si>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</si>
  <si>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</si>
  <si>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</si>
  <si>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</si>
  <si>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</si>
  <si>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</si>
  <si>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</si>
  <si>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</si>
  <si>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</si>
  <si>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</si>
  <si>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</si>
  <si>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</si>
  <si>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</si>
  <si>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</si>
  <si>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</si>
  <si>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</si>
  <si>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</si>
  <si>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</si>
  <si>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</si>
  <si>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</si>
  <si>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</si>
  <si>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</si>
  <si>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</si>
  <si>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</si>
  <si>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</si>
  <si>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</si>
  <si>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</si>
  <si>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</si>
  <si>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</si>
  <si>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DISTRICT</t>
  </si>
  <si>
    <t>Oct.  2001 Elementary Secondary Membership</t>
  </si>
  <si>
    <t>State Totals</t>
  </si>
  <si>
    <t>Per Pupil</t>
  </si>
  <si>
    <t>Object Code 610</t>
  </si>
  <si>
    <t>Object Code 620</t>
  </si>
  <si>
    <t>Object Code 621</t>
  </si>
  <si>
    <t>Object Code 622</t>
  </si>
  <si>
    <t>Object Code 626</t>
  </si>
  <si>
    <t>Object Code 631</t>
  </si>
  <si>
    <t xml:space="preserve"> Object Code 632</t>
  </si>
  <si>
    <t>Object Code 640</t>
  </si>
  <si>
    <t>Object Code 642</t>
  </si>
  <si>
    <t>Total Supplies Expenditures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</si>
</sst>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1" bestFit="1" customWidth="1"/>
    <col min="2" max="2" width="17.28125" style="1" bestFit="1" customWidth="1"/>
    <col min="3" max="3" width="10.140625" style="1" bestFit="1" customWidth="1"/>
    <col min="4" max="4" width="12.28125" style="1" bestFit="1" customWidth="1"/>
    <col min="5" max="5" width="7.7109375" style="1" bestFit="1" customWidth="1"/>
    <col min="6" max="6" width="12.28125" style="1" bestFit="1" customWidth="1"/>
    <col min="7" max="7" width="7.7109375" style="1" bestFit="1" customWidth="1"/>
    <col min="8" max="8" width="12.28125" style="1" bestFit="1" customWidth="1"/>
    <col min="9" max="9" width="7.7109375" style="1" bestFit="1" customWidth="1"/>
    <col min="10" max="10" width="12.28125" style="1" bestFit="1" customWidth="1"/>
    <col min="11" max="11" width="7.7109375" style="1" bestFit="1" customWidth="1"/>
    <col min="12" max="12" width="12.28125" style="1" bestFit="1" customWidth="1"/>
    <col min="13" max="13" width="7.7109375" style="1" bestFit="1" customWidth="1"/>
    <col min="14" max="14" width="12.8515625" style="1" bestFit="1" customWidth="1"/>
    <col min="15" max="15" width="7.7109375" style="1" bestFit="1" customWidth="1"/>
    <col min="16" max="16" width="12.57421875" style="1" customWidth="1"/>
    <col min="17" max="17" width="7.7109375" style="1" bestFit="1" customWidth="1"/>
    <col min="18" max="18" width="12.28125" style="1" customWidth="1"/>
    <col min="19" max="19" width="7.7109375" style="1" bestFit="1" customWidth="1"/>
    <col min="20" max="20" width="12.28125" style="1" customWidth="1"/>
    <col min="21" max="21" width="7.7109375" style="1" bestFit="1" customWidth="1"/>
    <col min="22" max="22" width="13.7109375" style="1" bestFit="1" customWidth="1"/>
    <col min="23" max="23" width="8.00390625" style="1" bestFit="1" customWidth="1"/>
    <col min="24" max="16384" width="9.140625" style="1" customWidth="1"/>
  </cols>
  <sheetData>
    <row r="1" ht="17.25" customHeight="1"/>
    <row r="2" spans="3:23" ht="25.5">
      <c r="C2" s="33" t="s">
        <v>77</v>
      </c>
      <c r="D2" s="24" t="s">
        <v>1</v>
      </c>
      <c r="E2" s="18"/>
      <c r="F2" s="24" t="s">
        <v>2</v>
      </c>
      <c r="G2" s="23"/>
      <c r="H2" s="29" t="s">
        <v>3</v>
      </c>
      <c r="I2" s="23"/>
      <c r="J2" s="29" t="s">
        <v>4</v>
      </c>
      <c r="K2" s="18"/>
      <c r="L2" s="29" t="s">
        <v>5</v>
      </c>
      <c r="M2" s="18"/>
      <c r="N2" s="24" t="s">
        <v>6</v>
      </c>
      <c r="O2" s="23"/>
      <c r="P2" s="29" t="s">
        <v>7</v>
      </c>
      <c r="Q2" s="23"/>
      <c r="R2" s="29" t="s">
        <v>8</v>
      </c>
      <c r="S2" s="18"/>
      <c r="T2" s="29" t="s">
        <v>9</v>
      </c>
      <c r="U2" s="18"/>
      <c r="V2" s="31" t="s">
        <v>89</v>
      </c>
      <c r="W2" s="23"/>
    </row>
    <row r="3" spans="1:23" ht="27" customHeight="1">
      <c r="A3" s="8" t="s">
        <v>0</v>
      </c>
      <c r="B3" s="4" t="s">
        <v>76</v>
      </c>
      <c r="C3" s="34"/>
      <c r="D3" s="5" t="s">
        <v>80</v>
      </c>
      <c r="E3" s="22" t="s">
        <v>79</v>
      </c>
      <c r="F3" s="5" t="s">
        <v>81</v>
      </c>
      <c r="G3" s="22" t="s">
        <v>79</v>
      </c>
      <c r="H3" s="5" t="s">
        <v>82</v>
      </c>
      <c r="I3" s="22" t="s">
        <v>79</v>
      </c>
      <c r="J3" s="5" t="s">
        <v>83</v>
      </c>
      <c r="K3" s="22" t="s">
        <v>79</v>
      </c>
      <c r="L3" s="5" t="s">
        <v>84</v>
      </c>
      <c r="M3" s="22" t="s">
        <v>79</v>
      </c>
      <c r="N3" s="5" t="s">
        <v>85</v>
      </c>
      <c r="O3" s="22" t="s">
        <v>79</v>
      </c>
      <c r="P3" s="5" t="s">
        <v>86</v>
      </c>
      <c r="Q3" s="22" t="s">
        <v>79</v>
      </c>
      <c r="R3" s="5" t="s">
        <v>87</v>
      </c>
      <c r="S3" s="22" t="s">
        <v>79</v>
      </c>
      <c r="T3" s="5" t="s">
        <v>88</v>
      </c>
      <c r="U3" s="22" t="s">
        <v>79</v>
      </c>
      <c r="V3" s="32"/>
      <c r="W3" s="22" t="s">
        <v>79</v>
      </c>
    </row>
    <row r="4" spans="1:23" ht="12.75">
      <c r="A4" s="9">
        <v>1</v>
      </c>
      <c r="B4" s="2" t="s">
        <v>10</v>
      </c>
      <c r="C4" s="19">
        <v>9739</v>
      </c>
      <c r="D4" s="12">
        <v>1825382</v>
      </c>
      <c r="E4" s="12">
        <f>D4/$C4</f>
        <v>187.43012629633432</v>
      </c>
      <c r="F4" s="12">
        <v>91172</v>
      </c>
      <c r="G4" s="12">
        <f>F4/$C4</f>
        <v>9.361536092001232</v>
      </c>
      <c r="H4" s="12">
        <v>115191</v>
      </c>
      <c r="I4" s="12">
        <f>H4/$C4</f>
        <v>11.827805729541021</v>
      </c>
      <c r="J4" s="12">
        <v>619031</v>
      </c>
      <c r="K4" s="12">
        <f>J4/$C4</f>
        <v>63.562070027723585</v>
      </c>
      <c r="L4" s="12">
        <v>15893</v>
      </c>
      <c r="M4" s="12">
        <f>L4/$C4</f>
        <v>1.6318923914159564</v>
      </c>
      <c r="N4" s="12">
        <v>1222422</v>
      </c>
      <c r="O4" s="12">
        <f>N4/$C4</f>
        <v>125.51822569052264</v>
      </c>
      <c r="P4" s="12">
        <v>235730</v>
      </c>
      <c r="Q4" s="12">
        <f>P4/$C4</f>
        <v>24.204743813533216</v>
      </c>
      <c r="R4" s="12">
        <v>58450</v>
      </c>
      <c r="S4" s="12">
        <f>R4/$C4</f>
        <v>6.001642879145703</v>
      </c>
      <c r="T4" s="12">
        <v>735906</v>
      </c>
      <c r="U4" s="12">
        <f>T4/$C4</f>
        <v>75.56278878734983</v>
      </c>
      <c r="V4" s="13">
        <f>D4+F4+H4+J4+L4+N4+P4+R4+T4</f>
        <v>4919177</v>
      </c>
      <c r="W4" s="12">
        <f>V4/$C4</f>
        <v>505.1008317075675</v>
      </c>
    </row>
    <row r="5" spans="1:23" ht="12.75">
      <c r="A5" s="9">
        <v>2</v>
      </c>
      <c r="B5" s="2" t="s">
        <v>11</v>
      </c>
      <c r="C5" s="19">
        <v>4332</v>
      </c>
      <c r="D5" s="12">
        <v>1083877</v>
      </c>
      <c r="E5" s="12">
        <f aca="true" t="shared" si="0" ref="E5:E68">D5/$C5</f>
        <v>250.20244690674053</v>
      </c>
      <c r="F5" s="12">
        <v>12049</v>
      </c>
      <c r="G5" s="12">
        <f aca="true" t="shared" si="1" ref="G5:G68">F5/$C5</f>
        <v>2.7813942751615883</v>
      </c>
      <c r="H5" s="12">
        <v>47969</v>
      </c>
      <c r="I5" s="12">
        <f aca="true" t="shared" si="2" ref="I5:I68">H5/$C5</f>
        <v>11.073176361957525</v>
      </c>
      <c r="J5" s="12">
        <v>500188</v>
      </c>
      <c r="K5" s="12">
        <f aca="true" t="shared" si="3" ref="K5:K68">J5/$C5</f>
        <v>115.46352723915051</v>
      </c>
      <c r="L5" s="12">
        <v>14063</v>
      </c>
      <c r="M5" s="12">
        <f aca="true" t="shared" si="4" ref="M5:M68">L5/$C5</f>
        <v>3.2463065558633426</v>
      </c>
      <c r="N5" s="12">
        <v>581419</v>
      </c>
      <c r="O5" s="12">
        <f aca="true" t="shared" si="5" ref="O5:O68">N5/$C5</f>
        <v>134.21491228070175</v>
      </c>
      <c r="P5" s="12">
        <v>94097</v>
      </c>
      <c r="Q5" s="12">
        <f aca="true" t="shared" si="6" ref="Q5:Q68">P5/$C5</f>
        <v>21.721375807940905</v>
      </c>
      <c r="R5" s="12">
        <v>61362</v>
      </c>
      <c r="S5" s="12">
        <f aca="true" t="shared" si="7" ref="S5:U68">R5/$C5</f>
        <v>14.164819944598339</v>
      </c>
      <c r="T5" s="12">
        <v>208465</v>
      </c>
      <c r="U5" s="12">
        <f t="shared" si="7"/>
        <v>48.12211449676823</v>
      </c>
      <c r="V5" s="13">
        <f aca="true" t="shared" si="8" ref="V5:V68">D5+F5+H5+J5+L5+N5+P5+R5+T5</f>
        <v>2603489</v>
      </c>
      <c r="W5" s="12">
        <f aca="true" t="shared" si="9" ref="W5:W68">V5/$C5</f>
        <v>600.9900738688827</v>
      </c>
    </row>
    <row r="6" spans="1:23" ht="12.75">
      <c r="A6" s="9">
        <v>3</v>
      </c>
      <c r="B6" s="2" t="s">
        <v>12</v>
      </c>
      <c r="C6" s="19">
        <v>15159</v>
      </c>
      <c r="D6" s="12">
        <v>3472809</v>
      </c>
      <c r="E6" s="12">
        <f t="shared" si="0"/>
        <v>229.0922224421136</v>
      </c>
      <c r="F6" s="12">
        <v>115490</v>
      </c>
      <c r="G6" s="12">
        <f t="shared" si="1"/>
        <v>7.618576423246916</v>
      </c>
      <c r="H6" s="12">
        <v>180892</v>
      </c>
      <c r="I6" s="12">
        <f t="shared" si="2"/>
        <v>11.932977109308002</v>
      </c>
      <c r="J6" s="12">
        <v>1411849</v>
      </c>
      <c r="K6" s="12">
        <f t="shared" si="3"/>
        <v>93.13602480374695</v>
      </c>
      <c r="L6" s="12">
        <v>197079</v>
      </c>
      <c r="M6" s="12">
        <f t="shared" si="4"/>
        <v>13.000791608945182</v>
      </c>
      <c r="N6" s="12">
        <v>1759560</v>
      </c>
      <c r="O6" s="12">
        <f t="shared" si="5"/>
        <v>116.07361963190183</v>
      </c>
      <c r="P6" s="12">
        <v>379181</v>
      </c>
      <c r="Q6" s="12">
        <f t="shared" si="6"/>
        <v>25.013589286892277</v>
      </c>
      <c r="R6" s="12">
        <v>135757</v>
      </c>
      <c r="S6" s="12">
        <f t="shared" si="7"/>
        <v>8.955537964245663</v>
      </c>
      <c r="T6" s="12">
        <v>310825</v>
      </c>
      <c r="U6" s="12">
        <f t="shared" si="7"/>
        <v>20.504320865492446</v>
      </c>
      <c r="V6" s="13">
        <f t="shared" si="8"/>
        <v>7963442</v>
      </c>
      <c r="W6" s="12">
        <f t="shared" si="9"/>
        <v>525.3276601358929</v>
      </c>
    </row>
    <row r="7" spans="1:23" ht="12.75">
      <c r="A7" s="9">
        <v>4</v>
      </c>
      <c r="B7" s="2" t="s">
        <v>13</v>
      </c>
      <c r="C7" s="19">
        <v>4622</v>
      </c>
      <c r="D7" s="12">
        <v>1161334</v>
      </c>
      <c r="E7" s="12">
        <f t="shared" si="0"/>
        <v>251.2622241453916</v>
      </c>
      <c r="F7" s="12">
        <v>763</v>
      </c>
      <c r="G7" s="12">
        <f t="shared" si="1"/>
        <v>0.16508005192557335</v>
      </c>
      <c r="H7" s="12">
        <v>0</v>
      </c>
      <c r="I7" s="12">
        <f t="shared" si="2"/>
        <v>0</v>
      </c>
      <c r="J7" s="12">
        <v>495234</v>
      </c>
      <c r="K7" s="12">
        <f t="shared" si="3"/>
        <v>107.14712245781047</v>
      </c>
      <c r="L7" s="12">
        <v>33758</v>
      </c>
      <c r="M7" s="12">
        <f t="shared" si="4"/>
        <v>7.303764604067503</v>
      </c>
      <c r="N7" s="12">
        <v>704009</v>
      </c>
      <c r="O7" s="12">
        <f t="shared" si="5"/>
        <v>152.31696235395933</v>
      </c>
      <c r="P7" s="12">
        <v>103015</v>
      </c>
      <c r="Q7" s="12">
        <f t="shared" si="6"/>
        <v>22.28797057550844</v>
      </c>
      <c r="R7" s="12">
        <v>0</v>
      </c>
      <c r="S7" s="12">
        <f t="shared" si="7"/>
        <v>0</v>
      </c>
      <c r="T7" s="12">
        <v>187137</v>
      </c>
      <c r="U7" s="12">
        <f t="shared" si="7"/>
        <v>40.4883167459974</v>
      </c>
      <c r="V7" s="13">
        <f t="shared" si="8"/>
        <v>2685250</v>
      </c>
      <c r="W7" s="12">
        <f t="shared" si="9"/>
        <v>580.9714409346603</v>
      </c>
    </row>
    <row r="8" spans="1:23" ht="12.75">
      <c r="A8" s="10">
        <v>5</v>
      </c>
      <c r="B8" s="3" t="s">
        <v>14</v>
      </c>
      <c r="C8" s="20">
        <v>6824</v>
      </c>
      <c r="D8" s="14">
        <v>1358980</v>
      </c>
      <c r="E8" s="14">
        <f t="shared" si="0"/>
        <v>199.14712778429075</v>
      </c>
      <c r="F8" s="14">
        <v>31578</v>
      </c>
      <c r="G8" s="14">
        <f t="shared" si="1"/>
        <v>4.62749120750293</v>
      </c>
      <c r="H8" s="14">
        <v>125074</v>
      </c>
      <c r="I8" s="14">
        <f t="shared" si="2"/>
        <v>18.328546307151232</v>
      </c>
      <c r="J8" s="14">
        <v>583614</v>
      </c>
      <c r="K8" s="14">
        <f t="shared" si="3"/>
        <v>85.52373974208675</v>
      </c>
      <c r="L8" s="14">
        <v>144694</v>
      </c>
      <c r="M8" s="14">
        <f t="shared" si="4"/>
        <v>21.20369284876905</v>
      </c>
      <c r="N8" s="14">
        <v>1111752</v>
      </c>
      <c r="O8" s="14">
        <f t="shared" si="5"/>
        <v>162.9179366940211</v>
      </c>
      <c r="P8" s="14">
        <v>154695</v>
      </c>
      <c r="Q8" s="14">
        <f t="shared" si="6"/>
        <v>22.669255568581477</v>
      </c>
      <c r="R8" s="14">
        <v>25422</v>
      </c>
      <c r="S8" s="14">
        <f t="shared" si="7"/>
        <v>3.725381008206331</v>
      </c>
      <c r="T8" s="14">
        <v>407302</v>
      </c>
      <c r="U8" s="14">
        <f t="shared" si="7"/>
        <v>59.68669402110199</v>
      </c>
      <c r="V8" s="15">
        <f t="shared" si="8"/>
        <v>3943111</v>
      </c>
      <c r="W8" s="14">
        <f t="shared" si="9"/>
        <v>577.8298651817116</v>
      </c>
    </row>
    <row r="9" spans="1:23" ht="12.75">
      <c r="A9" s="11">
        <v>6</v>
      </c>
      <c r="B9" s="2" t="s">
        <v>15</v>
      </c>
      <c r="C9" s="19">
        <v>6027</v>
      </c>
      <c r="D9" s="12">
        <v>1709062</v>
      </c>
      <c r="E9" s="12">
        <f t="shared" si="0"/>
        <v>283.56761241081796</v>
      </c>
      <c r="F9" s="12">
        <v>15386</v>
      </c>
      <c r="G9" s="12">
        <f t="shared" si="1"/>
        <v>2.5528455284552845</v>
      </c>
      <c r="H9" s="12">
        <v>56394</v>
      </c>
      <c r="I9" s="12">
        <f t="shared" si="2"/>
        <v>9.356893977103036</v>
      </c>
      <c r="J9" s="12">
        <v>729146</v>
      </c>
      <c r="K9" s="12">
        <f t="shared" si="3"/>
        <v>120.97992367678779</v>
      </c>
      <c r="L9" s="12">
        <v>120024</v>
      </c>
      <c r="M9" s="12">
        <f t="shared" si="4"/>
        <v>19.914385266301643</v>
      </c>
      <c r="N9" s="12">
        <v>664519</v>
      </c>
      <c r="O9" s="12">
        <f t="shared" si="5"/>
        <v>110.25701012112162</v>
      </c>
      <c r="P9" s="12">
        <v>109982</v>
      </c>
      <c r="Q9" s="12">
        <f t="shared" si="6"/>
        <v>18.24821635971462</v>
      </c>
      <c r="R9" s="12">
        <v>51838</v>
      </c>
      <c r="S9" s="12">
        <f t="shared" si="7"/>
        <v>8.600962336153973</v>
      </c>
      <c r="T9" s="12">
        <v>459486</v>
      </c>
      <c r="U9" s="12">
        <f t="shared" si="7"/>
        <v>76.2379293180687</v>
      </c>
      <c r="V9" s="13">
        <f t="shared" si="8"/>
        <v>3915837</v>
      </c>
      <c r="W9" s="12">
        <f t="shared" si="9"/>
        <v>649.7157789945246</v>
      </c>
    </row>
    <row r="10" spans="1:23" ht="12.75">
      <c r="A10" s="9">
        <v>7</v>
      </c>
      <c r="B10" s="2" t="s">
        <v>16</v>
      </c>
      <c r="C10" s="19">
        <v>2572</v>
      </c>
      <c r="D10" s="12">
        <v>618150</v>
      </c>
      <c r="E10" s="12">
        <f t="shared" si="0"/>
        <v>240.33825816485225</v>
      </c>
      <c r="F10" s="12">
        <v>15584</v>
      </c>
      <c r="G10" s="12">
        <f t="shared" si="1"/>
        <v>6.059097978227061</v>
      </c>
      <c r="H10" s="12">
        <v>0</v>
      </c>
      <c r="I10" s="12">
        <f t="shared" si="2"/>
        <v>0</v>
      </c>
      <c r="J10" s="12">
        <v>662282</v>
      </c>
      <c r="K10" s="12">
        <f t="shared" si="3"/>
        <v>257.4968895800933</v>
      </c>
      <c r="L10" s="12">
        <v>73826</v>
      </c>
      <c r="M10" s="12">
        <f t="shared" si="4"/>
        <v>28.703732503888023</v>
      </c>
      <c r="N10" s="12">
        <v>467237</v>
      </c>
      <c r="O10" s="12">
        <f t="shared" si="5"/>
        <v>181.66290824261276</v>
      </c>
      <c r="P10" s="12">
        <v>65440</v>
      </c>
      <c r="Q10" s="12">
        <f t="shared" si="6"/>
        <v>25.443234836702956</v>
      </c>
      <c r="R10" s="12">
        <v>0</v>
      </c>
      <c r="S10" s="12">
        <f t="shared" si="7"/>
        <v>0</v>
      </c>
      <c r="T10" s="12">
        <v>246622</v>
      </c>
      <c r="U10" s="12">
        <f t="shared" si="7"/>
        <v>95.88724727838259</v>
      </c>
      <c r="V10" s="13">
        <f t="shared" si="8"/>
        <v>2149141</v>
      </c>
      <c r="W10" s="12">
        <f t="shared" si="9"/>
        <v>835.5913685847589</v>
      </c>
    </row>
    <row r="11" spans="1:23" ht="12.75">
      <c r="A11" s="9">
        <v>8</v>
      </c>
      <c r="B11" s="2" t="s">
        <v>17</v>
      </c>
      <c r="C11" s="19">
        <v>18595</v>
      </c>
      <c r="D11" s="12">
        <v>3483226</v>
      </c>
      <c r="E11" s="12">
        <f t="shared" si="0"/>
        <v>187.3205700457112</v>
      </c>
      <c r="F11" s="12">
        <v>147999</v>
      </c>
      <c r="G11" s="12">
        <f t="shared" si="1"/>
        <v>7.959075020166711</v>
      </c>
      <c r="H11" s="12">
        <v>376087</v>
      </c>
      <c r="I11" s="12">
        <f t="shared" si="2"/>
        <v>20.225168055929014</v>
      </c>
      <c r="J11" s="12">
        <v>1309776</v>
      </c>
      <c r="K11" s="12">
        <f t="shared" si="3"/>
        <v>70.43699919333154</v>
      </c>
      <c r="L11" s="12">
        <v>250924</v>
      </c>
      <c r="M11" s="12">
        <f t="shared" si="4"/>
        <v>13.494165098144663</v>
      </c>
      <c r="N11" s="12">
        <v>2302315</v>
      </c>
      <c r="O11" s="12">
        <f t="shared" si="5"/>
        <v>123.81365958591019</v>
      </c>
      <c r="P11" s="12">
        <v>353808</v>
      </c>
      <c r="Q11" s="12">
        <f t="shared" si="6"/>
        <v>19.02705028233396</v>
      </c>
      <c r="R11" s="12">
        <v>83996</v>
      </c>
      <c r="S11" s="12">
        <f t="shared" si="7"/>
        <v>4.5171282602850225</v>
      </c>
      <c r="T11" s="12">
        <v>951955</v>
      </c>
      <c r="U11" s="12">
        <f t="shared" si="7"/>
        <v>51.19413820919602</v>
      </c>
      <c r="V11" s="13">
        <f t="shared" si="8"/>
        <v>9260086</v>
      </c>
      <c r="W11" s="12">
        <f t="shared" si="9"/>
        <v>497.9879537510083</v>
      </c>
    </row>
    <row r="12" spans="1:23" ht="12.75">
      <c r="A12" s="9">
        <v>9</v>
      </c>
      <c r="B12" s="2" t="s">
        <v>18</v>
      </c>
      <c r="C12" s="19">
        <v>44859</v>
      </c>
      <c r="D12" s="12">
        <v>13139439</v>
      </c>
      <c r="E12" s="12">
        <f t="shared" si="0"/>
        <v>292.905303283622</v>
      </c>
      <c r="F12" s="12">
        <v>234789</v>
      </c>
      <c r="G12" s="12">
        <f t="shared" si="1"/>
        <v>5.233932990035444</v>
      </c>
      <c r="H12" s="12">
        <v>1439979</v>
      </c>
      <c r="I12" s="12">
        <f t="shared" si="2"/>
        <v>32.10011368956062</v>
      </c>
      <c r="J12" s="12">
        <v>3672282</v>
      </c>
      <c r="K12" s="12">
        <f t="shared" si="3"/>
        <v>81.86277001270648</v>
      </c>
      <c r="L12" s="12">
        <v>995371</v>
      </c>
      <c r="M12" s="12">
        <f t="shared" si="4"/>
        <v>22.188880715129628</v>
      </c>
      <c r="N12" s="12">
        <v>5836887</v>
      </c>
      <c r="O12" s="12">
        <f t="shared" si="5"/>
        <v>130.1162977328964</v>
      </c>
      <c r="P12" s="12">
        <v>784873</v>
      </c>
      <c r="Q12" s="12">
        <f t="shared" si="6"/>
        <v>17.496444414721683</v>
      </c>
      <c r="R12" s="12">
        <v>303589</v>
      </c>
      <c r="S12" s="12">
        <f t="shared" si="7"/>
        <v>6.767627454914287</v>
      </c>
      <c r="T12" s="12">
        <v>3074230</v>
      </c>
      <c r="U12" s="12">
        <f t="shared" si="7"/>
        <v>68.53095254018146</v>
      </c>
      <c r="V12" s="13">
        <f t="shared" si="8"/>
        <v>29481439</v>
      </c>
      <c r="W12" s="12">
        <f t="shared" si="9"/>
        <v>657.202322833768</v>
      </c>
    </row>
    <row r="13" spans="1:23" ht="12.75">
      <c r="A13" s="10">
        <v>10</v>
      </c>
      <c r="B13" s="3" t="s">
        <v>19</v>
      </c>
      <c r="C13" s="20">
        <v>31644</v>
      </c>
      <c r="D13" s="14">
        <v>8158651</v>
      </c>
      <c r="E13" s="14">
        <f t="shared" si="0"/>
        <v>257.826159777525</v>
      </c>
      <c r="F13" s="14">
        <v>81808</v>
      </c>
      <c r="G13" s="14">
        <f t="shared" si="1"/>
        <v>2.585261028947036</v>
      </c>
      <c r="H13" s="14">
        <v>370469</v>
      </c>
      <c r="I13" s="14">
        <f t="shared" si="2"/>
        <v>11.70740108709392</v>
      </c>
      <c r="J13" s="14">
        <v>3919116</v>
      </c>
      <c r="K13" s="14">
        <f t="shared" si="3"/>
        <v>123.85020857034509</v>
      </c>
      <c r="L13" s="14">
        <v>514498</v>
      </c>
      <c r="M13" s="14">
        <f t="shared" si="4"/>
        <v>16.25894324358488</v>
      </c>
      <c r="N13" s="14">
        <v>3855211</v>
      </c>
      <c r="O13" s="14">
        <f t="shared" si="5"/>
        <v>121.830710403236</v>
      </c>
      <c r="P13" s="14">
        <v>686315</v>
      </c>
      <c r="Q13" s="14">
        <f t="shared" si="6"/>
        <v>21.6886297560359</v>
      </c>
      <c r="R13" s="14">
        <v>346535</v>
      </c>
      <c r="S13" s="14">
        <f t="shared" si="7"/>
        <v>10.951049172038934</v>
      </c>
      <c r="T13" s="14">
        <v>2428046</v>
      </c>
      <c r="U13" s="14">
        <f t="shared" si="7"/>
        <v>76.73005941094678</v>
      </c>
      <c r="V13" s="15">
        <f t="shared" si="8"/>
        <v>20360649</v>
      </c>
      <c r="W13" s="14">
        <f t="shared" si="9"/>
        <v>643.4284224497535</v>
      </c>
    </row>
    <row r="14" spans="1:23" ht="12.75">
      <c r="A14" s="9">
        <v>11</v>
      </c>
      <c r="B14" s="2" t="s">
        <v>20</v>
      </c>
      <c r="C14" s="19">
        <v>1895</v>
      </c>
      <c r="D14" s="12">
        <v>561534</v>
      </c>
      <c r="E14" s="12">
        <f t="shared" si="0"/>
        <v>296.3240105540897</v>
      </c>
      <c r="F14" s="12">
        <v>8435</v>
      </c>
      <c r="G14" s="12">
        <f t="shared" si="1"/>
        <v>4.4511873350923485</v>
      </c>
      <c r="H14" s="12">
        <v>55289</v>
      </c>
      <c r="I14" s="12">
        <f t="shared" si="2"/>
        <v>29.176253298153036</v>
      </c>
      <c r="J14" s="12">
        <v>201050</v>
      </c>
      <c r="K14" s="12">
        <f t="shared" si="3"/>
        <v>106.09498680738787</v>
      </c>
      <c r="L14" s="12">
        <v>56943</v>
      </c>
      <c r="M14" s="12">
        <f t="shared" si="4"/>
        <v>30.049076517150397</v>
      </c>
      <c r="N14" s="12">
        <v>401557</v>
      </c>
      <c r="O14" s="12">
        <f t="shared" si="5"/>
        <v>211.90343007915567</v>
      </c>
      <c r="P14" s="12">
        <v>0</v>
      </c>
      <c r="Q14" s="12">
        <f t="shared" si="6"/>
        <v>0</v>
      </c>
      <c r="R14" s="12">
        <v>4869</v>
      </c>
      <c r="S14" s="12">
        <f t="shared" si="7"/>
        <v>2.5693931398416887</v>
      </c>
      <c r="T14" s="12">
        <v>89997</v>
      </c>
      <c r="U14" s="12">
        <f t="shared" si="7"/>
        <v>47.491820580474936</v>
      </c>
      <c r="V14" s="13">
        <f t="shared" si="8"/>
        <v>1379674</v>
      </c>
      <c r="W14" s="12">
        <f t="shared" si="9"/>
        <v>728.0601583113456</v>
      </c>
    </row>
    <row r="15" spans="1:23" ht="12.75">
      <c r="A15" s="9">
        <v>12</v>
      </c>
      <c r="B15" s="2" t="s">
        <v>21</v>
      </c>
      <c r="C15" s="19">
        <v>1879</v>
      </c>
      <c r="D15" s="12">
        <v>765997</v>
      </c>
      <c r="E15" s="12">
        <f t="shared" si="0"/>
        <v>407.66205428419374</v>
      </c>
      <c r="F15" s="12">
        <v>0</v>
      </c>
      <c r="G15" s="12">
        <f t="shared" si="1"/>
        <v>0</v>
      </c>
      <c r="H15" s="12">
        <v>29470</v>
      </c>
      <c r="I15" s="12">
        <f t="shared" si="2"/>
        <v>15.683874401277276</v>
      </c>
      <c r="J15" s="12">
        <v>297083</v>
      </c>
      <c r="K15" s="12">
        <f t="shared" si="3"/>
        <v>158.10697179350717</v>
      </c>
      <c r="L15" s="12">
        <v>48507</v>
      </c>
      <c r="M15" s="12">
        <f t="shared" si="4"/>
        <v>25.815327301756252</v>
      </c>
      <c r="N15" s="12">
        <v>286703</v>
      </c>
      <c r="O15" s="12">
        <f t="shared" si="5"/>
        <v>152.58275678552423</v>
      </c>
      <c r="P15" s="12">
        <v>44334</v>
      </c>
      <c r="Q15" s="12">
        <f t="shared" si="6"/>
        <v>23.594465141032465</v>
      </c>
      <c r="R15" s="12">
        <v>20830</v>
      </c>
      <c r="S15" s="12">
        <f t="shared" si="7"/>
        <v>11.085683874401278</v>
      </c>
      <c r="T15" s="12">
        <v>16730</v>
      </c>
      <c r="U15" s="12">
        <f t="shared" si="7"/>
        <v>8.90367216604577</v>
      </c>
      <c r="V15" s="13">
        <f t="shared" si="8"/>
        <v>1509654</v>
      </c>
      <c r="W15" s="12">
        <f t="shared" si="9"/>
        <v>803.4348057477382</v>
      </c>
    </row>
    <row r="16" spans="1:23" ht="12.75">
      <c r="A16" s="9">
        <v>13</v>
      </c>
      <c r="B16" s="2" t="s">
        <v>22</v>
      </c>
      <c r="C16" s="19">
        <v>1841</v>
      </c>
      <c r="D16" s="12">
        <v>640200</v>
      </c>
      <c r="E16" s="12">
        <f t="shared" si="0"/>
        <v>347.74579033134165</v>
      </c>
      <c r="F16" s="12">
        <v>7479</v>
      </c>
      <c r="G16" s="12">
        <f t="shared" si="1"/>
        <v>4.062466051059207</v>
      </c>
      <c r="H16" s="12">
        <v>82495</v>
      </c>
      <c r="I16" s="12">
        <f t="shared" si="2"/>
        <v>44.80988593155894</v>
      </c>
      <c r="J16" s="12">
        <v>198509</v>
      </c>
      <c r="K16" s="12">
        <f t="shared" si="3"/>
        <v>107.82672460619229</v>
      </c>
      <c r="L16" s="12">
        <v>9868</v>
      </c>
      <c r="M16" s="12">
        <f t="shared" si="4"/>
        <v>5.360130363932646</v>
      </c>
      <c r="N16" s="12">
        <v>302977</v>
      </c>
      <c r="O16" s="12">
        <f t="shared" si="5"/>
        <v>164.57197175448127</v>
      </c>
      <c r="P16" s="12">
        <v>42785</v>
      </c>
      <c r="Q16" s="12">
        <f t="shared" si="6"/>
        <v>23.24008690928843</v>
      </c>
      <c r="R16" s="12">
        <v>5612</v>
      </c>
      <c r="S16" s="12">
        <f t="shared" si="7"/>
        <v>3.0483432916892994</v>
      </c>
      <c r="T16" s="12">
        <v>98517</v>
      </c>
      <c r="U16" s="12">
        <f t="shared" si="7"/>
        <v>53.512764801738186</v>
      </c>
      <c r="V16" s="13">
        <f t="shared" si="8"/>
        <v>1388442</v>
      </c>
      <c r="W16" s="12">
        <f t="shared" si="9"/>
        <v>754.1781640412819</v>
      </c>
    </row>
    <row r="17" spans="1:23" ht="12.75">
      <c r="A17" s="9">
        <v>14</v>
      </c>
      <c r="B17" s="2" t="s">
        <v>23</v>
      </c>
      <c r="C17" s="19">
        <v>2811</v>
      </c>
      <c r="D17" s="12">
        <v>988772</v>
      </c>
      <c r="E17" s="12">
        <f t="shared" si="0"/>
        <v>351.7509782995375</v>
      </c>
      <c r="F17" s="12">
        <v>0</v>
      </c>
      <c r="G17" s="12">
        <f t="shared" si="1"/>
        <v>0</v>
      </c>
      <c r="H17" s="12">
        <v>89420</v>
      </c>
      <c r="I17" s="12">
        <f t="shared" si="2"/>
        <v>31.810743507648525</v>
      </c>
      <c r="J17" s="12">
        <v>344971</v>
      </c>
      <c r="K17" s="12">
        <f t="shared" si="3"/>
        <v>122.72180718605479</v>
      </c>
      <c r="L17" s="12">
        <v>67250</v>
      </c>
      <c r="M17" s="12">
        <f t="shared" si="4"/>
        <v>23.92387050871576</v>
      </c>
      <c r="N17" s="12">
        <v>530638</v>
      </c>
      <c r="O17" s="12">
        <f t="shared" si="5"/>
        <v>188.77196727143365</v>
      </c>
      <c r="P17" s="12">
        <v>80371</v>
      </c>
      <c r="Q17" s="12">
        <f t="shared" si="6"/>
        <v>28.59160441124155</v>
      </c>
      <c r="R17" s="12">
        <v>11374</v>
      </c>
      <c r="S17" s="12">
        <f t="shared" si="7"/>
        <v>4.046246887228744</v>
      </c>
      <c r="T17" s="12">
        <v>146777</v>
      </c>
      <c r="U17" s="12">
        <f t="shared" si="7"/>
        <v>52.21522589825685</v>
      </c>
      <c r="V17" s="13">
        <f t="shared" si="8"/>
        <v>2259573</v>
      </c>
      <c r="W17" s="12">
        <f t="shared" si="9"/>
        <v>803.8324439701174</v>
      </c>
    </row>
    <row r="18" spans="1:23" ht="12.75">
      <c r="A18" s="10">
        <v>15</v>
      </c>
      <c r="B18" s="3" t="s">
        <v>24</v>
      </c>
      <c r="C18" s="20">
        <v>3871</v>
      </c>
      <c r="D18" s="14">
        <v>1175809</v>
      </c>
      <c r="E18" s="14">
        <f t="shared" si="0"/>
        <v>303.74812709894087</v>
      </c>
      <c r="F18" s="14">
        <v>0</v>
      </c>
      <c r="G18" s="14">
        <f t="shared" si="1"/>
        <v>0</v>
      </c>
      <c r="H18" s="14">
        <v>88119</v>
      </c>
      <c r="I18" s="14">
        <f t="shared" si="2"/>
        <v>22.763885300955824</v>
      </c>
      <c r="J18" s="14">
        <v>353707</v>
      </c>
      <c r="K18" s="14">
        <f t="shared" si="3"/>
        <v>91.37354688710927</v>
      </c>
      <c r="L18" s="14">
        <v>19155</v>
      </c>
      <c r="M18" s="14">
        <f t="shared" si="4"/>
        <v>4.948333763885301</v>
      </c>
      <c r="N18" s="14">
        <v>652104</v>
      </c>
      <c r="O18" s="14">
        <f t="shared" si="5"/>
        <v>168.45879617669854</v>
      </c>
      <c r="P18" s="14">
        <v>93706</v>
      </c>
      <c r="Q18" s="14">
        <f t="shared" si="6"/>
        <v>24.207181606819944</v>
      </c>
      <c r="R18" s="14">
        <v>25501</v>
      </c>
      <c r="S18" s="14">
        <f t="shared" si="7"/>
        <v>6.587703435804702</v>
      </c>
      <c r="T18" s="14">
        <v>409793</v>
      </c>
      <c r="U18" s="14">
        <f t="shared" si="7"/>
        <v>105.86230948075433</v>
      </c>
      <c r="V18" s="15">
        <f t="shared" si="8"/>
        <v>2817894</v>
      </c>
      <c r="W18" s="14">
        <f t="shared" si="9"/>
        <v>727.9498837509688</v>
      </c>
    </row>
    <row r="19" spans="1:23" ht="12.75">
      <c r="A19" s="9">
        <v>16</v>
      </c>
      <c r="B19" s="2" t="s">
        <v>25</v>
      </c>
      <c r="C19" s="19">
        <v>4886</v>
      </c>
      <c r="D19" s="12">
        <v>1632661</v>
      </c>
      <c r="E19" s="12">
        <f t="shared" si="0"/>
        <v>334.1508391322145</v>
      </c>
      <c r="F19" s="12">
        <v>51228</v>
      </c>
      <c r="G19" s="12">
        <f t="shared" si="1"/>
        <v>10.48465002046664</v>
      </c>
      <c r="H19" s="12">
        <v>161657</v>
      </c>
      <c r="I19" s="12">
        <f t="shared" si="2"/>
        <v>33.08575521899304</v>
      </c>
      <c r="J19" s="12">
        <v>683952</v>
      </c>
      <c r="K19" s="12">
        <f t="shared" si="3"/>
        <v>139.98198935734752</v>
      </c>
      <c r="L19" s="12">
        <v>34051</v>
      </c>
      <c r="M19" s="12">
        <f t="shared" si="4"/>
        <v>6.969095374539501</v>
      </c>
      <c r="N19" s="12">
        <v>710727</v>
      </c>
      <c r="O19" s="12">
        <f t="shared" si="5"/>
        <v>145.46193205075727</v>
      </c>
      <c r="P19" s="12">
        <v>94957</v>
      </c>
      <c r="Q19" s="12">
        <f t="shared" si="6"/>
        <v>19.434506753990995</v>
      </c>
      <c r="R19" s="12">
        <v>31513</v>
      </c>
      <c r="S19" s="12">
        <f t="shared" si="7"/>
        <v>6.449652067130577</v>
      </c>
      <c r="T19" s="12">
        <v>217525</v>
      </c>
      <c r="U19" s="12">
        <f t="shared" si="7"/>
        <v>44.52005730659026</v>
      </c>
      <c r="V19" s="13">
        <f t="shared" si="8"/>
        <v>3618271</v>
      </c>
      <c r="W19" s="12">
        <f t="shared" si="9"/>
        <v>740.5384772820303</v>
      </c>
    </row>
    <row r="20" spans="1:23" ht="12.75">
      <c r="A20" s="9">
        <v>17</v>
      </c>
      <c r="B20" s="2" t="s">
        <v>26</v>
      </c>
      <c r="C20" s="19">
        <v>52350</v>
      </c>
      <c r="D20" s="12">
        <v>13574998</v>
      </c>
      <c r="E20" s="12">
        <f t="shared" si="0"/>
        <v>259.31228271251194</v>
      </c>
      <c r="F20" s="12">
        <v>944464</v>
      </c>
      <c r="G20" s="12">
        <f t="shared" si="1"/>
        <v>18.041337153772684</v>
      </c>
      <c r="H20" s="12">
        <v>395607</v>
      </c>
      <c r="I20" s="12">
        <f t="shared" si="2"/>
        <v>7.556962750716332</v>
      </c>
      <c r="J20" s="12">
        <v>4642474</v>
      </c>
      <c r="K20" s="12">
        <f t="shared" si="3"/>
        <v>88.6814517669532</v>
      </c>
      <c r="L20" s="12">
        <v>1284348</v>
      </c>
      <c r="M20" s="12">
        <f t="shared" si="4"/>
        <v>24.533868194842405</v>
      </c>
      <c r="N20" s="12">
        <v>7145554</v>
      </c>
      <c r="O20" s="12">
        <f t="shared" si="5"/>
        <v>136.49577841451767</v>
      </c>
      <c r="P20" s="12">
        <v>1176625</v>
      </c>
      <c r="Q20" s="12">
        <f t="shared" si="6"/>
        <v>22.476122254059216</v>
      </c>
      <c r="R20" s="12">
        <v>512883</v>
      </c>
      <c r="S20" s="12">
        <f t="shared" si="7"/>
        <v>9.797191977077365</v>
      </c>
      <c r="T20" s="12">
        <v>2975064</v>
      </c>
      <c r="U20" s="12">
        <f t="shared" si="7"/>
        <v>56.83025787965616</v>
      </c>
      <c r="V20" s="13">
        <f t="shared" si="8"/>
        <v>32652017</v>
      </c>
      <c r="W20" s="12">
        <f t="shared" si="9"/>
        <v>623.725253104107</v>
      </c>
    </row>
    <row r="21" spans="1:23" ht="12.75">
      <c r="A21" s="9">
        <v>18</v>
      </c>
      <c r="B21" s="2" t="s">
        <v>27</v>
      </c>
      <c r="C21" s="19">
        <v>1746</v>
      </c>
      <c r="D21" s="12">
        <v>637786</v>
      </c>
      <c r="E21" s="12">
        <f t="shared" si="0"/>
        <v>365.28407789232534</v>
      </c>
      <c r="F21" s="12">
        <v>0</v>
      </c>
      <c r="G21" s="12">
        <f t="shared" si="1"/>
        <v>0</v>
      </c>
      <c r="H21" s="12">
        <v>79271</v>
      </c>
      <c r="I21" s="12">
        <f t="shared" si="2"/>
        <v>45.401489117983964</v>
      </c>
      <c r="J21" s="12">
        <v>191567</v>
      </c>
      <c r="K21" s="12">
        <f t="shared" si="3"/>
        <v>109.71764032073311</v>
      </c>
      <c r="L21" s="12">
        <v>24520</v>
      </c>
      <c r="M21" s="12">
        <f t="shared" si="4"/>
        <v>14.04352806414662</v>
      </c>
      <c r="N21" s="12">
        <v>348066</v>
      </c>
      <c r="O21" s="12">
        <f t="shared" si="5"/>
        <v>199.35051546391753</v>
      </c>
      <c r="P21" s="12">
        <v>0</v>
      </c>
      <c r="Q21" s="12">
        <f t="shared" si="6"/>
        <v>0</v>
      </c>
      <c r="R21" s="12">
        <v>674</v>
      </c>
      <c r="S21" s="12">
        <f t="shared" si="7"/>
        <v>0.38602520045819017</v>
      </c>
      <c r="T21" s="12">
        <v>173611</v>
      </c>
      <c r="U21" s="12">
        <f t="shared" si="7"/>
        <v>99.43356242840778</v>
      </c>
      <c r="V21" s="13">
        <f t="shared" si="8"/>
        <v>1455495</v>
      </c>
      <c r="W21" s="12">
        <f t="shared" si="9"/>
        <v>833.6168384879725</v>
      </c>
    </row>
    <row r="22" spans="1:23" ht="12.75">
      <c r="A22" s="9">
        <v>19</v>
      </c>
      <c r="B22" s="2" t="s">
        <v>28</v>
      </c>
      <c r="C22" s="19">
        <v>2578</v>
      </c>
      <c r="D22" s="12">
        <v>1165130</v>
      </c>
      <c r="E22" s="12">
        <f t="shared" si="0"/>
        <v>451.95112490302563</v>
      </c>
      <c r="F22" s="12">
        <v>39472</v>
      </c>
      <c r="G22" s="12">
        <f t="shared" si="1"/>
        <v>15.311093871217999</v>
      </c>
      <c r="H22" s="12">
        <v>74406</v>
      </c>
      <c r="I22" s="12">
        <f t="shared" si="2"/>
        <v>28.861908456167573</v>
      </c>
      <c r="J22" s="12">
        <v>291058</v>
      </c>
      <c r="K22" s="12">
        <f t="shared" si="3"/>
        <v>112.90069821567106</v>
      </c>
      <c r="L22" s="12">
        <v>42995</v>
      </c>
      <c r="M22" s="12">
        <f t="shared" si="4"/>
        <v>16.67765709852599</v>
      </c>
      <c r="N22" s="12">
        <v>361729</v>
      </c>
      <c r="O22" s="12">
        <f t="shared" si="5"/>
        <v>140.31380915438325</v>
      </c>
      <c r="P22" s="12">
        <v>63919</v>
      </c>
      <c r="Q22" s="12">
        <f t="shared" si="6"/>
        <v>24.794026377036463</v>
      </c>
      <c r="R22" s="12">
        <v>16379</v>
      </c>
      <c r="S22" s="12">
        <f t="shared" si="7"/>
        <v>6.353374709076804</v>
      </c>
      <c r="T22" s="12">
        <v>146389</v>
      </c>
      <c r="U22" s="12">
        <f t="shared" si="7"/>
        <v>56.783941039565555</v>
      </c>
      <c r="V22" s="13">
        <f t="shared" si="8"/>
        <v>2201477</v>
      </c>
      <c r="W22" s="12">
        <f t="shared" si="9"/>
        <v>853.9476338246703</v>
      </c>
    </row>
    <row r="23" spans="1:23" ht="12.75">
      <c r="A23" s="10">
        <v>20</v>
      </c>
      <c r="B23" s="3" t="s">
        <v>29</v>
      </c>
      <c r="C23" s="20">
        <v>6379</v>
      </c>
      <c r="D23" s="14">
        <v>1333316</v>
      </c>
      <c r="E23" s="14">
        <f t="shared" si="0"/>
        <v>209.01646026022888</v>
      </c>
      <c r="F23" s="14">
        <v>42860</v>
      </c>
      <c r="G23" s="14">
        <f t="shared" si="1"/>
        <v>6.718921461044051</v>
      </c>
      <c r="H23" s="14">
        <v>70275</v>
      </c>
      <c r="I23" s="14">
        <f t="shared" si="2"/>
        <v>11.016617024612009</v>
      </c>
      <c r="J23" s="14">
        <v>509097</v>
      </c>
      <c r="K23" s="14">
        <f t="shared" si="3"/>
        <v>79.80827715942938</v>
      </c>
      <c r="L23" s="14">
        <v>47521</v>
      </c>
      <c r="M23" s="14">
        <f t="shared" si="4"/>
        <v>7.449600250823013</v>
      </c>
      <c r="N23" s="14">
        <v>873859</v>
      </c>
      <c r="O23" s="14">
        <f t="shared" si="5"/>
        <v>136.98996707947956</v>
      </c>
      <c r="P23" s="14">
        <v>0</v>
      </c>
      <c r="Q23" s="14">
        <f t="shared" si="6"/>
        <v>0</v>
      </c>
      <c r="R23" s="14">
        <v>40670</v>
      </c>
      <c r="S23" s="14">
        <f t="shared" si="7"/>
        <v>6.375607461984637</v>
      </c>
      <c r="T23" s="14">
        <v>281329</v>
      </c>
      <c r="U23" s="14">
        <f t="shared" si="7"/>
        <v>44.102367142185294</v>
      </c>
      <c r="V23" s="15">
        <f t="shared" si="8"/>
        <v>3198927</v>
      </c>
      <c r="W23" s="14">
        <f t="shared" si="9"/>
        <v>501.4778178397868</v>
      </c>
    </row>
    <row r="24" spans="1:23" ht="12.75">
      <c r="A24" s="9">
        <v>21</v>
      </c>
      <c r="B24" s="2" t="s">
        <v>30</v>
      </c>
      <c r="C24" s="19">
        <v>3827</v>
      </c>
      <c r="D24" s="12">
        <v>1100276</v>
      </c>
      <c r="E24" s="12">
        <f t="shared" si="0"/>
        <v>287.50352756728506</v>
      </c>
      <c r="F24" s="12">
        <v>56840</v>
      </c>
      <c r="G24" s="12">
        <f t="shared" si="1"/>
        <v>14.852364776587406</v>
      </c>
      <c r="H24" s="12">
        <v>79675</v>
      </c>
      <c r="I24" s="12">
        <f t="shared" si="2"/>
        <v>20.81917951397962</v>
      </c>
      <c r="J24" s="12">
        <v>410717</v>
      </c>
      <c r="K24" s="12">
        <f t="shared" si="3"/>
        <v>107.32087797230207</v>
      </c>
      <c r="L24" s="12">
        <v>36494</v>
      </c>
      <c r="M24" s="12">
        <f t="shared" si="4"/>
        <v>9.535928926051737</v>
      </c>
      <c r="N24" s="12">
        <v>600459</v>
      </c>
      <c r="O24" s="12">
        <f t="shared" si="5"/>
        <v>156.900705513457</v>
      </c>
      <c r="P24" s="12">
        <v>97917</v>
      </c>
      <c r="Q24" s="12">
        <f t="shared" si="6"/>
        <v>25.585837470603607</v>
      </c>
      <c r="R24" s="12">
        <v>11884</v>
      </c>
      <c r="S24" s="12">
        <f t="shared" si="7"/>
        <v>3.1053044159916383</v>
      </c>
      <c r="T24" s="12">
        <v>104841</v>
      </c>
      <c r="U24" s="12">
        <f t="shared" si="7"/>
        <v>27.395087535928926</v>
      </c>
      <c r="V24" s="13">
        <f t="shared" si="8"/>
        <v>2499103</v>
      </c>
      <c r="W24" s="12">
        <f t="shared" si="9"/>
        <v>653.0188136921871</v>
      </c>
    </row>
    <row r="25" spans="1:23" ht="12.75">
      <c r="A25" s="9">
        <v>22</v>
      </c>
      <c r="B25" s="2" t="s">
        <v>31</v>
      </c>
      <c r="C25" s="19">
        <v>3594</v>
      </c>
      <c r="D25" s="12">
        <v>797374</v>
      </c>
      <c r="E25" s="12">
        <f t="shared" si="0"/>
        <v>221.86254869226488</v>
      </c>
      <c r="F25" s="12">
        <v>31413</v>
      </c>
      <c r="G25" s="12">
        <f t="shared" si="1"/>
        <v>8.740400667779634</v>
      </c>
      <c r="H25" s="12">
        <v>59204</v>
      </c>
      <c r="I25" s="12">
        <f t="shared" si="2"/>
        <v>16.47301057317752</v>
      </c>
      <c r="J25" s="12">
        <v>368075</v>
      </c>
      <c r="K25" s="12">
        <f t="shared" si="3"/>
        <v>102.4137451307735</v>
      </c>
      <c r="L25" s="12">
        <v>139679</v>
      </c>
      <c r="M25" s="12">
        <f t="shared" si="4"/>
        <v>38.864496382860324</v>
      </c>
      <c r="N25" s="12">
        <v>503863</v>
      </c>
      <c r="O25" s="12">
        <f t="shared" si="5"/>
        <v>140.1956037840846</v>
      </c>
      <c r="P25" s="12">
        <v>67333</v>
      </c>
      <c r="Q25" s="12">
        <f t="shared" si="6"/>
        <v>18.734835837506957</v>
      </c>
      <c r="R25" s="12">
        <v>37799</v>
      </c>
      <c r="S25" s="12">
        <f t="shared" si="7"/>
        <v>10.517250973845298</v>
      </c>
      <c r="T25" s="12">
        <v>265241</v>
      </c>
      <c r="U25" s="12">
        <f t="shared" si="7"/>
        <v>73.80105731775181</v>
      </c>
      <c r="V25" s="13">
        <f t="shared" si="8"/>
        <v>2269981</v>
      </c>
      <c r="W25" s="12">
        <f t="shared" si="9"/>
        <v>631.6029493600445</v>
      </c>
    </row>
    <row r="26" spans="1:23" ht="12.75">
      <c r="A26" s="9">
        <v>23</v>
      </c>
      <c r="B26" s="2" t="s">
        <v>32</v>
      </c>
      <c r="C26" s="19">
        <v>14415</v>
      </c>
      <c r="D26" s="12">
        <v>3302040</v>
      </c>
      <c r="E26" s="12">
        <f t="shared" si="0"/>
        <v>229.0697190426639</v>
      </c>
      <c r="F26" s="12">
        <v>2013</v>
      </c>
      <c r="G26" s="12">
        <f t="shared" si="1"/>
        <v>0.1396462018730489</v>
      </c>
      <c r="H26" s="12">
        <v>184615</v>
      </c>
      <c r="I26" s="12">
        <f t="shared" si="2"/>
        <v>12.807145334720778</v>
      </c>
      <c r="J26" s="12">
        <v>2350075</v>
      </c>
      <c r="K26" s="12">
        <f t="shared" si="3"/>
        <v>163.0298300381547</v>
      </c>
      <c r="L26" s="12">
        <v>6478</v>
      </c>
      <c r="M26" s="12">
        <f t="shared" si="4"/>
        <v>0.4493929934096427</v>
      </c>
      <c r="N26" s="12">
        <v>2039616</v>
      </c>
      <c r="O26" s="12">
        <f t="shared" si="5"/>
        <v>141.4926118626431</v>
      </c>
      <c r="P26" s="12">
        <v>329221</v>
      </c>
      <c r="Q26" s="12">
        <f t="shared" si="6"/>
        <v>22.83877904960111</v>
      </c>
      <c r="R26" s="12">
        <v>129187</v>
      </c>
      <c r="S26" s="12">
        <f t="shared" si="7"/>
        <v>8.961984044398196</v>
      </c>
      <c r="T26" s="12">
        <v>666683</v>
      </c>
      <c r="U26" s="12">
        <f t="shared" si="7"/>
        <v>46.24925424904613</v>
      </c>
      <c r="V26" s="13">
        <f t="shared" si="8"/>
        <v>9009928</v>
      </c>
      <c r="W26" s="12">
        <f t="shared" si="9"/>
        <v>625.0383628165106</v>
      </c>
    </row>
    <row r="27" spans="1:23" ht="12.75">
      <c r="A27" s="9">
        <v>24</v>
      </c>
      <c r="B27" s="2" t="s">
        <v>33</v>
      </c>
      <c r="C27" s="19">
        <v>4817</v>
      </c>
      <c r="D27" s="12">
        <v>1668810</v>
      </c>
      <c r="E27" s="12">
        <f t="shared" si="0"/>
        <v>346.44176873572763</v>
      </c>
      <c r="F27" s="12">
        <v>2233</v>
      </c>
      <c r="G27" s="12">
        <f t="shared" si="1"/>
        <v>0.46356653518787627</v>
      </c>
      <c r="H27" s="12">
        <v>0</v>
      </c>
      <c r="I27" s="12">
        <f t="shared" si="2"/>
        <v>0</v>
      </c>
      <c r="J27" s="12">
        <v>820231</v>
      </c>
      <c r="K27" s="12">
        <f t="shared" si="3"/>
        <v>170.27838903882085</v>
      </c>
      <c r="L27" s="12">
        <v>35074</v>
      </c>
      <c r="M27" s="12">
        <f t="shared" si="4"/>
        <v>7.281295412082208</v>
      </c>
      <c r="N27" s="12">
        <v>865082</v>
      </c>
      <c r="O27" s="12">
        <f t="shared" si="5"/>
        <v>179.589370977787</v>
      </c>
      <c r="P27" s="12">
        <v>10165</v>
      </c>
      <c r="Q27" s="12">
        <f t="shared" si="6"/>
        <v>2.1102345858418103</v>
      </c>
      <c r="R27" s="12">
        <v>39875</v>
      </c>
      <c r="S27" s="12">
        <f t="shared" si="7"/>
        <v>8.277973842640648</v>
      </c>
      <c r="T27" s="12">
        <v>428434</v>
      </c>
      <c r="U27" s="12">
        <f t="shared" si="7"/>
        <v>88.94208013286278</v>
      </c>
      <c r="V27" s="13">
        <f t="shared" si="8"/>
        <v>3869904</v>
      </c>
      <c r="W27" s="12">
        <f t="shared" si="9"/>
        <v>803.3846792609507</v>
      </c>
    </row>
    <row r="28" spans="1:23" ht="12.75">
      <c r="A28" s="10">
        <v>25</v>
      </c>
      <c r="B28" s="3" t="s">
        <v>34</v>
      </c>
      <c r="C28" s="20">
        <v>2530</v>
      </c>
      <c r="D28" s="14">
        <v>604496</v>
      </c>
      <c r="E28" s="14">
        <f t="shared" si="0"/>
        <v>238.93122529644268</v>
      </c>
      <c r="F28" s="14">
        <v>26930</v>
      </c>
      <c r="G28" s="14">
        <f t="shared" si="1"/>
        <v>10.644268774703557</v>
      </c>
      <c r="H28" s="14">
        <v>91588</v>
      </c>
      <c r="I28" s="14">
        <f t="shared" si="2"/>
        <v>36.200790513833994</v>
      </c>
      <c r="J28" s="14">
        <v>255668</v>
      </c>
      <c r="K28" s="14">
        <f t="shared" si="3"/>
        <v>101.05454545454545</v>
      </c>
      <c r="L28" s="14">
        <v>57135</v>
      </c>
      <c r="M28" s="14">
        <f t="shared" si="4"/>
        <v>22.58300395256917</v>
      </c>
      <c r="N28" s="14">
        <v>302342</v>
      </c>
      <c r="O28" s="14">
        <f t="shared" si="5"/>
        <v>119.50276679841897</v>
      </c>
      <c r="P28" s="14">
        <v>0</v>
      </c>
      <c r="Q28" s="14">
        <f t="shared" si="6"/>
        <v>0</v>
      </c>
      <c r="R28" s="14">
        <v>9077</v>
      </c>
      <c r="S28" s="14">
        <f t="shared" si="7"/>
        <v>3.5877470355731225</v>
      </c>
      <c r="T28" s="14">
        <v>171819</v>
      </c>
      <c r="U28" s="14">
        <f t="shared" si="7"/>
        <v>67.91264822134387</v>
      </c>
      <c r="V28" s="15">
        <f t="shared" si="8"/>
        <v>1519055</v>
      </c>
      <c r="W28" s="14">
        <f t="shared" si="9"/>
        <v>600.4169960474309</v>
      </c>
    </row>
    <row r="29" spans="1:23" ht="12.75">
      <c r="A29" s="9">
        <v>26</v>
      </c>
      <c r="B29" s="2" t="s">
        <v>35</v>
      </c>
      <c r="C29" s="19">
        <v>50766</v>
      </c>
      <c r="D29" s="12">
        <v>11592243</v>
      </c>
      <c r="E29" s="12">
        <f t="shared" si="0"/>
        <v>228.34659023756058</v>
      </c>
      <c r="F29" s="12">
        <v>600000</v>
      </c>
      <c r="G29" s="12">
        <f t="shared" si="1"/>
        <v>11.81893393215932</v>
      </c>
      <c r="H29" s="12">
        <v>349518</v>
      </c>
      <c r="I29" s="12">
        <f t="shared" si="2"/>
        <v>6.884883583500768</v>
      </c>
      <c r="J29" s="12">
        <v>4292089</v>
      </c>
      <c r="K29" s="12">
        <f t="shared" si="3"/>
        <v>84.54652720324627</v>
      </c>
      <c r="L29" s="12">
        <v>11114</v>
      </c>
      <c r="M29" s="12">
        <f t="shared" si="4"/>
        <v>0.2189260528700311</v>
      </c>
      <c r="N29" s="12">
        <v>6241150</v>
      </c>
      <c r="O29" s="12">
        <f t="shared" si="5"/>
        <v>122.93956585116022</v>
      </c>
      <c r="P29" s="12">
        <v>745232</v>
      </c>
      <c r="Q29" s="12">
        <f t="shared" si="6"/>
        <v>14.679746286884923</v>
      </c>
      <c r="R29" s="12">
        <v>310066</v>
      </c>
      <c r="S29" s="12">
        <f t="shared" si="7"/>
        <v>6.107749281014852</v>
      </c>
      <c r="T29" s="12">
        <v>3707185</v>
      </c>
      <c r="U29" s="12">
        <f t="shared" si="7"/>
        <v>73.02495764882008</v>
      </c>
      <c r="V29" s="13">
        <f t="shared" si="8"/>
        <v>27848597</v>
      </c>
      <c r="W29" s="12">
        <f t="shared" si="9"/>
        <v>548.5678800772171</v>
      </c>
    </row>
    <row r="30" spans="1:23" ht="12.75">
      <c r="A30" s="9">
        <v>27</v>
      </c>
      <c r="B30" s="2" t="s">
        <v>36</v>
      </c>
      <c r="C30" s="19">
        <v>5793</v>
      </c>
      <c r="D30" s="12">
        <v>1526397</v>
      </c>
      <c r="E30" s="12">
        <f t="shared" si="0"/>
        <v>263.4899016053858</v>
      </c>
      <c r="F30" s="12">
        <v>4412</v>
      </c>
      <c r="G30" s="12">
        <f t="shared" si="1"/>
        <v>0.761608838253064</v>
      </c>
      <c r="H30" s="12">
        <v>83563</v>
      </c>
      <c r="I30" s="12">
        <f t="shared" si="2"/>
        <v>14.42482306231659</v>
      </c>
      <c r="J30" s="12">
        <v>550169</v>
      </c>
      <c r="K30" s="12">
        <f t="shared" si="3"/>
        <v>94.97134472639392</v>
      </c>
      <c r="L30" s="12">
        <v>80597</v>
      </c>
      <c r="M30" s="12">
        <f t="shared" si="4"/>
        <v>13.912825824270671</v>
      </c>
      <c r="N30" s="12">
        <v>809867</v>
      </c>
      <c r="O30" s="12">
        <f t="shared" si="5"/>
        <v>139.8009666839289</v>
      </c>
      <c r="P30" s="12">
        <v>164462</v>
      </c>
      <c r="Q30" s="12">
        <f t="shared" si="6"/>
        <v>28.3897807698947</v>
      </c>
      <c r="R30" s="12">
        <v>27739</v>
      </c>
      <c r="S30" s="12">
        <f t="shared" si="7"/>
        <v>4.7883652684274125</v>
      </c>
      <c r="T30" s="12">
        <v>228847</v>
      </c>
      <c r="U30" s="12">
        <f t="shared" si="7"/>
        <v>39.50405662005869</v>
      </c>
      <c r="V30" s="13">
        <f t="shared" si="8"/>
        <v>3476053</v>
      </c>
      <c r="W30" s="12">
        <f t="shared" si="9"/>
        <v>600.0436733989297</v>
      </c>
    </row>
    <row r="31" spans="1:23" ht="12.75">
      <c r="A31" s="9">
        <v>28</v>
      </c>
      <c r="B31" s="2" t="s">
        <v>37</v>
      </c>
      <c r="C31" s="19">
        <v>29310</v>
      </c>
      <c r="D31" s="12">
        <v>5307154</v>
      </c>
      <c r="E31" s="12">
        <f t="shared" si="0"/>
        <v>181.06973729102694</v>
      </c>
      <c r="F31" s="12">
        <v>256931</v>
      </c>
      <c r="G31" s="12">
        <f t="shared" si="1"/>
        <v>8.765984305697714</v>
      </c>
      <c r="H31" s="12">
        <v>401283</v>
      </c>
      <c r="I31" s="12">
        <f t="shared" si="2"/>
        <v>13.690992835209826</v>
      </c>
      <c r="J31" s="12">
        <v>2126190</v>
      </c>
      <c r="K31" s="12">
        <f t="shared" si="3"/>
        <v>72.54145342886387</v>
      </c>
      <c r="L31" s="12">
        <v>345616</v>
      </c>
      <c r="M31" s="12">
        <f t="shared" si="4"/>
        <v>11.791743432275673</v>
      </c>
      <c r="N31" s="12">
        <v>2639105</v>
      </c>
      <c r="O31" s="12">
        <f t="shared" si="5"/>
        <v>90.04111224837939</v>
      </c>
      <c r="P31" s="12">
        <v>519110</v>
      </c>
      <c r="Q31" s="12">
        <f t="shared" si="6"/>
        <v>17.711020129648585</v>
      </c>
      <c r="R31" s="12">
        <v>255522</v>
      </c>
      <c r="S31" s="12">
        <f t="shared" si="7"/>
        <v>8.717911975435005</v>
      </c>
      <c r="T31" s="12">
        <v>1625435</v>
      </c>
      <c r="U31" s="12">
        <f t="shared" si="7"/>
        <v>55.45667007847151</v>
      </c>
      <c r="V31" s="13">
        <f t="shared" si="8"/>
        <v>13476346</v>
      </c>
      <c r="W31" s="12">
        <f t="shared" si="9"/>
        <v>459.78662572500855</v>
      </c>
    </row>
    <row r="32" spans="1:23" ht="12.75">
      <c r="A32" s="9">
        <v>29</v>
      </c>
      <c r="B32" s="2" t="s">
        <v>38</v>
      </c>
      <c r="C32" s="19">
        <v>15085</v>
      </c>
      <c r="D32" s="12">
        <v>5117537</v>
      </c>
      <c r="E32" s="12">
        <f t="shared" si="0"/>
        <v>339.2467351673848</v>
      </c>
      <c r="F32" s="12">
        <v>288812</v>
      </c>
      <c r="G32" s="12">
        <f t="shared" si="1"/>
        <v>19.14564136559496</v>
      </c>
      <c r="H32" s="12">
        <v>133110</v>
      </c>
      <c r="I32" s="12">
        <f t="shared" si="2"/>
        <v>8.823997348359297</v>
      </c>
      <c r="J32" s="12">
        <v>1414259</v>
      </c>
      <c r="K32" s="12">
        <f t="shared" si="3"/>
        <v>93.75266821345707</v>
      </c>
      <c r="L32" s="12">
        <v>173833</v>
      </c>
      <c r="M32" s="12">
        <f t="shared" si="4"/>
        <v>11.523566456745112</v>
      </c>
      <c r="N32" s="12">
        <v>1931968</v>
      </c>
      <c r="O32" s="12">
        <f t="shared" si="5"/>
        <v>128.07212462711303</v>
      </c>
      <c r="P32" s="12">
        <v>366892</v>
      </c>
      <c r="Q32" s="12">
        <f t="shared" si="6"/>
        <v>24.321644017235666</v>
      </c>
      <c r="R32" s="12">
        <v>47269</v>
      </c>
      <c r="S32" s="12">
        <f t="shared" si="7"/>
        <v>3.133510109380179</v>
      </c>
      <c r="T32" s="12">
        <v>882801</v>
      </c>
      <c r="U32" s="12">
        <f t="shared" si="7"/>
        <v>58.5217765992708</v>
      </c>
      <c r="V32" s="13">
        <f t="shared" si="8"/>
        <v>10356481</v>
      </c>
      <c r="W32" s="12">
        <f t="shared" si="9"/>
        <v>686.5416639045409</v>
      </c>
    </row>
    <row r="33" spans="1:23" ht="12.75">
      <c r="A33" s="10">
        <v>30</v>
      </c>
      <c r="B33" s="3" t="s">
        <v>39</v>
      </c>
      <c r="C33" s="20">
        <v>2654</v>
      </c>
      <c r="D33" s="14">
        <v>834580</v>
      </c>
      <c r="E33" s="14">
        <f t="shared" si="0"/>
        <v>314.4611906556142</v>
      </c>
      <c r="F33" s="14">
        <v>42000</v>
      </c>
      <c r="G33" s="14">
        <f t="shared" si="1"/>
        <v>15.825169555388094</v>
      </c>
      <c r="H33" s="14">
        <v>59602</v>
      </c>
      <c r="I33" s="14">
        <f t="shared" si="2"/>
        <v>22.45742275810098</v>
      </c>
      <c r="J33" s="14">
        <v>291287</v>
      </c>
      <c r="K33" s="14">
        <f t="shared" si="3"/>
        <v>109.75395629238885</v>
      </c>
      <c r="L33" s="14">
        <v>11967</v>
      </c>
      <c r="M33" s="14">
        <f t="shared" si="4"/>
        <v>4.50904295403165</v>
      </c>
      <c r="N33" s="14">
        <v>373789</v>
      </c>
      <c r="O33" s="14">
        <f t="shared" si="5"/>
        <v>140.8398643556895</v>
      </c>
      <c r="P33" s="14">
        <v>49662</v>
      </c>
      <c r="Q33" s="14">
        <f t="shared" si="6"/>
        <v>18.712132629992464</v>
      </c>
      <c r="R33" s="14">
        <v>13859</v>
      </c>
      <c r="S33" s="14">
        <f t="shared" si="7"/>
        <v>5.221929163526752</v>
      </c>
      <c r="T33" s="14">
        <v>161176</v>
      </c>
      <c r="U33" s="14">
        <f t="shared" si="7"/>
        <v>60.72946495855313</v>
      </c>
      <c r="V33" s="15">
        <f t="shared" si="8"/>
        <v>1837922</v>
      </c>
      <c r="W33" s="14">
        <f t="shared" si="9"/>
        <v>692.5101733232856</v>
      </c>
    </row>
    <row r="34" spans="1:23" ht="12.75">
      <c r="A34" s="9">
        <v>31</v>
      </c>
      <c r="B34" s="2" t="s">
        <v>40</v>
      </c>
      <c r="C34" s="19">
        <v>6701</v>
      </c>
      <c r="D34" s="12">
        <v>1143269</v>
      </c>
      <c r="E34" s="12">
        <f t="shared" si="0"/>
        <v>170.61169974630653</v>
      </c>
      <c r="F34" s="12">
        <v>44444</v>
      </c>
      <c r="G34" s="12">
        <f t="shared" si="1"/>
        <v>6.632442918967318</v>
      </c>
      <c r="H34" s="12">
        <v>121936</v>
      </c>
      <c r="I34" s="12">
        <f t="shared" si="2"/>
        <v>18.19668706163259</v>
      </c>
      <c r="J34" s="12">
        <v>444072</v>
      </c>
      <c r="K34" s="12">
        <f t="shared" si="3"/>
        <v>66.26951201313237</v>
      </c>
      <c r="L34" s="12">
        <v>156700</v>
      </c>
      <c r="M34" s="12">
        <f t="shared" si="4"/>
        <v>23.384569467243693</v>
      </c>
      <c r="N34" s="12">
        <v>897706</v>
      </c>
      <c r="O34" s="12">
        <f t="shared" si="5"/>
        <v>133.96597522757799</v>
      </c>
      <c r="P34" s="12">
        <v>162413</v>
      </c>
      <c r="Q34" s="12">
        <f t="shared" si="6"/>
        <v>24.237128786748247</v>
      </c>
      <c r="R34" s="12">
        <v>36520</v>
      </c>
      <c r="S34" s="12">
        <f t="shared" si="7"/>
        <v>5.449932845843904</v>
      </c>
      <c r="T34" s="12">
        <v>435520</v>
      </c>
      <c r="U34" s="12">
        <f t="shared" si="7"/>
        <v>64.9932845843904</v>
      </c>
      <c r="V34" s="13">
        <f t="shared" si="8"/>
        <v>3442580</v>
      </c>
      <c r="W34" s="12">
        <f t="shared" si="9"/>
        <v>513.741232651843</v>
      </c>
    </row>
    <row r="35" spans="1:23" ht="12.75">
      <c r="A35" s="9">
        <v>32</v>
      </c>
      <c r="B35" s="2" t="s">
        <v>41</v>
      </c>
      <c r="C35" s="19">
        <v>19853</v>
      </c>
      <c r="D35" s="12">
        <v>3321034</v>
      </c>
      <c r="E35" s="12">
        <f t="shared" si="0"/>
        <v>167.2812169445424</v>
      </c>
      <c r="F35" s="12">
        <v>306074</v>
      </c>
      <c r="G35" s="12">
        <f t="shared" si="1"/>
        <v>15.417015060696116</v>
      </c>
      <c r="H35" s="12">
        <v>202349</v>
      </c>
      <c r="I35" s="12">
        <f t="shared" si="2"/>
        <v>10.192363874477408</v>
      </c>
      <c r="J35" s="12">
        <v>1214651</v>
      </c>
      <c r="K35" s="12">
        <f t="shared" si="3"/>
        <v>61.18223946003123</v>
      </c>
      <c r="L35" s="12">
        <v>26357</v>
      </c>
      <c r="M35" s="12">
        <f t="shared" si="4"/>
        <v>1.3276079181987608</v>
      </c>
      <c r="N35" s="12">
        <v>3037558</v>
      </c>
      <c r="O35" s="12">
        <f t="shared" si="5"/>
        <v>153.00246814083513</v>
      </c>
      <c r="P35" s="12">
        <v>505842</v>
      </c>
      <c r="Q35" s="12">
        <f t="shared" si="6"/>
        <v>25.4793733944492</v>
      </c>
      <c r="R35" s="12">
        <v>118144</v>
      </c>
      <c r="S35" s="12">
        <f t="shared" si="7"/>
        <v>5.950939404623987</v>
      </c>
      <c r="T35" s="12">
        <v>1711144</v>
      </c>
      <c r="U35" s="12">
        <f t="shared" si="7"/>
        <v>86.19070165718027</v>
      </c>
      <c r="V35" s="13">
        <f t="shared" si="8"/>
        <v>10443153</v>
      </c>
      <c r="W35" s="12">
        <f t="shared" si="9"/>
        <v>526.0239258550345</v>
      </c>
    </row>
    <row r="36" spans="1:23" ht="12.75">
      <c r="A36" s="9">
        <v>33</v>
      </c>
      <c r="B36" s="2" t="s">
        <v>42</v>
      </c>
      <c r="C36" s="19">
        <v>2445</v>
      </c>
      <c r="D36" s="12">
        <v>1011446</v>
      </c>
      <c r="E36" s="12">
        <f t="shared" si="0"/>
        <v>413.679345603272</v>
      </c>
      <c r="F36" s="12">
        <v>45451</v>
      </c>
      <c r="G36" s="12">
        <f t="shared" si="1"/>
        <v>18.589366053169734</v>
      </c>
      <c r="H36" s="12">
        <v>45395</v>
      </c>
      <c r="I36" s="12">
        <f t="shared" si="2"/>
        <v>18.56646216768916</v>
      </c>
      <c r="J36" s="12">
        <v>176721</v>
      </c>
      <c r="K36" s="12">
        <f t="shared" si="3"/>
        <v>72.27852760736197</v>
      </c>
      <c r="L36" s="12">
        <v>51626</v>
      </c>
      <c r="M36" s="12">
        <f t="shared" si="4"/>
        <v>21.114928425357874</v>
      </c>
      <c r="N36" s="12">
        <v>471630</v>
      </c>
      <c r="O36" s="12">
        <f t="shared" si="5"/>
        <v>192.8957055214724</v>
      </c>
      <c r="P36" s="12">
        <v>66117</v>
      </c>
      <c r="Q36" s="12">
        <f t="shared" si="6"/>
        <v>27.041717791411042</v>
      </c>
      <c r="R36" s="12">
        <v>7537</v>
      </c>
      <c r="S36" s="12">
        <f t="shared" si="7"/>
        <v>3.0826175869120656</v>
      </c>
      <c r="T36" s="12">
        <v>226312</v>
      </c>
      <c r="U36" s="12">
        <f t="shared" si="7"/>
        <v>92.56114519427403</v>
      </c>
      <c r="V36" s="13">
        <f t="shared" si="8"/>
        <v>2102235</v>
      </c>
      <c r="W36" s="12">
        <f t="shared" si="9"/>
        <v>859.8098159509202</v>
      </c>
    </row>
    <row r="37" spans="1:23" ht="12.75">
      <c r="A37" s="9">
        <v>34</v>
      </c>
      <c r="B37" s="2" t="s">
        <v>43</v>
      </c>
      <c r="C37" s="19">
        <v>5255</v>
      </c>
      <c r="D37" s="12">
        <v>1577400</v>
      </c>
      <c r="E37" s="12">
        <f t="shared" si="0"/>
        <v>300.1712654614653</v>
      </c>
      <c r="F37" s="12">
        <v>29316</v>
      </c>
      <c r="G37" s="12">
        <f t="shared" si="1"/>
        <v>5.578686964795433</v>
      </c>
      <c r="H37" s="12">
        <v>106090</v>
      </c>
      <c r="I37" s="12">
        <f t="shared" si="2"/>
        <v>20.1883920076118</v>
      </c>
      <c r="J37" s="12">
        <v>391967</v>
      </c>
      <c r="K37" s="12">
        <f t="shared" si="3"/>
        <v>74.58934348239772</v>
      </c>
      <c r="L37" s="12">
        <v>101882</v>
      </c>
      <c r="M37" s="12">
        <f t="shared" si="4"/>
        <v>19.387630827783063</v>
      </c>
      <c r="N37" s="12">
        <v>923054</v>
      </c>
      <c r="O37" s="12">
        <f t="shared" si="5"/>
        <v>175.65252140818268</v>
      </c>
      <c r="P37" s="12">
        <v>0</v>
      </c>
      <c r="Q37" s="12">
        <f t="shared" si="6"/>
        <v>0</v>
      </c>
      <c r="R37" s="12">
        <v>20185</v>
      </c>
      <c r="S37" s="12">
        <f t="shared" si="7"/>
        <v>3.841103710751665</v>
      </c>
      <c r="T37" s="12">
        <v>352163</v>
      </c>
      <c r="U37" s="12">
        <f t="shared" si="7"/>
        <v>67.01484300666033</v>
      </c>
      <c r="V37" s="13">
        <f t="shared" si="8"/>
        <v>3502057</v>
      </c>
      <c r="W37" s="12">
        <f t="shared" si="9"/>
        <v>666.423786869648</v>
      </c>
    </row>
    <row r="38" spans="1:23" ht="12.75">
      <c r="A38" s="10">
        <v>35</v>
      </c>
      <c r="B38" s="3" t="s">
        <v>44</v>
      </c>
      <c r="C38" s="20">
        <v>6940</v>
      </c>
      <c r="D38" s="14">
        <v>1926453</v>
      </c>
      <c r="E38" s="14">
        <f t="shared" si="0"/>
        <v>277.58688760806916</v>
      </c>
      <c r="F38" s="14">
        <v>30494</v>
      </c>
      <c r="G38" s="14">
        <f t="shared" si="1"/>
        <v>4.393948126801153</v>
      </c>
      <c r="H38" s="14">
        <v>150725</v>
      </c>
      <c r="I38" s="14">
        <f t="shared" si="2"/>
        <v>21.71829971181556</v>
      </c>
      <c r="J38" s="14">
        <v>837257</v>
      </c>
      <c r="K38" s="14">
        <f t="shared" si="3"/>
        <v>120.64221902017292</v>
      </c>
      <c r="L38" s="14">
        <v>41039</v>
      </c>
      <c r="M38" s="14">
        <f t="shared" si="4"/>
        <v>5.913400576368876</v>
      </c>
      <c r="N38" s="14">
        <v>903691</v>
      </c>
      <c r="O38" s="14">
        <f t="shared" si="5"/>
        <v>130.21484149855908</v>
      </c>
      <c r="P38" s="14">
        <v>152350</v>
      </c>
      <c r="Q38" s="14">
        <f t="shared" si="6"/>
        <v>21.95244956772334</v>
      </c>
      <c r="R38" s="14">
        <v>58727</v>
      </c>
      <c r="S38" s="14">
        <f t="shared" si="7"/>
        <v>8.462103746397695</v>
      </c>
      <c r="T38" s="14">
        <v>377927</v>
      </c>
      <c r="U38" s="14">
        <f t="shared" si="7"/>
        <v>54.456340057636886</v>
      </c>
      <c r="V38" s="15">
        <f t="shared" si="8"/>
        <v>4478663</v>
      </c>
      <c r="W38" s="14">
        <f t="shared" si="9"/>
        <v>645.3404899135446</v>
      </c>
    </row>
    <row r="39" spans="1:23" ht="12.75">
      <c r="A39" s="9">
        <v>36</v>
      </c>
      <c r="B39" s="2" t="s">
        <v>45</v>
      </c>
      <c r="C39" s="19">
        <v>73185</v>
      </c>
      <c r="D39" s="12">
        <v>15452645</v>
      </c>
      <c r="E39" s="12">
        <f t="shared" si="0"/>
        <v>211.144975063196</v>
      </c>
      <c r="F39" s="12">
        <v>483357</v>
      </c>
      <c r="G39" s="12">
        <f t="shared" si="1"/>
        <v>6.604591104734577</v>
      </c>
      <c r="H39" s="12">
        <v>900351</v>
      </c>
      <c r="I39" s="12">
        <f t="shared" si="2"/>
        <v>12.302398032383685</v>
      </c>
      <c r="J39" s="12">
        <v>6874486</v>
      </c>
      <c r="K39" s="12">
        <f t="shared" si="3"/>
        <v>93.93299173327868</v>
      </c>
      <c r="L39" s="12">
        <v>740521</v>
      </c>
      <c r="M39" s="12">
        <f t="shared" si="4"/>
        <v>10.11848056295689</v>
      </c>
      <c r="N39" s="12">
        <v>11546716</v>
      </c>
      <c r="O39" s="12">
        <f t="shared" si="5"/>
        <v>157.77435266789644</v>
      </c>
      <c r="P39" s="12">
        <v>1390996</v>
      </c>
      <c r="Q39" s="12">
        <f t="shared" si="6"/>
        <v>19.00657238505158</v>
      </c>
      <c r="R39" s="12">
        <v>0</v>
      </c>
      <c r="S39" s="12">
        <f t="shared" si="7"/>
        <v>0</v>
      </c>
      <c r="T39" s="12">
        <v>4515178</v>
      </c>
      <c r="U39" s="12">
        <f t="shared" si="7"/>
        <v>61.69540206326433</v>
      </c>
      <c r="V39" s="13">
        <f t="shared" si="8"/>
        <v>41904250</v>
      </c>
      <c r="W39" s="12">
        <f t="shared" si="9"/>
        <v>572.5797636127621</v>
      </c>
    </row>
    <row r="40" spans="1:23" ht="12.75">
      <c r="A40" s="9">
        <v>37</v>
      </c>
      <c r="B40" s="2" t="s">
        <v>46</v>
      </c>
      <c r="C40" s="19">
        <v>17760</v>
      </c>
      <c r="D40" s="12">
        <v>5042536</v>
      </c>
      <c r="E40" s="12">
        <f t="shared" si="0"/>
        <v>283.92657657657657</v>
      </c>
      <c r="F40" s="12">
        <v>92049</v>
      </c>
      <c r="G40" s="12">
        <f t="shared" si="1"/>
        <v>5.182939189189189</v>
      </c>
      <c r="H40" s="12">
        <v>277632</v>
      </c>
      <c r="I40" s="12">
        <f t="shared" si="2"/>
        <v>15.632432432432433</v>
      </c>
      <c r="J40" s="12">
        <v>1578184</v>
      </c>
      <c r="K40" s="12">
        <f t="shared" si="3"/>
        <v>88.8617117117117</v>
      </c>
      <c r="L40" s="12">
        <v>280682</v>
      </c>
      <c r="M40" s="12">
        <f t="shared" si="4"/>
        <v>15.804166666666667</v>
      </c>
      <c r="N40" s="12">
        <v>2343423</v>
      </c>
      <c r="O40" s="12">
        <f t="shared" si="5"/>
        <v>131.94949324324324</v>
      </c>
      <c r="P40" s="12">
        <v>446751</v>
      </c>
      <c r="Q40" s="12">
        <f t="shared" si="6"/>
        <v>25.154898648648647</v>
      </c>
      <c r="R40" s="12">
        <v>122848</v>
      </c>
      <c r="S40" s="12">
        <f t="shared" si="7"/>
        <v>6.917117117117117</v>
      </c>
      <c r="T40" s="12">
        <v>1085636</v>
      </c>
      <c r="U40" s="12">
        <f t="shared" si="7"/>
        <v>61.12815315315315</v>
      </c>
      <c r="V40" s="13">
        <f t="shared" si="8"/>
        <v>11269741</v>
      </c>
      <c r="W40" s="12">
        <f t="shared" si="9"/>
        <v>634.5574887387387</v>
      </c>
    </row>
    <row r="41" spans="1:23" ht="12.75">
      <c r="A41" s="9">
        <v>38</v>
      </c>
      <c r="B41" s="2" t="s">
        <v>47</v>
      </c>
      <c r="C41" s="19">
        <v>4923</v>
      </c>
      <c r="D41" s="12">
        <v>1886372</v>
      </c>
      <c r="E41" s="12">
        <f t="shared" si="0"/>
        <v>383.1752996140565</v>
      </c>
      <c r="F41" s="12">
        <v>6502</v>
      </c>
      <c r="G41" s="12">
        <f t="shared" si="1"/>
        <v>1.320739386552915</v>
      </c>
      <c r="H41" s="12">
        <v>75113</v>
      </c>
      <c r="I41" s="12">
        <f t="shared" si="2"/>
        <v>15.257566524476944</v>
      </c>
      <c r="J41" s="12">
        <v>707768</v>
      </c>
      <c r="K41" s="12">
        <f t="shared" si="3"/>
        <v>143.76762136908388</v>
      </c>
      <c r="L41" s="12">
        <v>159623</v>
      </c>
      <c r="M41" s="12">
        <f t="shared" si="4"/>
        <v>32.423928498882795</v>
      </c>
      <c r="N41" s="12">
        <v>659442</v>
      </c>
      <c r="O41" s="12">
        <f t="shared" si="5"/>
        <v>133.95124923826936</v>
      </c>
      <c r="P41" s="12">
        <v>132456</v>
      </c>
      <c r="Q41" s="12">
        <f t="shared" si="6"/>
        <v>26.905545399146863</v>
      </c>
      <c r="R41" s="12">
        <v>50781</v>
      </c>
      <c r="S41" s="12">
        <f t="shared" si="7"/>
        <v>10.315051797684339</v>
      </c>
      <c r="T41" s="12">
        <v>266804</v>
      </c>
      <c r="U41" s="12">
        <f t="shared" si="7"/>
        <v>54.19540930327037</v>
      </c>
      <c r="V41" s="13">
        <f t="shared" si="8"/>
        <v>3944861</v>
      </c>
      <c r="W41" s="12">
        <f t="shared" si="9"/>
        <v>801.3124111314239</v>
      </c>
    </row>
    <row r="42" spans="1:23" ht="12.75">
      <c r="A42" s="9">
        <v>39</v>
      </c>
      <c r="B42" s="2" t="s">
        <v>48</v>
      </c>
      <c r="C42" s="19">
        <v>3207</v>
      </c>
      <c r="D42" s="12">
        <v>1124271</v>
      </c>
      <c r="E42" s="12">
        <f t="shared" si="0"/>
        <v>350.56782039289055</v>
      </c>
      <c r="F42" s="12">
        <v>49000</v>
      </c>
      <c r="G42" s="12">
        <f t="shared" si="1"/>
        <v>15.279077019020892</v>
      </c>
      <c r="H42" s="12">
        <v>59378</v>
      </c>
      <c r="I42" s="12">
        <f t="shared" si="2"/>
        <v>18.51512316806985</v>
      </c>
      <c r="J42" s="12">
        <v>309399</v>
      </c>
      <c r="K42" s="12">
        <f t="shared" si="3"/>
        <v>96.47614593077643</v>
      </c>
      <c r="L42" s="12">
        <v>13794</v>
      </c>
      <c r="M42" s="12">
        <f t="shared" si="4"/>
        <v>4.301216089803555</v>
      </c>
      <c r="N42" s="12">
        <v>429325</v>
      </c>
      <c r="O42" s="12">
        <f t="shared" si="5"/>
        <v>133.87121920798253</v>
      </c>
      <c r="P42" s="12">
        <v>88622</v>
      </c>
      <c r="Q42" s="12">
        <f t="shared" si="6"/>
        <v>27.633925787340193</v>
      </c>
      <c r="R42" s="12">
        <v>41149</v>
      </c>
      <c r="S42" s="12">
        <f t="shared" si="7"/>
        <v>12.830994699095728</v>
      </c>
      <c r="T42" s="12">
        <v>160269</v>
      </c>
      <c r="U42" s="12">
        <f t="shared" si="7"/>
        <v>49.974742750233865</v>
      </c>
      <c r="V42" s="13">
        <f t="shared" si="8"/>
        <v>2275207</v>
      </c>
      <c r="W42" s="12">
        <f t="shared" si="9"/>
        <v>709.4502650452135</v>
      </c>
    </row>
    <row r="43" spans="1:23" ht="12.75">
      <c r="A43" s="10">
        <v>40</v>
      </c>
      <c r="B43" s="3" t="s">
        <v>49</v>
      </c>
      <c r="C43" s="20">
        <v>22996</v>
      </c>
      <c r="D43" s="14">
        <v>6393769</v>
      </c>
      <c r="E43" s="14">
        <f t="shared" si="0"/>
        <v>278.0383110106105</v>
      </c>
      <c r="F43" s="14">
        <v>252352</v>
      </c>
      <c r="G43" s="14">
        <f t="shared" si="1"/>
        <v>10.973734562532615</v>
      </c>
      <c r="H43" s="14">
        <v>0</v>
      </c>
      <c r="I43" s="14">
        <f t="shared" si="2"/>
        <v>0</v>
      </c>
      <c r="J43" s="14">
        <v>4338602</v>
      </c>
      <c r="K43" s="14">
        <f t="shared" si="3"/>
        <v>188.6676813358845</v>
      </c>
      <c r="L43" s="14">
        <v>16519</v>
      </c>
      <c r="M43" s="14">
        <f t="shared" si="4"/>
        <v>0.7183423204035484</v>
      </c>
      <c r="N43" s="14">
        <v>4164061</v>
      </c>
      <c r="O43" s="14">
        <f t="shared" si="5"/>
        <v>181.07762219516437</v>
      </c>
      <c r="P43" s="14">
        <v>605105</v>
      </c>
      <c r="Q43" s="14">
        <f t="shared" si="6"/>
        <v>26.31348930248739</v>
      </c>
      <c r="R43" s="14">
        <v>108884</v>
      </c>
      <c r="S43" s="14">
        <f t="shared" si="7"/>
        <v>4.73491041920334</v>
      </c>
      <c r="T43" s="14">
        <v>1495436</v>
      </c>
      <c r="U43" s="14">
        <f t="shared" si="7"/>
        <v>65.03026613324056</v>
      </c>
      <c r="V43" s="15">
        <f t="shared" si="8"/>
        <v>17374728</v>
      </c>
      <c r="W43" s="14">
        <f t="shared" si="9"/>
        <v>755.5543572795269</v>
      </c>
    </row>
    <row r="44" spans="1:23" ht="12.75">
      <c r="A44" s="9">
        <v>41</v>
      </c>
      <c r="B44" s="2" t="s">
        <v>50</v>
      </c>
      <c r="C44" s="19">
        <v>1728</v>
      </c>
      <c r="D44" s="12">
        <v>670382</v>
      </c>
      <c r="E44" s="12">
        <f t="shared" si="0"/>
        <v>387.9525462962963</v>
      </c>
      <c r="F44" s="12">
        <v>3706</v>
      </c>
      <c r="G44" s="12">
        <f t="shared" si="1"/>
        <v>2.144675925925926</v>
      </c>
      <c r="H44" s="12">
        <v>43076</v>
      </c>
      <c r="I44" s="12">
        <f t="shared" si="2"/>
        <v>24.92824074074074</v>
      </c>
      <c r="J44" s="12">
        <v>197000</v>
      </c>
      <c r="K44" s="12">
        <f t="shared" si="3"/>
        <v>114.00462962962963</v>
      </c>
      <c r="L44" s="12">
        <v>82069</v>
      </c>
      <c r="M44" s="12">
        <f t="shared" si="4"/>
        <v>47.49363425925926</v>
      </c>
      <c r="N44" s="12">
        <v>322500</v>
      </c>
      <c r="O44" s="12">
        <f t="shared" si="5"/>
        <v>186.63194444444446</v>
      </c>
      <c r="P44" s="12">
        <v>50610</v>
      </c>
      <c r="Q44" s="12">
        <f t="shared" si="6"/>
        <v>29.288194444444443</v>
      </c>
      <c r="R44" s="12">
        <v>0</v>
      </c>
      <c r="S44" s="12">
        <f t="shared" si="7"/>
        <v>0</v>
      </c>
      <c r="T44" s="12">
        <v>37045</v>
      </c>
      <c r="U44" s="12">
        <f t="shared" si="7"/>
        <v>21.438078703703702</v>
      </c>
      <c r="V44" s="13">
        <f t="shared" si="8"/>
        <v>1406388</v>
      </c>
      <c r="W44" s="12">
        <f t="shared" si="9"/>
        <v>813.8819444444445</v>
      </c>
    </row>
    <row r="45" spans="1:23" ht="12.75">
      <c r="A45" s="9">
        <v>42</v>
      </c>
      <c r="B45" s="2" t="s">
        <v>51</v>
      </c>
      <c r="C45" s="19">
        <v>3572</v>
      </c>
      <c r="D45" s="12">
        <v>1177142</v>
      </c>
      <c r="E45" s="12">
        <f t="shared" si="0"/>
        <v>329.54703247480404</v>
      </c>
      <c r="F45" s="12">
        <v>49441</v>
      </c>
      <c r="G45" s="12">
        <f t="shared" si="1"/>
        <v>13.841265397536395</v>
      </c>
      <c r="H45" s="12">
        <v>65308</v>
      </c>
      <c r="I45" s="12">
        <f t="shared" si="2"/>
        <v>18.283314669652857</v>
      </c>
      <c r="J45" s="12">
        <v>331620</v>
      </c>
      <c r="K45" s="12">
        <f t="shared" si="3"/>
        <v>92.83874580067189</v>
      </c>
      <c r="L45" s="12">
        <v>69657</v>
      </c>
      <c r="M45" s="12">
        <f t="shared" si="4"/>
        <v>19.5008398656215</v>
      </c>
      <c r="N45" s="12">
        <v>598664</v>
      </c>
      <c r="O45" s="12">
        <f t="shared" si="5"/>
        <v>167.59910414333706</v>
      </c>
      <c r="P45" s="12">
        <v>93915</v>
      </c>
      <c r="Q45" s="12">
        <f t="shared" si="6"/>
        <v>26.29199328107503</v>
      </c>
      <c r="R45" s="12">
        <v>34670</v>
      </c>
      <c r="S45" s="12">
        <f t="shared" si="7"/>
        <v>9.706047032474803</v>
      </c>
      <c r="T45" s="12">
        <v>357575</v>
      </c>
      <c r="U45" s="12">
        <f t="shared" si="7"/>
        <v>100.10498320268756</v>
      </c>
      <c r="V45" s="13">
        <f t="shared" si="8"/>
        <v>2777992</v>
      </c>
      <c r="W45" s="12">
        <f t="shared" si="9"/>
        <v>777.7133258678612</v>
      </c>
    </row>
    <row r="46" spans="1:23" ht="12.75">
      <c r="A46" s="9">
        <v>43</v>
      </c>
      <c r="B46" s="2" t="s">
        <v>52</v>
      </c>
      <c r="C46" s="19">
        <v>4312</v>
      </c>
      <c r="D46" s="12">
        <v>1366302</v>
      </c>
      <c r="E46" s="12">
        <f t="shared" si="0"/>
        <v>316.86038961038963</v>
      </c>
      <c r="F46" s="12">
        <v>73414</v>
      </c>
      <c r="G46" s="12">
        <f t="shared" si="1"/>
        <v>17.025510204081634</v>
      </c>
      <c r="H46" s="12">
        <v>101037</v>
      </c>
      <c r="I46" s="12">
        <f t="shared" si="2"/>
        <v>23.431586270871986</v>
      </c>
      <c r="J46" s="12">
        <v>487815</v>
      </c>
      <c r="K46" s="12">
        <f t="shared" si="3"/>
        <v>113.12963821892393</v>
      </c>
      <c r="L46" s="12">
        <v>21115</v>
      </c>
      <c r="M46" s="12">
        <f t="shared" si="4"/>
        <v>4.896799628942486</v>
      </c>
      <c r="N46" s="12">
        <v>611667</v>
      </c>
      <c r="O46" s="12">
        <f t="shared" si="5"/>
        <v>141.85227272727272</v>
      </c>
      <c r="P46" s="12">
        <v>111582</v>
      </c>
      <c r="Q46" s="12">
        <f t="shared" si="6"/>
        <v>25.87708719851577</v>
      </c>
      <c r="R46" s="12">
        <v>28921</v>
      </c>
      <c r="S46" s="12">
        <f t="shared" si="7"/>
        <v>6.707096474953618</v>
      </c>
      <c r="T46" s="12">
        <v>218693</v>
      </c>
      <c r="U46" s="12">
        <f t="shared" si="7"/>
        <v>50.717300556586274</v>
      </c>
      <c r="V46" s="13">
        <f t="shared" si="8"/>
        <v>3020546</v>
      </c>
      <c r="W46" s="12">
        <f t="shared" si="9"/>
        <v>700.497680890538</v>
      </c>
    </row>
    <row r="47" spans="1:23" ht="12.75">
      <c r="A47" s="9">
        <v>44</v>
      </c>
      <c r="B47" s="2" t="s">
        <v>53</v>
      </c>
      <c r="C47" s="19">
        <v>8575</v>
      </c>
      <c r="D47" s="12">
        <v>2376353</v>
      </c>
      <c r="E47" s="12">
        <f t="shared" si="0"/>
        <v>277.1257142857143</v>
      </c>
      <c r="F47" s="12">
        <v>12350</v>
      </c>
      <c r="G47" s="12">
        <f t="shared" si="1"/>
        <v>1.4402332361516035</v>
      </c>
      <c r="H47" s="12">
        <v>88601</v>
      </c>
      <c r="I47" s="12">
        <f t="shared" si="2"/>
        <v>10.332478134110787</v>
      </c>
      <c r="J47" s="12">
        <v>1014420</v>
      </c>
      <c r="K47" s="12">
        <f t="shared" si="3"/>
        <v>118.2997084548105</v>
      </c>
      <c r="L47" s="12">
        <v>198180</v>
      </c>
      <c r="M47" s="12">
        <f t="shared" si="4"/>
        <v>23.111370262390672</v>
      </c>
      <c r="N47" s="12">
        <v>862285</v>
      </c>
      <c r="O47" s="12">
        <f t="shared" si="5"/>
        <v>100.55801749271137</v>
      </c>
      <c r="P47" s="12">
        <v>189334</v>
      </c>
      <c r="Q47" s="12">
        <f t="shared" si="6"/>
        <v>22.079766763848397</v>
      </c>
      <c r="R47" s="12">
        <v>85194</v>
      </c>
      <c r="S47" s="12">
        <f t="shared" si="7"/>
        <v>9.935160349854227</v>
      </c>
      <c r="T47" s="12">
        <v>351578</v>
      </c>
      <c r="U47" s="12">
        <f t="shared" si="7"/>
        <v>41.00034985422741</v>
      </c>
      <c r="V47" s="13">
        <f t="shared" si="8"/>
        <v>5178295</v>
      </c>
      <c r="W47" s="12">
        <f t="shared" si="9"/>
        <v>603.8827988338193</v>
      </c>
    </row>
    <row r="48" spans="1:23" ht="12.75">
      <c r="A48" s="10">
        <v>45</v>
      </c>
      <c r="B48" s="3" t="s">
        <v>54</v>
      </c>
      <c r="C48" s="20">
        <v>9819</v>
      </c>
      <c r="D48" s="14">
        <v>1948682</v>
      </c>
      <c r="E48" s="14">
        <f t="shared" si="0"/>
        <v>198.46033200936958</v>
      </c>
      <c r="F48" s="14">
        <v>19274</v>
      </c>
      <c r="G48" s="14">
        <f t="shared" si="1"/>
        <v>1.9629290151746615</v>
      </c>
      <c r="H48" s="14">
        <v>110508</v>
      </c>
      <c r="I48" s="14">
        <f t="shared" si="2"/>
        <v>11.254506568897037</v>
      </c>
      <c r="J48" s="14">
        <v>1704481</v>
      </c>
      <c r="K48" s="14">
        <f t="shared" si="3"/>
        <v>173.59008045625828</v>
      </c>
      <c r="L48" s="14">
        <v>239010</v>
      </c>
      <c r="M48" s="14">
        <f t="shared" si="4"/>
        <v>24.34158264589062</v>
      </c>
      <c r="N48" s="14">
        <v>1031832</v>
      </c>
      <c r="O48" s="14">
        <f t="shared" si="5"/>
        <v>105.0852428964253</v>
      </c>
      <c r="P48" s="14">
        <v>189668</v>
      </c>
      <c r="Q48" s="14">
        <f t="shared" si="6"/>
        <v>19.31642733475914</v>
      </c>
      <c r="R48" s="14">
        <v>64543</v>
      </c>
      <c r="S48" s="14">
        <f t="shared" si="7"/>
        <v>6.5732763010489865</v>
      </c>
      <c r="T48" s="14">
        <v>622303</v>
      </c>
      <c r="U48" s="14">
        <f t="shared" si="7"/>
        <v>63.377431510337104</v>
      </c>
      <c r="V48" s="15">
        <f t="shared" si="8"/>
        <v>5930301</v>
      </c>
      <c r="W48" s="14">
        <f t="shared" si="9"/>
        <v>603.9618087381607</v>
      </c>
    </row>
    <row r="49" spans="1:23" ht="12.75">
      <c r="A49" s="9">
        <v>46</v>
      </c>
      <c r="B49" s="2" t="s">
        <v>55</v>
      </c>
      <c r="C49" s="19">
        <v>1410</v>
      </c>
      <c r="D49" s="12">
        <v>329000</v>
      </c>
      <c r="E49" s="12">
        <f t="shared" si="0"/>
        <v>233.33333333333334</v>
      </c>
      <c r="F49" s="12">
        <v>0</v>
      </c>
      <c r="G49" s="12">
        <f t="shared" si="1"/>
        <v>0</v>
      </c>
      <c r="H49" s="12">
        <v>73689</v>
      </c>
      <c r="I49" s="12">
        <f t="shared" si="2"/>
        <v>52.261702127659575</v>
      </c>
      <c r="J49" s="12">
        <v>125481</v>
      </c>
      <c r="K49" s="12">
        <f t="shared" si="3"/>
        <v>88.99361702127659</v>
      </c>
      <c r="L49" s="12">
        <v>357</v>
      </c>
      <c r="M49" s="12">
        <f t="shared" si="4"/>
        <v>0.2531914893617021</v>
      </c>
      <c r="N49" s="12">
        <v>194032</v>
      </c>
      <c r="O49" s="12">
        <f t="shared" si="5"/>
        <v>137.6113475177305</v>
      </c>
      <c r="P49" s="12">
        <v>48878</v>
      </c>
      <c r="Q49" s="12">
        <f t="shared" si="6"/>
        <v>34.665248226950354</v>
      </c>
      <c r="R49" s="12">
        <v>245</v>
      </c>
      <c r="S49" s="12">
        <f t="shared" si="7"/>
        <v>0.17375886524822695</v>
      </c>
      <c r="T49" s="12">
        <v>147128</v>
      </c>
      <c r="U49" s="12">
        <f t="shared" si="7"/>
        <v>104.34609929078015</v>
      </c>
      <c r="V49" s="13">
        <f t="shared" si="8"/>
        <v>918810</v>
      </c>
      <c r="W49" s="12">
        <f t="shared" si="9"/>
        <v>651.6382978723404</v>
      </c>
    </row>
    <row r="50" spans="1:23" ht="12.75">
      <c r="A50" s="9">
        <v>47</v>
      </c>
      <c r="B50" s="2" t="s">
        <v>56</v>
      </c>
      <c r="C50" s="19">
        <v>4064</v>
      </c>
      <c r="D50" s="12">
        <v>988445</v>
      </c>
      <c r="E50" s="12">
        <f t="shared" si="0"/>
        <v>243.2197342519685</v>
      </c>
      <c r="F50" s="12">
        <v>0</v>
      </c>
      <c r="G50" s="12">
        <f t="shared" si="1"/>
        <v>0</v>
      </c>
      <c r="H50" s="12">
        <v>159548</v>
      </c>
      <c r="I50" s="12">
        <f t="shared" si="2"/>
        <v>39.25885826771653</v>
      </c>
      <c r="J50" s="12">
        <v>708045</v>
      </c>
      <c r="K50" s="12">
        <f t="shared" si="3"/>
        <v>174.22367125984252</v>
      </c>
      <c r="L50" s="12">
        <v>76767</v>
      </c>
      <c r="M50" s="12">
        <f t="shared" si="4"/>
        <v>18.889517716535433</v>
      </c>
      <c r="N50" s="12">
        <v>539760</v>
      </c>
      <c r="O50" s="12">
        <f t="shared" si="5"/>
        <v>132.81496062992127</v>
      </c>
      <c r="P50" s="12">
        <v>109942</v>
      </c>
      <c r="Q50" s="12">
        <f t="shared" si="6"/>
        <v>27.05265748031496</v>
      </c>
      <c r="R50" s="12">
        <v>18165</v>
      </c>
      <c r="S50" s="12">
        <f t="shared" si="7"/>
        <v>4.469734251968504</v>
      </c>
      <c r="T50" s="12">
        <v>198588</v>
      </c>
      <c r="U50" s="12">
        <f t="shared" si="7"/>
        <v>48.86515748031496</v>
      </c>
      <c r="V50" s="13">
        <f t="shared" si="8"/>
        <v>2799260</v>
      </c>
      <c r="W50" s="12">
        <f t="shared" si="9"/>
        <v>688.7942913385826</v>
      </c>
    </row>
    <row r="51" spans="1:23" ht="12.75">
      <c r="A51" s="9">
        <v>48</v>
      </c>
      <c r="B51" s="2" t="s">
        <v>57</v>
      </c>
      <c r="C51" s="19">
        <v>6225</v>
      </c>
      <c r="D51" s="12">
        <v>3827512</v>
      </c>
      <c r="E51" s="12">
        <f t="shared" si="0"/>
        <v>614.8613654618474</v>
      </c>
      <c r="F51" s="12">
        <v>30258</v>
      </c>
      <c r="G51" s="12">
        <f t="shared" si="1"/>
        <v>4.860722891566265</v>
      </c>
      <c r="H51" s="12">
        <v>86</v>
      </c>
      <c r="I51" s="12">
        <f t="shared" si="2"/>
        <v>0.013815261044176706</v>
      </c>
      <c r="J51" s="12">
        <v>915760</v>
      </c>
      <c r="K51" s="12">
        <f t="shared" si="3"/>
        <v>147.11004016064257</v>
      </c>
      <c r="L51" s="12">
        <v>135635</v>
      </c>
      <c r="M51" s="12">
        <f t="shared" si="4"/>
        <v>21.78875502008032</v>
      </c>
      <c r="N51" s="12">
        <v>725498</v>
      </c>
      <c r="O51" s="12">
        <f t="shared" si="5"/>
        <v>116.54586345381526</v>
      </c>
      <c r="P51" s="12">
        <v>155850</v>
      </c>
      <c r="Q51" s="12">
        <f t="shared" si="6"/>
        <v>25.03614457831325</v>
      </c>
      <c r="R51" s="12">
        <v>0</v>
      </c>
      <c r="S51" s="12">
        <f t="shared" si="7"/>
        <v>0</v>
      </c>
      <c r="T51" s="12">
        <v>474958</v>
      </c>
      <c r="U51" s="12">
        <f t="shared" si="7"/>
        <v>76.29847389558233</v>
      </c>
      <c r="V51" s="13">
        <f t="shared" si="8"/>
        <v>6265557</v>
      </c>
      <c r="W51" s="12">
        <f t="shared" si="9"/>
        <v>1006.5151807228916</v>
      </c>
    </row>
    <row r="52" spans="1:23" ht="12.75">
      <c r="A52" s="9">
        <v>49</v>
      </c>
      <c r="B52" s="2" t="s">
        <v>58</v>
      </c>
      <c r="C52" s="19">
        <v>15327</v>
      </c>
      <c r="D52" s="12">
        <v>2843644</v>
      </c>
      <c r="E52" s="12">
        <f t="shared" si="0"/>
        <v>185.53167612709598</v>
      </c>
      <c r="F52" s="12">
        <v>112412</v>
      </c>
      <c r="G52" s="12">
        <f t="shared" si="1"/>
        <v>7.3342467540940826</v>
      </c>
      <c r="H52" s="12">
        <v>120769</v>
      </c>
      <c r="I52" s="12">
        <f t="shared" si="2"/>
        <v>7.8794937039211845</v>
      </c>
      <c r="J52" s="12">
        <v>1111595</v>
      </c>
      <c r="K52" s="12">
        <f t="shared" si="3"/>
        <v>72.52528218177073</v>
      </c>
      <c r="L52" s="12">
        <v>125473</v>
      </c>
      <c r="M52" s="12">
        <f t="shared" si="4"/>
        <v>8.18640307953285</v>
      </c>
      <c r="N52" s="12">
        <v>2181326</v>
      </c>
      <c r="O52" s="12">
        <f t="shared" si="5"/>
        <v>142.31917531154173</v>
      </c>
      <c r="P52" s="12">
        <v>355146</v>
      </c>
      <c r="Q52" s="12">
        <f t="shared" si="6"/>
        <v>23.171266392640437</v>
      </c>
      <c r="R52" s="12">
        <v>62987</v>
      </c>
      <c r="S52" s="12">
        <f t="shared" si="7"/>
        <v>4.1095452469498275</v>
      </c>
      <c r="T52" s="12">
        <v>1508910</v>
      </c>
      <c r="U52" s="12">
        <f t="shared" si="7"/>
        <v>98.44783715012723</v>
      </c>
      <c r="V52" s="13">
        <f t="shared" si="8"/>
        <v>8422262</v>
      </c>
      <c r="W52" s="12">
        <f t="shared" si="9"/>
        <v>549.504925947674</v>
      </c>
    </row>
    <row r="53" spans="1:23" ht="12.75">
      <c r="A53" s="10">
        <v>50</v>
      </c>
      <c r="B53" s="3" t="s">
        <v>59</v>
      </c>
      <c r="C53" s="20">
        <v>8519</v>
      </c>
      <c r="D53" s="14">
        <v>2172669</v>
      </c>
      <c r="E53" s="14">
        <f t="shared" si="0"/>
        <v>255.03803263293813</v>
      </c>
      <c r="F53" s="14">
        <v>55200</v>
      </c>
      <c r="G53" s="14">
        <f t="shared" si="1"/>
        <v>6.479633759830966</v>
      </c>
      <c r="H53" s="14">
        <v>59373</v>
      </c>
      <c r="I53" s="14">
        <f t="shared" si="2"/>
        <v>6.969479985913839</v>
      </c>
      <c r="J53" s="14">
        <v>754228</v>
      </c>
      <c r="K53" s="14">
        <f t="shared" si="3"/>
        <v>88.53480455452518</v>
      </c>
      <c r="L53" s="14">
        <v>208155</v>
      </c>
      <c r="M53" s="14">
        <f t="shared" si="4"/>
        <v>24.434205892710413</v>
      </c>
      <c r="N53" s="14">
        <v>920141</v>
      </c>
      <c r="O53" s="14">
        <f t="shared" si="5"/>
        <v>108.01044723559103</v>
      </c>
      <c r="P53" s="14">
        <v>179279</v>
      </c>
      <c r="Q53" s="14">
        <f t="shared" si="6"/>
        <v>21.044606174433618</v>
      </c>
      <c r="R53" s="14">
        <v>22014</v>
      </c>
      <c r="S53" s="14">
        <f t="shared" si="7"/>
        <v>2.5841061157412843</v>
      </c>
      <c r="T53" s="14">
        <v>428094</v>
      </c>
      <c r="U53" s="14">
        <f t="shared" si="7"/>
        <v>50.25167273154126</v>
      </c>
      <c r="V53" s="15">
        <f t="shared" si="8"/>
        <v>4799153</v>
      </c>
      <c r="W53" s="14">
        <f t="shared" si="9"/>
        <v>563.3469890832257</v>
      </c>
    </row>
    <row r="54" spans="1:23" ht="12.75">
      <c r="A54" s="9">
        <v>51</v>
      </c>
      <c r="B54" s="2" t="s">
        <v>60</v>
      </c>
      <c r="C54" s="19">
        <v>10537</v>
      </c>
      <c r="D54" s="12">
        <v>2306919</v>
      </c>
      <c r="E54" s="12">
        <f t="shared" si="0"/>
        <v>218.93508588782385</v>
      </c>
      <c r="F54" s="12">
        <v>17343</v>
      </c>
      <c r="G54" s="12">
        <f t="shared" si="1"/>
        <v>1.6459143968871595</v>
      </c>
      <c r="H54" s="12">
        <v>155313</v>
      </c>
      <c r="I54" s="12">
        <f t="shared" si="2"/>
        <v>14.739774129258802</v>
      </c>
      <c r="J54" s="12">
        <v>1415262</v>
      </c>
      <c r="K54" s="12">
        <f t="shared" si="3"/>
        <v>134.31356173483914</v>
      </c>
      <c r="L54" s="12">
        <v>35305</v>
      </c>
      <c r="M54" s="12">
        <f t="shared" si="4"/>
        <v>3.3505741672202713</v>
      </c>
      <c r="N54" s="12">
        <v>1433612</v>
      </c>
      <c r="O54" s="12">
        <f t="shared" si="5"/>
        <v>136.05504413020785</v>
      </c>
      <c r="P54" s="12">
        <v>280841</v>
      </c>
      <c r="Q54" s="12">
        <f t="shared" si="6"/>
        <v>26.652842364999525</v>
      </c>
      <c r="R54" s="12">
        <v>87126</v>
      </c>
      <c r="S54" s="12">
        <f t="shared" si="7"/>
        <v>8.268577393945145</v>
      </c>
      <c r="T54" s="12">
        <v>522357</v>
      </c>
      <c r="U54" s="12">
        <f t="shared" si="7"/>
        <v>49.57359779823479</v>
      </c>
      <c r="V54" s="13">
        <f t="shared" si="8"/>
        <v>6254078</v>
      </c>
      <c r="W54" s="12">
        <f t="shared" si="9"/>
        <v>593.5349720034166</v>
      </c>
    </row>
    <row r="55" spans="1:23" ht="12.75">
      <c r="A55" s="9">
        <v>52</v>
      </c>
      <c r="B55" s="2" t="s">
        <v>61</v>
      </c>
      <c r="C55" s="19">
        <v>32834</v>
      </c>
      <c r="D55" s="12">
        <v>6575487</v>
      </c>
      <c r="E55" s="12">
        <f t="shared" si="0"/>
        <v>200.26457330815617</v>
      </c>
      <c r="F55" s="12">
        <v>216</v>
      </c>
      <c r="G55" s="12">
        <f t="shared" si="1"/>
        <v>0.006578546628494853</v>
      </c>
      <c r="H55" s="12">
        <v>422715</v>
      </c>
      <c r="I55" s="12">
        <f t="shared" si="2"/>
        <v>12.8743071206676</v>
      </c>
      <c r="J55" s="12">
        <v>4148502</v>
      </c>
      <c r="K55" s="12">
        <f t="shared" si="3"/>
        <v>126.34774928427849</v>
      </c>
      <c r="L55" s="12">
        <v>117908</v>
      </c>
      <c r="M55" s="12">
        <f t="shared" si="4"/>
        <v>3.591033684595237</v>
      </c>
      <c r="N55" s="12">
        <v>3649196</v>
      </c>
      <c r="O55" s="12">
        <f t="shared" si="5"/>
        <v>111.14076871535603</v>
      </c>
      <c r="P55" s="12">
        <v>752330</v>
      </c>
      <c r="Q55" s="12">
        <f t="shared" si="6"/>
        <v>22.913138819516355</v>
      </c>
      <c r="R55" s="12">
        <v>392994</v>
      </c>
      <c r="S55" s="12">
        <f t="shared" si="7"/>
        <v>11.969117378327343</v>
      </c>
      <c r="T55" s="12">
        <v>1702535</v>
      </c>
      <c r="U55" s="12">
        <f t="shared" si="7"/>
        <v>51.85280501918743</v>
      </c>
      <c r="V55" s="13">
        <f t="shared" si="8"/>
        <v>17761883</v>
      </c>
      <c r="W55" s="12">
        <f t="shared" si="9"/>
        <v>540.9600718767132</v>
      </c>
    </row>
    <row r="56" spans="1:23" ht="12.75">
      <c r="A56" s="9">
        <v>53</v>
      </c>
      <c r="B56" s="2" t="s">
        <v>62</v>
      </c>
      <c r="C56" s="19">
        <v>18075</v>
      </c>
      <c r="D56" s="12">
        <v>3985488</v>
      </c>
      <c r="E56" s="12">
        <f t="shared" si="0"/>
        <v>220.49726141078838</v>
      </c>
      <c r="F56" s="12">
        <v>167041</v>
      </c>
      <c r="G56" s="12">
        <f t="shared" si="1"/>
        <v>9.241549100968188</v>
      </c>
      <c r="H56" s="12">
        <v>159177</v>
      </c>
      <c r="I56" s="12">
        <f t="shared" si="2"/>
        <v>8.806473029045643</v>
      </c>
      <c r="J56" s="12">
        <v>1242751</v>
      </c>
      <c r="K56" s="12">
        <f t="shared" si="3"/>
        <v>68.75524204702629</v>
      </c>
      <c r="L56" s="12">
        <v>64841</v>
      </c>
      <c r="M56" s="12">
        <f t="shared" si="4"/>
        <v>3.5873305670816045</v>
      </c>
      <c r="N56" s="12">
        <v>2042370</v>
      </c>
      <c r="O56" s="12">
        <f t="shared" si="5"/>
        <v>112.9941908713693</v>
      </c>
      <c r="P56" s="12">
        <v>532751</v>
      </c>
      <c r="Q56" s="12">
        <f t="shared" si="6"/>
        <v>29.474467496542186</v>
      </c>
      <c r="R56" s="12">
        <v>117913</v>
      </c>
      <c r="S56" s="12">
        <f t="shared" si="7"/>
        <v>6.5235408022130015</v>
      </c>
      <c r="T56" s="12">
        <v>1253913</v>
      </c>
      <c r="U56" s="12">
        <f t="shared" si="7"/>
        <v>69.37278008298755</v>
      </c>
      <c r="V56" s="13">
        <f t="shared" si="8"/>
        <v>9566245</v>
      </c>
      <c r="W56" s="12">
        <f t="shared" si="9"/>
        <v>529.2528354080222</v>
      </c>
    </row>
    <row r="57" spans="1:23" ht="12.75">
      <c r="A57" s="9">
        <v>54</v>
      </c>
      <c r="B57" s="2" t="s">
        <v>63</v>
      </c>
      <c r="C57" s="19">
        <v>1031</v>
      </c>
      <c r="D57" s="12">
        <v>633213</v>
      </c>
      <c r="E57" s="12">
        <f t="shared" si="0"/>
        <v>614.1736178467507</v>
      </c>
      <c r="F57" s="12">
        <v>20413</v>
      </c>
      <c r="G57" s="12">
        <f t="shared" si="1"/>
        <v>19.7992240543162</v>
      </c>
      <c r="H57" s="12">
        <v>2850</v>
      </c>
      <c r="I57" s="12">
        <f t="shared" si="2"/>
        <v>2.764306498545102</v>
      </c>
      <c r="J57" s="12">
        <v>170586</v>
      </c>
      <c r="K57" s="12">
        <f t="shared" si="3"/>
        <v>165.4568380213385</v>
      </c>
      <c r="L57" s="12">
        <v>13002</v>
      </c>
      <c r="M57" s="12">
        <f t="shared" si="4"/>
        <v>12.61105722599418</v>
      </c>
      <c r="N57" s="12">
        <v>178491</v>
      </c>
      <c r="O57" s="12">
        <f t="shared" si="5"/>
        <v>173.12415130940835</v>
      </c>
      <c r="P57" s="12">
        <v>35936</v>
      </c>
      <c r="Q57" s="12">
        <f t="shared" si="6"/>
        <v>34.85548011639185</v>
      </c>
      <c r="R57" s="12">
        <v>5058</v>
      </c>
      <c r="S57" s="12">
        <f t="shared" si="7"/>
        <v>4.905916585838991</v>
      </c>
      <c r="T57" s="12">
        <v>59614</v>
      </c>
      <c r="U57" s="12">
        <f t="shared" si="7"/>
        <v>57.82153249272551</v>
      </c>
      <c r="V57" s="13">
        <f t="shared" si="8"/>
        <v>1119163</v>
      </c>
      <c r="W57" s="12">
        <f t="shared" si="9"/>
        <v>1085.5121241513093</v>
      </c>
    </row>
    <row r="58" spans="1:23" ht="12.75">
      <c r="A58" s="10">
        <v>55</v>
      </c>
      <c r="B58" s="3" t="s">
        <v>64</v>
      </c>
      <c r="C58" s="20">
        <v>19401</v>
      </c>
      <c r="D58" s="14">
        <v>4832686</v>
      </c>
      <c r="E58" s="14">
        <f t="shared" si="0"/>
        <v>249.09468584093602</v>
      </c>
      <c r="F58" s="14">
        <v>0</v>
      </c>
      <c r="G58" s="14">
        <f t="shared" si="1"/>
        <v>0</v>
      </c>
      <c r="H58" s="14">
        <v>168520</v>
      </c>
      <c r="I58" s="14">
        <f t="shared" si="2"/>
        <v>8.686150198443379</v>
      </c>
      <c r="J58" s="14">
        <v>1483678</v>
      </c>
      <c r="K58" s="14">
        <f t="shared" si="3"/>
        <v>76.47430544817277</v>
      </c>
      <c r="L58" s="14">
        <v>366557</v>
      </c>
      <c r="M58" s="14">
        <f t="shared" si="4"/>
        <v>18.893716818720684</v>
      </c>
      <c r="N58" s="14">
        <v>2434401</v>
      </c>
      <c r="O58" s="14">
        <f t="shared" si="5"/>
        <v>125.47811968455234</v>
      </c>
      <c r="P58" s="14">
        <v>335183</v>
      </c>
      <c r="Q58" s="14">
        <f t="shared" si="6"/>
        <v>17.276583681253545</v>
      </c>
      <c r="R58" s="14">
        <v>92526</v>
      </c>
      <c r="S58" s="14">
        <f t="shared" si="7"/>
        <v>4.769135611566414</v>
      </c>
      <c r="T58" s="14">
        <v>1848829</v>
      </c>
      <c r="U58" s="14">
        <f t="shared" si="7"/>
        <v>95.29555177568166</v>
      </c>
      <c r="V58" s="15">
        <f t="shared" si="8"/>
        <v>11562380</v>
      </c>
      <c r="W58" s="14">
        <f t="shared" si="9"/>
        <v>595.9682490593268</v>
      </c>
    </row>
    <row r="59" spans="1:23" ht="12.75">
      <c r="A59" s="9">
        <v>56</v>
      </c>
      <c r="B59" s="2" t="s">
        <v>65</v>
      </c>
      <c r="C59" s="19">
        <v>3526</v>
      </c>
      <c r="D59" s="12">
        <v>780493</v>
      </c>
      <c r="E59" s="12">
        <f t="shared" si="0"/>
        <v>221.35365853658536</v>
      </c>
      <c r="F59" s="12">
        <v>56192</v>
      </c>
      <c r="G59" s="12">
        <f t="shared" si="1"/>
        <v>15.936471922858763</v>
      </c>
      <c r="H59" s="12">
        <v>103648</v>
      </c>
      <c r="I59" s="12">
        <f t="shared" si="2"/>
        <v>29.3953488372093</v>
      </c>
      <c r="J59" s="12">
        <v>193816</v>
      </c>
      <c r="K59" s="12">
        <f t="shared" si="3"/>
        <v>54.967668746454905</v>
      </c>
      <c r="L59" s="12">
        <v>102302</v>
      </c>
      <c r="M59" s="12">
        <f t="shared" si="4"/>
        <v>29.013613159387408</v>
      </c>
      <c r="N59" s="12">
        <v>509533</v>
      </c>
      <c r="O59" s="12">
        <f t="shared" si="5"/>
        <v>144.50737379466818</v>
      </c>
      <c r="P59" s="12">
        <v>77362</v>
      </c>
      <c r="Q59" s="12">
        <f t="shared" si="6"/>
        <v>21.94044242768009</v>
      </c>
      <c r="R59" s="12">
        <v>6054</v>
      </c>
      <c r="S59" s="12">
        <f t="shared" si="7"/>
        <v>1.7169597277368123</v>
      </c>
      <c r="T59" s="12">
        <v>259539</v>
      </c>
      <c r="U59" s="12">
        <f t="shared" si="7"/>
        <v>73.60720363017583</v>
      </c>
      <c r="V59" s="13">
        <f t="shared" si="8"/>
        <v>2088939</v>
      </c>
      <c r="W59" s="12">
        <f t="shared" si="9"/>
        <v>592.4387407827567</v>
      </c>
    </row>
    <row r="60" spans="1:23" ht="12.75">
      <c r="A60" s="9">
        <v>57</v>
      </c>
      <c r="B60" s="2" t="s">
        <v>66</v>
      </c>
      <c r="C60" s="19">
        <v>8719</v>
      </c>
      <c r="D60" s="12">
        <v>2006656</v>
      </c>
      <c r="E60" s="12">
        <f t="shared" si="0"/>
        <v>230.14749397866728</v>
      </c>
      <c r="F60" s="12">
        <v>48000</v>
      </c>
      <c r="G60" s="12">
        <f t="shared" si="1"/>
        <v>5.505218488358757</v>
      </c>
      <c r="H60" s="12">
        <v>0</v>
      </c>
      <c r="I60" s="12">
        <f t="shared" si="2"/>
        <v>0</v>
      </c>
      <c r="J60" s="12">
        <v>1174031</v>
      </c>
      <c r="K60" s="12">
        <f t="shared" si="3"/>
        <v>134.652024314715</v>
      </c>
      <c r="L60" s="12">
        <v>181865</v>
      </c>
      <c r="M60" s="12">
        <f t="shared" si="4"/>
        <v>20.858470008028444</v>
      </c>
      <c r="N60" s="12">
        <v>1147882</v>
      </c>
      <c r="O60" s="12">
        <f t="shared" si="5"/>
        <v>131.65294185112973</v>
      </c>
      <c r="P60" s="12">
        <v>186194</v>
      </c>
      <c r="Q60" s="12">
        <f t="shared" si="6"/>
        <v>21.3549719004473</v>
      </c>
      <c r="R60" s="12">
        <v>54333</v>
      </c>
      <c r="S60" s="12">
        <f t="shared" si="7"/>
        <v>6.23156325266659</v>
      </c>
      <c r="T60" s="12">
        <v>488366</v>
      </c>
      <c r="U60" s="12">
        <f t="shared" si="7"/>
        <v>56.01169858928776</v>
      </c>
      <c r="V60" s="13">
        <f t="shared" si="8"/>
        <v>5287327</v>
      </c>
      <c r="W60" s="12">
        <f t="shared" si="9"/>
        <v>606.4143823833008</v>
      </c>
    </row>
    <row r="61" spans="1:23" ht="12.75">
      <c r="A61" s="9">
        <v>58</v>
      </c>
      <c r="B61" s="2" t="s">
        <v>67</v>
      </c>
      <c r="C61" s="19">
        <v>9946</v>
      </c>
      <c r="D61" s="12">
        <v>3388655</v>
      </c>
      <c r="E61" s="12">
        <f t="shared" si="0"/>
        <v>340.7053086668007</v>
      </c>
      <c r="F61" s="12">
        <v>0</v>
      </c>
      <c r="G61" s="12">
        <f t="shared" si="1"/>
        <v>0</v>
      </c>
      <c r="H61" s="12">
        <v>91248</v>
      </c>
      <c r="I61" s="12">
        <f t="shared" si="2"/>
        <v>9.174341443796502</v>
      </c>
      <c r="J61" s="12">
        <v>1172537</v>
      </c>
      <c r="K61" s="12">
        <f t="shared" si="3"/>
        <v>117.89030766137141</v>
      </c>
      <c r="L61" s="12">
        <v>36963</v>
      </c>
      <c r="M61" s="12">
        <f t="shared" si="4"/>
        <v>3.716368389302232</v>
      </c>
      <c r="N61" s="12">
        <v>1179224</v>
      </c>
      <c r="O61" s="12">
        <f t="shared" si="5"/>
        <v>118.56263824653126</v>
      </c>
      <c r="P61" s="12">
        <v>202372</v>
      </c>
      <c r="Q61" s="12">
        <f t="shared" si="6"/>
        <v>20.347074200683693</v>
      </c>
      <c r="R61" s="12">
        <v>84813</v>
      </c>
      <c r="S61" s="12">
        <f t="shared" si="7"/>
        <v>8.527347677458275</v>
      </c>
      <c r="T61" s="12">
        <v>444972</v>
      </c>
      <c r="U61" s="12">
        <f t="shared" si="7"/>
        <v>44.738789463100744</v>
      </c>
      <c r="V61" s="13">
        <f t="shared" si="8"/>
        <v>6600784</v>
      </c>
      <c r="W61" s="12">
        <f t="shared" si="9"/>
        <v>663.6621757490449</v>
      </c>
    </row>
    <row r="62" spans="1:23" ht="12.75">
      <c r="A62" s="9">
        <v>59</v>
      </c>
      <c r="B62" s="2" t="s">
        <v>68</v>
      </c>
      <c r="C62" s="19">
        <v>4568</v>
      </c>
      <c r="D62" s="12">
        <v>1118796</v>
      </c>
      <c r="E62" s="12">
        <f t="shared" si="0"/>
        <v>244.9203152364273</v>
      </c>
      <c r="F62" s="12">
        <v>47464</v>
      </c>
      <c r="G62" s="12">
        <f t="shared" si="1"/>
        <v>10.390542907180386</v>
      </c>
      <c r="H62" s="12">
        <v>115415</v>
      </c>
      <c r="I62" s="12">
        <f t="shared" si="2"/>
        <v>25.265980735551665</v>
      </c>
      <c r="J62" s="12">
        <v>435797</v>
      </c>
      <c r="K62" s="12">
        <f t="shared" si="3"/>
        <v>95.40214535901926</v>
      </c>
      <c r="L62" s="12">
        <v>2285</v>
      </c>
      <c r="M62" s="12">
        <f t="shared" si="4"/>
        <v>0.5002189141856392</v>
      </c>
      <c r="N62" s="12">
        <v>817198</v>
      </c>
      <c r="O62" s="12">
        <f t="shared" si="5"/>
        <v>178.896234676007</v>
      </c>
      <c r="P62" s="12">
        <v>144143</v>
      </c>
      <c r="Q62" s="12">
        <f t="shared" si="6"/>
        <v>31.554947460595447</v>
      </c>
      <c r="R62" s="12">
        <v>0</v>
      </c>
      <c r="S62" s="12">
        <f t="shared" si="7"/>
        <v>0</v>
      </c>
      <c r="T62" s="12">
        <v>198035</v>
      </c>
      <c r="U62" s="12">
        <f t="shared" si="7"/>
        <v>43.3526707530648</v>
      </c>
      <c r="V62" s="13">
        <f t="shared" si="8"/>
        <v>2879133</v>
      </c>
      <c r="W62" s="12">
        <f t="shared" si="9"/>
        <v>630.2830560420315</v>
      </c>
    </row>
    <row r="63" spans="1:23" ht="12.75">
      <c r="A63" s="10">
        <v>60</v>
      </c>
      <c r="B63" s="3" t="s">
        <v>69</v>
      </c>
      <c r="C63" s="20">
        <v>7762</v>
      </c>
      <c r="D63" s="14">
        <v>1945298</v>
      </c>
      <c r="E63" s="14">
        <f t="shared" si="0"/>
        <v>250.61813965472817</v>
      </c>
      <c r="F63" s="14">
        <v>2760</v>
      </c>
      <c r="G63" s="14">
        <f t="shared" si="1"/>
        <v>0.3555784591600103</v>
      </c>
      <c r="H63" s="14">
        <v>277328</v>
      </c>
      <c r="I63" s="14">
        <f t="shared" si="2"/>
        <v>35.72893584127802</v>
      </c>
      <c r="J63" s="14">
        <v>691247</v>
      </c>
      <c r="K63" s="14">
        <f t="shared" si="3"/>
        <v>89.05526926049987</v>
      </c>
      <c r="L63" s="14">
        <v>139505</v>
      </c>
      <c r="M63" s="14">
        <f t="shared" si="4"/>
        <v>17.972816284462766</v>
      </c>
      <c r="N63" s="14">
        <v>1272393</v>
      </c>
      <c r="O63" s="14">
        <f t="shared" si="5"/>
        <v>163.92592115434167</v>
      </c>
      <c r="P63" s="14">
        <v>202840</v>
      </c>
      <c r="Q63" s="14">
        <f t="shared" si="6"/>
        <v>26.132440092759598</v>
      </c>
      <c r="R63" s="14">
        <v>66725</v>
      </c>
      <c r="S63" s="14">
        <f t="shared" si="7"/>
        <v>8.596366915743365</v>
      </c>
      <c r="T63" s="14">
        <v>391942</v>
      </c>
      <c r="U63" s="14">
        <f t="shared" si="7"/>
        <v>50.49497552177274</v>
      </c>
      <c r="V63" s="15">
        <f t="shared" si="8"/>
        <v>4990038</v>
      </c>
      <c r="W63" s="14">
        <f t="shared" si="9"/>
        <v>642.8804431847462</v>
      </c>
    </row>
    <row r="64" spans="1:23" ht="12.75">
      <c r="A64" s="9">
        <v>61</v>
      </c>
      <c r="B64" s="2" t="s">
        <v>70</v>
      </c>
      <c r="C64" s="19">
        <v>3681</v>
      </c>
      <c r="D64" s="12">
        <v>854566</v>
      </c>
      <c r="E64" s="12">
        <f t="shared" si="0"/>
        <v>232.15593588698724</v>
      </c>
      <c r="F64" s="12">
        <v>47614</v>
      </c>
      <c r="G64" s="12">
        <f t="shared" si="1"/>
        <v>12.93507199130671</v>
      </c>
      <c r="H64" s="12">
        <v>66717</v>
      </c>
      <c r="I64" s="12">
        <f t="shared" si="2"/>
        <v>18.12469437652812</v>
      </c>
      <c r="J64" s="12">
        <v>453112</v>
      </c>
      <c r="K64" s="12">
        <f t="shared" si="3"/>
        <v>123.0948111926107</v>
      </c>
      <c r="L64" s="12">
        <v>12212</v>
      </c>
      <c r="M64" s="12">
        <f t="shared" si="4"/>
        <v>3.317576745449606</v>
      </c>
      <c r="N64" s="12">
        <v>475885</v>
      </c>
      <c r="O64" s="12">
        <f t="shared" si="5"/>
        <v>129.28144525944037</v>
      </c>
      <c r="P64" s="12">
        <v>99612</v>
      </c>
      <c r="Q64" s="12">
        <f t="shared" si="6"/>
        <v>27.061124694376527</v>
      </c>
      <c r="R64" s="12">
        <v>0</v>
      </c>
      <c r="S64" s="12">
        <f t="shared" si="7"/>
        <v>0</v>
      </c>
      <c r="T64" s="12">
        <v>521880</v>
      </c>
      <c r="U64" s="12">
        <f t="shared" si="7"/>
        <v>141.7766911165444</v>
      </c>
      <c r="V64" s="13">
        <f t="shared" si="8"/>
        <v>2531598</v>
      </c>
      <c r="W64" s="12">
        <f t="shared" si="9"/>
        <v>687.7473512632437</v>
      </c>
    </row>
    <row r="65" spans="1:23" ht="12.75">
      <c r="A65" s="9">
        <v>62</v>
      </c>
      <c r="B65" s="2" t="s">
        <v>71</v>
      </c>
      <c r="C65" s="19">
        <v>2454</v>
      </c>
      <c r="D65" s="12">
        <v>464908</v>
      </c>
      <c r="E65" s="12">
        <f t="shared" si="0"/>
        <v>189.44906275468622</v>
      </c>
      <c r="F65" s="12">
        <v>82473</v>
      </c>
      <c r="G65" s="12">
        <f t="shared" si="1"/>
        <v>33.60757946210269</v>
      </c>
      <c r="H65" s="12">
        <v>30939</v>
      </c>
      <c r="I65" s="12">
        <f t="shared" si="2"/>
        <v>12.60757946210269</v>
      </c>
      <c r="J65" s="12">
        <v>157617</v>
      </c>
      <c r="K65" s="12">
        <f t="shared" si="3"/>
        <v>64.22860635696821</v>
      </c>
      <c r="L65" s="12">
        <v>40576</v>
      </c>
      <c r="M65" s="12">
        <f t="shared" si="4"/>
        <v>16.534637326813368</v>
      </c>
      <c r="N65" s="12">
        <v>421376</v>
      </c>
      <c r="O65" s="12">
        <f t="shared" si="5"/>
        <v>171.70986145069276</v>
      </c>
      <c r="P65" s="12">
        <v>56698</v>
      </c>
      <c r="Q65" s="12">
        <f t="shared" si="6"/>
        <v>23.10431947840261</v>
      </c>
      <c r="R65" s="12">
        <v>7386</v>
      </c>
      <c r="S65" s="12">
        <f t="shared" si="7"/>
        <v>3.0097799511002443</v>
      </c>
      <c r="T65" s="12">
        <v>85204</v>
      </c>
      <c r="U65" s="12">
        <f t="shared" si="7"/>
        <v>34.72045639771801</v>
      </c>
      <c r="V65" s="13">
        <f t="shared" si="8"/>
        <v>1347177</v>
      </c>
      <c r="W65" s="12">
        <f t="shared" si="9"/>
        <v>548.9718826405868</v>
      </c>
    </row>
    <row r="66" spans="1:23" ht="12.75">
      <c r="A66" s="9">
        <v>63</v>
      </c>
      <c r="B66" s="2" t="s">
        <v>72</v>
      </c>
      <c r="C66" s="19">
        <v>2400</v>
      </c>
      <c r="D66" s="12">
        <v>850088</v>
      </c>
      <c r="E66" s="12">
        <f t="shared" si="0"/>
        <v>354.2033333333333</v>
      </c>
      <c r="F66" s="12">
        <v>1665</v>
      </c>
      <c r="G66" s="12">
        <f t="shared" si="1"/>
        <v>0.69375</v>
      </c>
      <c r="H66" s="12">
        <v>62306</v>
      </c>
      <c r="I66" s="12">
        <f t="shared" si="2"/>
        <v>25.960833333333333</v>
      </c>
      <c r="J66" s="12">
        <v>421168</v>
      </c>
      <c r="K66" s="12">
        <f t="shared" si="3"/>
        <v>175.48666666666668</v>
      </c>
      <c r="L66" s="12">
        <v>15442</v>
      </c>
      <c r="M66" s="12">
        <f t="shared" si="4"/>
        <v>6.434166666666667</v>
      </c>
      <c r="N66" s="12">
        <v>270288</v>
      </c>
      <c r="O66" s="12">
        <f t="shared" si="5"/>
        <v>112.62</v>
      </c>
      <c r="P66" s="12">
        <v>62368</v>
      </c>
      <c r="Q66" s="12">
        <f t="shared" si="6"/>
        <v>25.986666666666668</v>
      </c>
      <c r="R66" s="12">
        <v>8032</v>
      </c>
      <c r="S66" s="12">
        <f t="shared" si="7"/>
        <v>3.3466666666666667</v>
      </c>
      <c r="T66" s="12">
        <v>47389</v>
      </c>
      <c r="U66" s="12">
        <f t="shared" si="7"/>
        <v>19.745416666666667</v>
      </c>
      <c r="V66" s="13">
        <f t="shared" si="8"/>
        <v>1738746</v>
      </c>
      <c r="W66" s="12">
        <f t="shared" si="9"/>
        <v>724.4775</v>
      </c>
    </row>
    <row r="67" spans="1:23" ht="12.75">
      <c r="A67" s="9">
        <v>64</v>
      </c>
      <c r="B67" s="2" t="s">
        <v>73</v>
      </c>
      <c r="C67" s="19">
        <v>2855</v>
      </c>
      <c r="D67" s="12">
        <v>889608</v>
      </c>
      <c r="E67" s="12">
        <f t="shared" si="0"/>
        <v>311.59649737302976</v>
      </c>
      <c r="F67" s="12">
        <v>19103</v>
      </c>
      <c r="G67" s="12">
        <f t="shared" si="1"/>
        <v>6.691068301225919</v>
      </c>
      <c r="H67" s="12">
        <v>76468</v>
      </c>
      <c r="I67" s="12">
        <f t="shared" si="2"/>
        <v>26.78388791593695</v>
      </c>
      <c r="J67" s="12">
        <v>481391</v>
      </c>
      <c r="K67" s="12">
        <f t="shared" si="3"/>
        <v>168.61330998248687</v>
      </c>
      <c r="L67" s="12">
        <v>7478</v>
      </c>
      <c r="M67" s="12">
        <f t="shared" si="4"/>
        <v>2.6192644483362524</v>
      </c>
      <c r="N67" s="12">
        <v>620993</v>
      </c>
      <c r="O67" s="12">
        <f t="shared" si="5"/>
        <v>217.5106830122592</v>
      </c>
      <c r="P67" s="12">
        <v>87416</v>
      </c>
      <c r="Q67" s="12">
        <f t="shared" si="6"/>
        <v>30.618563922942208</v>
      </c>
      <c r="R67" s="12">
        <v>28910</v>
      </c>
      <c r="S67" s="12">
        <f t="shared" si="7"/>
        <v>10.126094570928196</v>
      </c>
      <c r="T67" s="12">
        <v>156034</v>
      </c>
      <c r="U67" s="12">
        <f t="shared" si="7"/>
        <v>54.652889667250435</v>
      </c>
      <c r="V67" s="13">
        <f t="shared" si="8"/>
        <v>2367401</v>
      </c>
      <c r="W67" s="12">
        <f t="shared" si="9"/>
        <v>829.2122591943958</v>
      </c>
    </row>
    <row r="68" spans="1:23" ht="12.75">
      <c r="A68" s="9">
        <v>65</v>
      </c>
      <c r="B68" s="2" t="s">
        <v>74</v>
      </c>
      <c r="C68" s="19">
        <v>9944</v>
      </c>
      <c r="D68" s="12">
        <v>2297786</v>
      </c>
      <c r="E68" s="12">
        <f t="shared" si="0"/>
        <v>231.07260659694288</v>
      </c>
      <c r="F68" s="12">
        <v>0</v>
      </c>
      <c r="G68" s="12">
        <f t="shared" si="1"/>
        <v>0</v>
      </c>
      <c r="H68" s="12">
        <v>185719</v>
      </c>
      <c r="I68" s="12">
        <f t="shared" si="2"/>
        <v>18.676488334674175</v>
      </c>
      <c r="J68" s="12">
        <v>877079</v>
      </c>
      <c r="K68" s="12">
        <f t="shared" si="3"/>
        <v>88.20183024939662</v>
      </c>
      <c r="L68" s="12">
        <v>159623</v>
      </c>
      <c r="M68" s="12">
        <f t="shared" si="4"/>
        <v>16.0521922767498</v>
      </c>
      <c r="N68" s="12">
        <v>1662361</v>
      </c>
      <c r="O68" s="12">
        <f t="shared" si="5"/>
        <v>167.17226468222043</v>
      </c>
      <c r="P68" s="12">
        <v>199600</v>
      </c>
      <c r="Q68" s="12">
        <f t="shared" si="6"/>
        <v>20.07240547063556</v>
      </c>
      <c r="R68" s="12">
        <v>1097</v>
      </c>
      <c r="S68" s="12">
        <f t="shared" si="7"/>
        <v>0.11031777956556718</v>
      </c>
      <c r="T68" s="12">
        <v>1456291</v>
      </c>
      <c r="U68" s="12">
        <f t="shared" si="7"/>
        <v>146.44921560740144</v>
      </c>
      <c r="V68" s="13">
        <f t="shared" si="8"/>
        <v>6839556</v>
      </c>
      <c r="W68" s="12">
        <f t="shared" si="9"/>
        <v>687.8073209975864</v>
      </c>
    </row>
    <row r="69" spans="1:23" ht="12.75">
      <c r="A69" s="10">
        <v>66</v>
      </c>
      <c r="B69" s="3" t="s">
        <v>75</v>
      </c>
      <c r="C69" s="20">
        <v>3078</v>
      </c>
      <c r="D69" s="14">
        <v>812762</v>
      </c>
      <c r="E69" s="14">
        <f>D69/$C69</f>
        <v>264.05523066926577</v>
      </c>
      <c r="F69" s="14">
        <v>23834</v>
      </c>
      <c r="G69" s="14">
        <f>F69/$C69</f>
        <v>7.74333983105913</v>
      </c>
      <c r="H69" s="14">
        <v>87424</v>
      </c>
      <c r="I69" s="14">
        <f>H69/$C69</f>
        <v>28.402858999350226</v>
      </c>
      <c r="J69" s="14">
        <v>306715</v>
      </c>
      <c r="K69" s="14">
        <f>J69/$C69</f>
        <v>99.64749837556855</v>
      </c>
      <c r="L69" s="14">
        <v>0</v>
      </c>
      <c r="M69" s="14">
        <f>L69/$C69</f>
        <v>0</v>
      </c>
      <c r="N69" s="14">
        <v>455188</v>
      </c>
      <c r="O69" s="14">
        <f>N69/$C69</f>
        <v>147.8843404808317</v>
      </c>
      <c r="P69" s="14">
        <v>74562</v>
      </c>
      <c r="Q69" s="14">
        <f>P69/$C69</f>
        <v>24.224171539961013</v>
      </c>
      <c r="R69" s="14">
        <v>0</v>
      </c>
      <c r="S69" s="14">
        <f>R69/$C69</f>
        <v>0</v>
      </c>
      <c r="T69" s="14">
        <v>271145</v>
      </c>
      <c r="U69" s="14">
        <f>T69/$C69</f>
        <v>88.0912930474334</v>
      </c>
      <c r="V69" s="15">
        <f>D69+F69+H69+J69+L69+N69+P69+R69+T69</f>
        <v>2031630</v>
      </c>
      <c r="W69" s="14">
        <f>V69/$C69</f>
        <v>660.0487329434698</v>
      </c>
    </row>
    <row r="70" spans="1:23" ht="12.75">
      <c r="A70" s="25"/>
      <c r="B70" s="26"/>
      <c r="C70" s="6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8"/>
      <c r="R70" s="27"/>
      <c r="S70" s="27"/>
      <c r="T70" s="27"/>
      <c r="U70" s="27"/>
      <c r="V70" s="27"/>
      <c r="W70" s="28"/>
    </row>
    <row r="71" spans="1:23" ht="13.5" thickBot="1">
      <c r="A71" s="30"/>
      <c r="B71" s="7" t="s">
        <v>78</v>
      </c>
      <c r="C71" s="21">
        <f>SUM(C4:C69)</f>
        <v>725027</v>
      </c>
      <c r="D71" s="16">
        <f>SUM(D4:D69)</f>
        <v>180660755</v>
      </c>
      <c r="E71" s="16">
        <f>D71/$C71</f>
        <v>249.17796854461972</v>
      </c>
      <c r="F71" s="16">
        <f>SUM(F4:F69)</f>
        <v>5381352</v>
      </c>
      <c r="G71" s="16">
        <f>F71/$C71</f>
        <v>7.422278066885785</v>
      </c>
      <c r="H71" s="16">
        <f>SUM(H4:H69)</f>
        <v>10046973</v>
      </c>
      <c r="I71" s="16">
        <f>H71/$C71</f>
        <v>13.857377725243335</v>
      </c>
      <c r="J71" s="16">
        <f>SUM(J4:J69)</f>
        <v>73543587</v>
      </c>
      <c r="K71" s="16">
        <f>J71/$C71</f>
        <v>101.43565274120826</v>
      </c>
      <c r="L71" s="16">
        <f>SUM(L4:L69)</f>
        <v>8934300</v>
      </c>
      <c r="M71" s="16">
        <f>L71/$C71</f>
        <v>12.322713498945557</v>
      </c>
      <c r="N71" s="16">
        <f>SUM(N4:N69)</f>
        <v>98361188</v>
      </c>
      <c r="O71" s="16">
        <f>N71/$C71</f>
        <v>135.6655517656584</v>
      </c>
      <c r="P71" s="16">
        <f>SUM(P4:P69)</f>
        <v>15278891</v>
      </c>
      <c r="Q71" s="16">
        <f>P71/$C71</f>
        <v>21.0735476058133</v>
      </c>
      <c r="R71" s="16">
        <f>SUM(R4:R69)</f>
        <v>4454012</v>
      </c>
      <c r="S71" s="16">
        <f>R71/$C71</f>
        <v>6.143236045002462</v>
      </c>
      <c r="T71" s="16">
        <f>SUM(T4:T69)</f>
        <v>46487474</v>
      </c>
      <c r="U71" s="16">
        <f>T71/$C71</f>
        <v>64.11826594044084</v>
      </c>
      <c r="V71" s="17">
        <f>SUM(V4:V69)</f>
        <v>443148532</v>
      </c>
      <c r="W71" s="16">
        <f>V71/$C71</f>
        <v>611.2165919338177</v>
      </c>
    </row>
    <row r="72" ht="13.5" thickTop="1"/>
  </sheetData>
  <mergeCells count="2">
    <mergeCell ref="V2:V3"/>
    <mergeCell ref="C2:C3"/>
  </mergeCells>
  <printOptions horizontalCentered="1"/>
  <pageMargins left="0.25" right="0.25" top="0.5" bottom="0.5" header="0.25" footer="0.5"/>
  <pageSetup horizontalDpi="600" verticalDpi="600" orientation="portrait" paperSize="5" r:id="rId1"/>
  <headerFooter alignWithMargins="0">
    <oddHeader>&amp;C&amp;12Supplies  - Expenditures by Object - FY 2001-2002</oddHeader>
  </headerFooter>
  <colBreaks count="2" manualBreakCount="2">
    <brk id="9" max="65535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cstevens</cp:lastModifiedBy>
  <cp:lastPrinted>2003-11-19T18:02:01Z</cp:lastPrinted>
  <dcterms:created xsi:type="dcterms:W3CDTF">2003-04-30T20:08:44Z</dcterms:created>
  <dcterms:modified xsi:type="dcterms:W3CDTF">2003-11-19T18:02:58Z</dcterms:modified>
  <cp:category/>
  <cp:version/>
  <cp:contentType/>
  <cp:contentStatus/>
</cp:coreProperties>
</file>