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900 - Othr Uses  - by fund" sheetId="1" r:id="rId1"/>
  </sheets>
  <definedNames>
    <definedName name="_xlnm.Print_Area" localSheetId="0">'Obj900 - Othr Uses  - by fund'!$A$1:$O$69</definedName>
    <definedName name="_xlnm.Print_Titles" localSheetId="0">'Obj900 - Othr Uses  -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<sst xmlns="http://schemas.openxmlformats.org/spreadsheetml/2006/main" count="82" uniqueCount="82">
  <si>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</si>
  <si>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</si>
  <si>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</si>
  <si>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</si>
  <si>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</si>
  <si>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</si>
  <si>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</si>
  <si>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</si>
  <si>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</si>
  <si>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</si>
  <si>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</si>
  <si>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</si>
  <si>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</si>
  <si>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</si>
  <si>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</si>
  <si>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</si>
  <si>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</si>
  <si>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</si>
  <si>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</si>
  <si>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</si>
  <si>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</si>
  <si>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</si>
  <si>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</si>
  <si>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</si>
  <si>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</si>
  <si>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</si>
  <si>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</si>
  <si>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</si>
  <si>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</si>
  <si>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</si>
  <si>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</si>
  <si>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</si>
  <si>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</si>
  <si>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</si>
  <si>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</si>
  <si>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</si>
  <si>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</si>
  <si>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</si>
  <si>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</si>
  <si>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</si>
  <si>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</si>
  <si>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</si>
  <si>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</si>
  <si>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</si>
  <si>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</si>
  <si>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</si>
  <si>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</si>
  <si>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</si>
  <si>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</si>
  <si>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</si>
  <si>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</si>
  <si>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</si>
  <si>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</si>
  <si>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</si>
  <si>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</si>
  <si>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</si>
  <si>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</si>
  <si>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</si>
  <si>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</si>
  <si>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</si>
  <si>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</si>
  <si>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</si>
  <si>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</si>
  <si>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</si>
  <si>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</si>
  <si>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</si>
  <si>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</si>
  <si>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</si>
  <si>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</si>
  <si>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</si>
  <si>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</si>
  <si>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</si>
  <si>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</si>
  <si>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</si>
  <si>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</si>
  <si>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Other Uses of Funds Expenditures</t>
  </si>
  <si>
    <t xml:space="preserve"> Percent General Funds</t>
  </si>
  <si>
    <t xml:space="preserve">Percent Special Fund Federal </t>
  </si>
  <si>
    <t>Percent Capital Project Funds</t>
  </si>
  <si>
    <t>Percent     NCLB Federal Funds</t>
  </si>
  <si>
    <t>Percent    Other Special Funds</t>
  </si>
  <si>
    <t>Percent Debt Service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</si>
</sst>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75" zoomScaleNormal="75" zoomScaleSheetLayoutView="100" workbookViewId="0" topLeftCell="A31">
      <selection activeCell="I69" sqref="I69"/>
    </sheetView>
  </sheetViews>
  <sheetFormatPr defaultColWidth="9.140625" defaultRowHeight="12.75"/>
  <cols>
    <col min="1" max="1" width="4.28125" style="3" bestFit="1" customWidth="1"/>
    <col min="2" max="2" width="18.421875" style="3" bestFit="1" customWidth="1"/>
    <col min="3" max="3" width="13.7109375" style="3" customWidth="1"/>
    <col min="4" max="4" width="13.140625" style="3" customWidth="1"/>
    <col min="5" max="5" width="12.421875" style="3" customWidth="1"/>
    <col min="6" max="6" width="13.57421875" style="3" customWidth="1"/>
    <col min="7" max="7" width="13.8515625" style="3" customWidth="1"/>
    <col min="8" max="8" width="12.7109375" style="3" customWidth="1"/>
    <col min="9" max="9" width="13.8515625" style="3" customWidth="1"/>
    <col min="10" max="10" width="12.00390625" style="3" bestFit="1" customWidth="1"/>
    <col min="11" max="11" width="11.28125" style="3" bestFit="1" customWidth="1"/>
    <col min="12" max="13" width="10.7109375" style="3" bestFit="1" customWidth="1"/>
    <col min="14" max="14" width="10.8515625" style="3" bestFit="1" customWidth="1"/>
    <col min="15" max="15" width="10.71093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79</v>
      </c>
      <c r="M1" s="21" t="s">
        <v>80</v>
      </c>
      <c r="N1" s="21" t="s">
        <v>81</v>
      </c>
      <c r="O1" s="21" t="s">
        <v>78</v>
      </c>
    </row>
    <row r="2" spans="1:15" ht="12.75">
      <c r="A2" s="17">
        <v>1</v>
      </c>
      <c r="B2" s="18" t="s">
        <v>6</v>
      </c>
      <c r="C2" s="8">
        <v>1364733</v>
      </c>
      <c r="D2" s="8">
        <v>169441</v>
      </c>
      <c r="E2" s="8">
        <v>181870</v>
      </c>
      <c r="F2" s="8">
        <v>0</v>
      </c>
      <c r="G2" s="8">
        <v>687390</v>
      </c>
      <c r="H2" s="8">
        <v>0</v>
      </c>
      <c r="I2" s="10">
        <f aca="true" t="shared" si="0" ref="I2:I33">SUM(C2:H2)</f>
        <v>2403434</v>
      </c>
      <c r="J2" s="23">
        <f aca="true" t="shared" si="1" ref="J2:O17">C2/$I2</f>
        <v>0.5678262852235593</v>
      </c>
      <c r="K2" s="23">
        <f t="shared" si="1"/>
        <v>0.07049954356974229</v>
      </c>
      <c r="L2" s="23">
        <f t="shared" si="1"/>
        <v>0.07567089422884091</v>
      </c>
      <c r="M2" s="23">
        <f t="shared" si="1"/>
        <v>0</v>
      </c>
      <c r="N2" s="23">
        <f t="shared" si="1"/>
        <v>0.2860032769778575</v>
      </c>
      <c r="O2" s="23">
        <f t="shared" si="1"/>
        <v>0</v>
      </c>
    </row>
    <row r="3" spans="1:15" ht="12.75">
      <c r="A3" s="19">
        <v>2</v>
      </c>
      <c r="B3" s="20" t="s">
        <v>7</v>
      </c>
      <c r="C3" s="8">
        <v>103815</v>
      </c>
      <c r="D3" s="8">
        <v>28235</v>
      </c>
      <c r="E3" s="8">
        <v>71427</v>
      </c>
      <c r="F3" s="8">
        <v>1250132</v>
      </c>
      <c r="G3" s="8">
        <v>755000</v>
      </c>
      <c r="H3" s="8">
        <v>0</v>
      </c>
      <c r="I3" s="10">
        <f t="shared" si="0"/>
        <v>2208609</v>
      </c>
      <c r="J3" s="23">
        <f t="shared" si="1"/>
        <v>0.04700469843236173</v>
      </c>
      <c r="K3" s="23">
        <f t="shared" si="1"/>
        <v>0.012784064540169853</v>
      </c>
      <c r="L3" s="23">
        <f t="shared" si="1"/>
        <v>0.03234026484542986</v>
      </c>
      <c r="M3" s="23">
        <f t="shared" si="1"/>
        <v>0.5660268521952052</v>
      </c>
      <c r="N3" s="23">
        <f t="shared" si="1"/>
        <v>0.34184411998683334</v>
      </c>
      <c r="O3" s="23">
        <f t="shared" si="1"/>
        <v>0</v>
      </c>
    </row>
    <row r="4" spans="1:15" ht="12.75">
      <c r="A4" s="19">
        <v>3</v>
      </c>
      <c r="B4" s="20" t="s">
        <v>8</v>
      </c>
      <c r="C4" s="8">
        <v>479794</v>
      </c>
      <c r="D4" s="8">
        <v>234586</v>
      </c>
      <c r="E4" s="8">
        <v>258974</v>
      </c>
      <c r="F4" s="8">
        <v>0</v>
      </c>
      <c r="G4" s="8">
        <v>7026441</v>
      </c>
      <c r="H4" s="8">
        <v>0</v>
      </c>
      <c r="I4" s="10">
        <f t="shared" si="0"/>
        <v>7999795</v>
      </c>
      <c r="J4" s="23">
        <f t="shared" si="1"/>
        <v>0.059975786879538785</v>
      </c>
      <c r="K4" s="23">
        <f t="shared" si="1"/>
        <v>0.02932400142753658</v>
      </c>
      <c r="L4" s="23">
        <f t="shared" si="1"/>
        <v>0.0323725795473509</v>
      </c>
      <c r="M4" s="23">
        <f t="shared" si="1"/>
        <v>0</v>
      </c>
      <c r="N4" s="23">
        <f t="shared" si="1"/>
        <v>0.8783276321455737</v>
      </c>
      <c r="O4" s="23">
        <f t="shared" si="1"/>
        <v>0</v>
      </c>
    </row>
    <row r="5" spans="1:15" ht="12.75">
      <c r="A5" s="19">
        <v>4</v>
      </c>
      <c r="B5" s="20" t="s">
        <v>9</v>
      </c>
      <c r="C5" s="8">
        <v>228354</v>
      </c>
      <c r="D5" s="8">
        <v>83074</v>
      </c>
      <c r="E5" s="8">
        <v>92927</v>
      </c>
      <c r="F5" s="8">
        <v>0</v>
      </c>
      <c r="G5" s="8">
        <v>646755</v>
      </c>
      <c r="H5" s="8">
        <v>0</v>
      </c>
      <c r="I5" s="10">
        <f t="shared" si="0"/>
        <v>1051110</v>
      </c>
      <c r="J5" s="23">
        <f t="shared" si="1"/>
        <v>0.21725033535976254</v>
      </c>
      <c r="K5" s="23">
        <f t="shared" si="1"/>
        <v>0.07903454443397932</v>
      </c>
      <c r="L5" s="23">
        <f t="shared" si="1"/>
        <v>0.08840844440638944</v>
      </c>
      <c r="M5" s="23">
        <f t="shared" si="1"/>
        <v>0</v>
      </c>
      <c r="N5" s="23">
        <f t="shared" si="1"/>
        <v>0.6153066757998688</v>
      </c>
      <c r="O5" s="23">
        <f t="shared" si="1"/>
        <v>0</v>
      </c>
    </row>
    <row r="6" spans="1:15" ht="12.75">
      <c r="A6" s="15">
        <v>5</v>
      </c>
      <c r="B6" s="16" t="s">
        <v>10</v>
      </c>
      <c r="C6" s="9">
        <v>321436</v>
      </c>
      <c r="D6" s="9">
        <v>46832</v>
      </c>
      <c r="E6" s="9">
        <v>239843</v>
      </c>
      <c r="F6" s="9">
        <v>0</v>
      </c>
      <c r="G6" s="9">
        <v>1190962</v>
      </c>
      <c r="H6" s="9">
        <v>0</v>
      </c>
      <c r="I6" s="11">
        <f t="shared" si="0"/>
        <v>1799073</v>
      </c>
      <c r="J6" s="24">
        <f t="shared" si="1"/>
        <v>0.17866756935377276</v>
      </c>
      <c r="K6" s="24">
        <f t="shared" si="1"/>
        <v>0.026031183837454067</v>
      </c>
      <c r="L6" s="24">
        <f t="shared" si="1"/>
        <v>0.13331476821674274</v>
      </c>
      <c r="M6" s="24">
        <f t="shared" si="1"/>
        <v>0</v>
      </c>
      <c r="N6" s="24">
        <f t="shared" si="1"/>
        <v>0.6619864785920304</v>
      </c>
      <c r="O6" s="24">
        <f t="shared" si="1"/>
        <v>0</v>
      </c>
    </row>
    <row r="7" spans="1:15" ht="12.75">
      <c r="A7" s="17">
        <v>6</v>
      </c>
      <c r="B7" s="18" t="s">
        <v>11</v>
      </c>
      <c r="C7" s="8">
        <v>444218</v>
      </c>
      <c r="D7" s="8">
        <v>55993</v>
      </c>
      <c r="E7" s="8">
        <v>98092</v>
      </c>
      <c r="F7" s="8">
        <v>0</v>
      </c>
      <c r="G7" s="8">
        <v>1510000</v>
      </c>
      <c r="H7" s="8">
        <v>0</v>
      </c>
      <c r="I7" s="10">
        <f t="shared" si="0"/>
        <v>2108303</v>
      </c>
      <c r="J7" s="23">
        <f t="shared" si="1"/>
        <v>0.2106993159901589</v>
      </c>
      <c r="K7" s="23">
        <f t="shared" si="1"/>
        <v>0.026558326768021483</v>
      </c>
      <c r="L7" s="23">
        <f t="shared" si="1"/>
        <v>0.04652651919577025</v>
      </c>
      <c r="M7" s="23">
        <f t="shared" si="1"/>
        <v>0</v>
      </c>
      <c r="N7" s="23">
        <f t="shared" si="1"/>
        <v>0.7162158380460494</v>
      </c>
      <c r="O7" s="23">
        <f t="shared" si="1"/>
        <v>0</v>
      </c>
    </row>
    <row r="8" spans="1:15" ht="12.75">
      <c r="A8" s="19">
        <v>7</v>
      </c>
      <c r="B8" s="20" t="s">
        <v>12</v>
      </c>
      <c r="C8" s="8">
        <v>348651</v>
      </c>
      <c r="D8" s="8">
        <v>0</v>
      </c>
      <c r="E8" s="8">
        <v>9032</v>
      </c>
      <c r="F8" s="8">
        <v>0</v>
      </c>
      <c r="G8" s="8">
        <v>463000</v>
      </c>
      <c r="H8" s="8">
        <v>0</v>
      </c>
      <c r="I8" s="10">
        <f t="shared" si="0"/>
        <v>820683</v>
      </c>
      <c r="J8" s="23">
        <f t="shared" si="1"/>
        <v>0.42483029379187826</v>
      </c>
      <c r="K8" s="23">
        <f t="shared" si="1"/>
        <v>0</v>
      </c>
      <c r="L8" s="23">
        <f t="shared" si="1"/>
        <v>0.011005467397277634</v>
      </c>
      <c r="M8" s="23">
        <f t="shared" si="1"/>
        <v>0</v>
      </c>
      <c r="N8" s="23">
        <f t="shared" si="1"/>
        <v>0.5641642388108441</v>
      </c>
      <c r="O8" s="23">
        <f t="shared" si="1"/>
        <v>0</v>
      </c>
    </row>
    <row r="9" spans="1:15" ht="12.75">
      <c r="A9" s="19">
        <v>8</v>
      </c>
      <c r="B9" s="20" t="s">
        <v>13</v>
      </c>
      <c r="C9" s="8">
        <v>3262479</v>
      </c>
      <c r="D9" s="8">
        <v>124611</v>
      </c>
      <c r="E9" s="8">
        <v>192158</v>
      </c>
      <c r="F9" s="8">
        <v>42482515</v>
      </c>
      <c r="G9" s="8">
        <v>665000</v>
      </c>
      <c r="H9" s="8">
        <v>0</v>
      </c>
      <c r="I9" s="10">
        <f t="shared" si="0"/>
        <v>46726763</v>
      </c>
      <c r="J9" s="23">
        <f t="shared" si="1"/>
        <v>0.06982035113367473</v>
      </c>
      <c r="K9" s="23">
        <f t="shared" si="1"/>
        <v>0.00266680146450547</v>
      </c>
      <c r="L9" s="23">
        <f t="shared" si="1"/>
        <v>0.00411237559939686</v>
      </c>
      <c r="M9" s="23">
        <f t="shared" si="1"/>
        <v>0.9091687990456347</v>
      </c>
      <c r="N9" s="23">
        <f t="shared" si="1"/>
        <v>0.014231672756788225</v>
      </c>
      <c r="O9" s="23">
        <f t="shared" si="1"/>
        <v>0</v>
      </c>
    </row>
    <row r="10" spans="1:15" ht="12.75">
      <c r="A10" s="19">
        <v>9</v>
      </c>
      <c r="B10" s="20" t="s">
        <v>14</v>
      </c>
      <c r="C10" s="8">
        <v>956753</v>
      </c>
      <c r="D10" s="8">
        <v>370720</v>
      </c>
      <c r="E10" s="8">
        <v>949217</v>
      </c>
      <c r="F10" s="8">
        <v>1060221</v>
      </c>
      <c r="G10" s="8">
        <v>5411100</v>
      </c>
      <c r="H10" s="8">
        <v>473536</v>
      </c>
      <c r="I10" s="10">
        <f t="shared" si="0"/>
        <v>9221547</v>
      </c>
      <c r="J10" s="23">
        <f t="shared" si="1"/>
        <v>0.10375189759375515</v>
      </c>
      <c r="K10" s="23">
        <f t="shared" si="1"/>
        <v>0.040201497644592604</v>
      </c>
      <c r="L10" s="23">
        <f t="shared" si="1"/>
        <v>0.10293468113321984</v>
      </c>
      <c r="M10" s="23">
        <f t="shared" si="1"/>
        <v>0.11497214079156133</v>
      </c>
      <c r="N10" s="23">
        <f t="shared" si="1"/>
        <v>0.5867887459663763</v>
      </c>
      <c r="O10" s="23">
        <f t="shared" si="1"/>
        <v>0.05135103687049472</v>
      </c>
    </row>
    <row r="11" spans="1:15" ht="12.75">
      <c r="A11" s="15">
        <v>10</v>
      </c>
      <c r="B11" s="16" t="s">
        <v>15</v>
      </c>
      <c r="C11" s="9">
        <v>4268911</v>
      </c>
      <c r="D11" s="9">
        <v>282358</v>
      </c>
      <c r="E11" s="9">
        <v>294549</v>
      </c>
      <c r="F11" s="9">
        <v>0</v>
      </c>
      <c r="G11" s="9">
        <v>30539285</v>
      </c>
      <c r="H11" s="9">
        <v>4408800</v>
      </c>
      <c r="I11" s="11">
        <f t="shared" si="0"/>
        <v>39793903</v>
      </c>
      <c r="J11" s="24">
        <f t="shared" si="1"/>
        <v>0.10727550398863867</v>
      </c>
      <c r="K11" s="24">
        <f t="shared" si="1"/>
        <v>0.007095509078363085</v>
      </c>
      <c r="L11" s="24">
        <f t="shared" si="1"/>
        <v>0.007401862541605934</v>
      </c>
      <c r="M11" s="24">
        <f t="shared" si="1"/>
        <v>0</v>
      </c>
      <c r="N11" s="24">
        <f t="shared" si="1"/>
        <v>0.7674362828898689</v>
      </c>
      <c r="O11" s="24">
        <f t="shared" si="1"/>
        <v>0.11079084150152349</v>
      </c>
    </row>
    <row r="12" spans="1:15" ht="12.75">
      <c r="A12" s="17">
        <v>11</v>
      </c>
      <c r="B12" s="18" t="s">
        <v>16</v>
      </c>
      <c r="C12" s="8">
        <v>12727</v>
      </c>
      <c r="D12" s="8">
        <v>11093</v>
      </c>
      <c r="E12" s="8">
        <v>44775</v>
      </c>
      <c r="F12" s="8">
        <v>72000</v>
      </c>
      <c r="G12" s="8">
        <v>0</v>
      </c>
      <c r="H12" s="8">
        <v>0</v>
      </c>
      <c r="I12" s="10">
        <f t="shared" si="0"/>
        <v>140595</v>
      </c>
      <c r="J12" s="23">
        <f t="shared" si="1"/>
        <v>0.09052242256125752</v>
      </c>
      <c r="K12" s="23">
        <f t="shared" si="1"/>
        <v>0.07890038763825172</v>
      </c>
      <c r="L12" s="23">
        <f t="shared" si="1"/>
        <v>0.31846793982716315</v>
      </c>
      <c r="M12" s="23">
        <f t="shared" si="1"/>
        <v>0.5121092499733276</v>
      </c>
      <c r="N12" s="23">
        <f t="shared" si="1"/>
        <v>0</v>
      </c>
      <c r="O12" s="23">
        <f t="shared" si="1"/>
        <v>0</v>
      </c>
    </row>
    <row r="13" spans="1:15" ht="12.75">
      <c r="A13" s="19">
        <v>12</v>
      </c>
      <c r="B13" s="20" t="s">
        <v>17</v>
      </c>
      <c r="C13" s="8">
        <v>75000</v>
      </c>
      <c r="D13" s="8">
        <v>18911</v>
      </c>
      <c r="E13" s="8">
        <v>27844</v>
      </c>
      <c r="F13" s="8">
        <v>0</v>
      </c>
      <c r="G13" s="8">
        <v>540000</v>
      </c>
      <c r="H13" s="8">
        <v>0</v>
      </c>
      <c r="I13" s="10">
        <f t="shared" si="0"/>
        <v>661755</v>
      </c>
      <c r="J13" s="23">
        <f t="shared" si="1"/>
        <v>0.11333499557993518</v>
      </c>
      <c r="K13" s="23">
        <f t="shared" si="1"/>
        <v>0.028577041352162054</v>
      </c>
      <c r="L13" s="23">
        <f t="shared" si="1"/>
        <v>0.04207599489236953</v>
      </c>
      <c r="M13" s="23">
        <f t="shared" si="1"/>
        <v>0</v>
      </c>
      <c r="N13" s="23">
        <f t="shared" si="1"/>
        <v>0.8160119681755332</v>
      </c>
      <c r="O13" s="23">
        <f t="shared" si="1"/>
        <v>0</v>
      </c>
    </row>
    <row r="14" spans="1:15" ht="12.75">
      <c r="A14" s="19">
        <v>13</v>
      </c>
      <c r="B14" s="20" t="s">
        <v>18</v>
      </c>
      <c r="C14" s="8">
        <v>221141</v>
      </c>
      <c r="D14" s="8">
        <v>42265</v>
      </c>
      <c r="E14" s="8">
        <v>71346</v>
      </c>
      <c r="F14" s="8">
        <v>12327</v>
      </c>
      <c r="G14" s="8">
        <v>372213</v>
      </c>
      <c r="H14" s="8">
        <v>0</v>
      </c>
      <c r="I14" s="10">
        <f t="shared" si="0"/>
        <v>719292</v>
      </c>
      <c r="J14" s="23">
        <f t="shared" si="1"/>
        <v>0.3074425963308364</v>
      </c>
      <c r="K14" s="23">
        <f t="shared" si="1"/>
        <v>0.05875916873814807</v>
      </c>
      <c r="L14" s="23">
        <f t="shared" si="1"/>
        <v>0.09918920271600407</v>
      </c>
      <c r="M14" s="23">
        <f t="shared" si="1"/>
        <v>0.017137685390634122</v>
      </c>
      <c r="N14" s="23">
        <f t="shared" si="1"/>
        <v>0.5174713468243773</v>
      </c>
      <c r="O14" s="23">
        <f t="shared" si="1"/>
        <v>0</v>
      </c>
    </row>
    <row r="15" spans="1:15" ht="12.75">
      <c r="A15" s="19">
        <v>14</v>
      </c>
      <c r="B15" s="20" t="s">
        <v>19</v>
      </c>
      <c r="C15" s="8">
        <v>676134</v>
      </c>
      <c r="D15" s="8">
        <v>32567</v>
      </c>
      <c r="E15" s="8">
        <v>96074</v>
      </c>
      <c r="F15" s="8">
        <v>34091</v>
      </c>
      <c r="G15" s="8">
        <v>509000</v>
      </c>
      <c r="H15" s="8">
        <v>0</v>
      </c>
      <c r="I15" s="10">
        <f t="shared" si="0"/>
        <v>1347866</v>
      </c>
      <c r="J15" s="23">
        <f t="shared" si="1"/>
        <v>0.501632951643561</v>
      </c>
      <c r="K15" s="23">
        <f t="shared" si="1"/>
        <v>0.02416189739929637</v>
      </c>
      <c r="L15" s="23">
        <f t="shared" si="1"/>
        <v>0.07127859891116772</v>
      </c>
      <c r="M15" s="23">
        <f t="shared" si="1"/>
        <v>0.02529257359411099</v>
      </c>
      <c r="N15" s="23">
        <f t="shared" si="1"/>
        <v>0.3776339784518639</v>
      </c>
      <c r="O15" s="23">
        <f t="shared" si="1"/>
        <v>0</v>
      </c>
    </row>
    <row r="16" spans="1:15" ht="12.75">
      <c r="A16" s="15">
        <v>15</v>
      </c>
      <c r="B16" s="16" t="s">
        <v>20</v>
      </c>
      <c r="C16" s="9">
        <v>1133025</v>
      </c>
      <c r="D16" s="9">
        <v>47870</v>
      </c>
      <c r="E16" s="9">
        <v>78044</v>
      </c>
      <c r="F16" s="9">
        <v>3829793</v>
      </c>
      <c r="G16" s="9">
        <v>985334</v>
      </c>
      <c r="H16" s="9">
        <v>0</v>
      </c>
      <c r="I16" s="11">
        <f t="shared" si="0"/>
        <v>6074066</v>
      </c>
      <c r="J16" s="24">
        <f t="shared" si="1"/>
        <v>0.1865348516134003</v>
      </c>
      <c r="K16" s="24">
        <f t="shared" si="1"/>
        <v>0.007881047061391826</v>
      </c>
      <c r="L16" s="24">
        <f t="shared" si="1"/>
        <v>0.012848724396475112</v>
      </c>
      <c r="M16" s="24">
        <f t="shared" si="1"/>
        <v>0.6305155393438266</v>
      </c>
      <c r="N16" s="24">
        <f t="shared" si="1"/>
        <v>0.16221983758490605</v>
      </c>
      <c r="O16" s="24">
        <f t="shared" si="1"/>
        <v>0</v>
      </c>
    </row>
    <row r="17" spans="1:15" ht="12.75">
      <c r="A17" s="17">
        <v>16</v>
      </c>
      <c r="B17" s="18" t="s">
        <v>21</v>
      </c>
      <c r="C17" s="8">
        <v>1791101</v>
      </c>
      <c r="D17" s="8">
        <v>88225</v>
      </c>
      <c r="E17" s="8">
        <v>120003</v>
      </c>
      <c r="F17" s="8">
        <v>0</v>
      </c>
      <c r="G17" s="8">
        <v>5715174</v>
      </c>
      <c r="H17" s="8">
        <v>0</v>
      </c>
      <c r="I17" s="10">
        <f t="shared" si="0"/>
        <v>7714503</v>
      </c>
      <c r="J17" s="23">
        <f t="shared" si="1"/>
        <v>0.23217321971357066</v>
      </c>
      <c r="K17" s="23">
        <f t="shared" si="1"/>
        <v>0.011436251952977398</v>
      </c>
      <c r="L17" s="23">
        <f t="shared" si="1"/>
        <v>0.015555506297683727</v>
      </c>
      <c r="M17" s="23">
        <f t="shared" si="1"/>
        <v>0</v>
      </c>
      <c r="N17" s="23">
        <f t="shared" si="1"/>
        <v>0.7408350220357682</v>
      </c>
      <c r="O17" s="23">
        <f t="shared" si="1"/>
        <v>0</v>
      </c>
    </row>
    <row r="18" spans="1:15" ht="12.75">
      <c r="A18" s="19">
        <v>17</v>
      </c>
      <c r="B18" s="20" t="s">
        <v>22</v>
      </c>
      <c r="C18" s="8">
        <v>3615325</v>
      </c>
      <c r="D18" s="8">
        <v>1108795</v>
      </c>
      <c r="E18" s="8">
        <v>1785801</v>
      </c>
      <c r="F18" s="8">
        <v>3054517</v>
      </c>
      <c r="G18" s="8">
        <v>0</v>
      </c>
      <c r="H18" s="8">
        <v>0</v>
      </c>
      <c r="I18" s="10">
        <f t="shared" si="0"/>
        <v>9564438</v>
      </c>
      <c r="J18" s="23">
        <f aca="true" t="shared" si="2" ref="J18:O67">C18/$I18</f>
        <v>0.3779965953043974</v>
      </c>
      <c r="K18" s="23">
        <f t="shared" si="2"/>
        <v>0.1159289233721835</v>
      </c>
      <c r="L18" s="23">
        <f t="shared" si="2"/>
        <v>0.18671259095411566</v>
      </c>
      <c r="M18" s="23">
        <f t="shared" si="2"/>
        <v>0.31936189036930346</v>
      </c>
      <c r="N18" s="23">
        <f t="shared" si="2"/>
        <v>0</v>
      </c>
      <c r="O18" s="23">
        <f t="shared" si="2"/>
        <v>0</v>
      </c>
    </row>
    <row r="19" spans="1:15" ht="12.75">
      <c r="A19" s="19">
        <v>18</v>
      </c>
      <c r="B19" s="20" t="s">
        <v>23</v>
      </c>
      <c r="C19" s="8">
        <v>0</v>
      </c>
      <c r="D19" s="8">
        <v>14335</v>
      </c>
      <c r="E19" s="8">
        <v>90794</v>
      </c>
      <c r="F19" s="8">
        <v>0</v>
      </c>
      <c r="G19" s="8">
        <v>0</v>
      </c>
      <c r="H19" s="8">
        <v>0</v>
      </c>
      <c r="I19" s="10">
        <f t="shared" si="0"/>
        <v>105129</v>
      </c>
      <c r="J19" s="23">
        <f t="shared" si="2"/>
        <v>0</v>
      </c>
      <c r="K19" s="23">
        <f t="shared" si="2"/>
        <v>0.1363562860866174</v>
      </c>
      <c r="L19" s="23">
        <f t="shared" si="2"/>
        <v>0.8636437139133826</v>
      </c>
      <c r="M19" s="23">
        <f t="shared" si="2"/>
        <v>0</v>
      </c>
      <c r="N19" s="23">
        <f t="shared" si="2"/>
        <v>0</v>
      </c>
      <c r="O19" s="23">
        <f t="shared" si="2"/>
        <v>0</v>
      </c>
    </row>
    <row r="20" spans="1:15" ht="12.75">
      <c r="A20" s="19">
        <v>19</v>
      </c>
      <c r="B20" s="20" t="s">
        <v>24</v>
      </c>
      <c r="C20" s="8">
        <v>50291</v>
      </c>
      <c r="D20" s="8">
        <v>19304</v>
      </c>
      <c r="E20" s="8">
        <v>62542</v>
      </c>
      <c r="F20" s="8">
        <v>1213997</v>
      </c>
      <c r="G20" s="8">
        <v>0</v>
      </c>
      <c r="H20" s="8">
        <v>0</v>
      </c>
      <c r="I20" s="10">
        <f t="shared" si="0"/>
        <v>1346134</v>
      </c>
      <c r="J20" s="23">
        <f t="shared" si="2"/>
        <v>0.03735957935836997</v>
      </c>
      <c r="K20" s="23">
        <f t="shared" si="2"/>
        <v>0.014340325703087508</v>
      </c>
      <c r="L20" s="23">
        <f t="shared" si="2"/>
        <v>0.046460456388442754</v>
      </c>
      <c r="M20" s="23">
        <f t="shared" si="2"/>
        <v>0.9018396385500997</v>
      </c>
      <c r="N20" s="23">
        <f t="shared" si="2"/>
        <v>0</v>
      </c>
      <c r="O20" s="23">
        <f t="shared" si="2"/>
        <v>0</v>
      </c>
    </row>
    <row r="21" spans="1:15" ht="12.75">
      <c r="A21" s="15">
        <v>20</v>
      </c>
      <c r="B21" s="16" t="s">
        <v>25</v>
      </c>
      <c r="C21" s="9">
        <v>130384</v>
      </c>
      <c r="D21" s="9">
        <v>101071</v>
      </c>
      <c r="E21" s="9">
        <v>185049</v>
      </c>
      <c r="F21" s="9">
        <v>252</v>
      </c>
      <c r="G21" s="9">
        <v>289991</v>
      </c>
      <c r="H21" s="9">
        <v>0</v>
      </c>
      <c r="I21" s="11">
        <f t="shared" si="0"/>
        <v>706747</v>
      </c>
      <c r="J21" s="24">
        <f t="shared" si="2"/>
        <v>0.18448468829722658</v>
      </c>
      <c r="K21" s="24">
        <f t="shared" si="2"/>
        <v>0.1430087428740412</v>
      </c>
      <c r="L21" s="24">
        <f t="shared" si="2"/>
        <v>0.26183202758554336</v>
      </c>
      <c r="M21" s="24">
        <f t="shared" si="2"/>
        <v>0.00035656323974491577</v>
      </c>
      <c r="N21" s="24">
        <f t="shared" si="2"/>
        <v>0.41031797800344394</v>
      </c>
      <c r="O21" s="24">
        <f t="shared" si="2"/>
        <v>0</v>
      </c>
    </row>
    <row r="22" spans="1:15" ht="12.75">
      <c r="A22" s="17">
        <v>21</v>
      </c>
      <c r="B22" s="18" t="s">
        <v>26</v>
      </c>
      <c r="C22" s="8">
        <v>38134</v>
      </c>
      <c r="D22" s="8">
        <v>0</v>
      </c>
      <c r="E22" s="8">
        <v>134442</v>
      </c>
      <c r="F22" s="8">
        <v>0</v>
      </c>
      <c r="G22" s="8">
        <v>0</v>
      </c>
      <c r="H22" s="8">
        <v>0</v>
      </c>
      <c r="I22" s="10">
        <f t="shared" si="0"/>
        <v>172576</v>
      </c>
      <c r="J22" s="23">
        <f t="shared" si="2"/>
        <v>0.2209693120712034</v>
      </c>
      <c r="K22" s="23">
        <f t="shared" si="2"/>
        <v>0</v>
      </c>
      <c r="L22" s="23">
        <f t="shared" si="2"/>
        <v>0.7790306879287966</v>
      </c>
      <c r="M22" s="23">
        <f t="shared" si="2"/>
        <v>0</v>
      </c>
      <c r="N22" s="23">
        <f t="shared" si="2"/>
        <v>0</v>
      </c>
      <c r="O22" s="23">
        <f t="shared" si="2"/>
        <v>0</v>
      </c>
    </row>
    <row r="23" spans="1:15" ht="12.75">
      <c r="A23" s="19">
        <v>22</v>
      </c>
      <c r="B23" s="20" t="s">
        <v>27</v>
      </c>
      <c r="C23" s="8">
        <v>713512</v>
      </c>
      <c r="D23" s="8">
        <v>55664</v>
      </c>
      <c r="E23" s="8">
        <v>66025</v>
      </c>
      <c r="F23" s="8">
        <v>1421802</v>
      </c>
      <c r="G23" s="8">
        <v>401880</v>
      </c>
      <c r="H23" s="8">
        <v>0</v>
      </c>
      <c r="I23" s="10">
        <f t="shared" si="0"/>
        <v>2658883</v>
      </c>
      <c r="J23" s="23">
        <f t="shared" si="2"/>
        <v>0.2683502809262386</v>
      </c>
      <c r="K23" s="23">
        <f t="shared" si="2"/>
        <v>0.02093510696032883</v>
      </c>
      <c r="L23" s="23">
        <f t="shared" si="2"/>
        <v>0.024831856083926972</v>
      </c>
      <c r="M23" s="23">
        <f t="shared" si="2"/>
        <v>0.5347365792327079</v>
      </c>
      <c r="N23" s="23">
        <f t="shared" si="2"/>
        <v>0.15114617679679776</v>
      </c>
      <c r="O23" s="23">
        <f aca="true" t="shared" si="3" ref="O23:O67">H23/$I23</f>
        <v>0</v>
      </c>
    </row>
    <row r="24" spans="1:15" ht="12.75">
      <c r="A24" s="19">
        <v>23</v>
      </c>
      <c r="B24" s="20" t="s">
        <v>28</v>
      </c>
      <c r="C24" s="8">
        <v>478846</v>
      </c>
      <c r="D24" s="8">
        <v>113201</v>
      </c>
      <c r="E24" s="8">
        <v>184931</v>
      </c>
      <c r="F24" s="8">
        <v>0</v>
      </c>
      <c r="G24" s="8">
        <v>4280000</v>
      </c>
      <c r="H24" s="8">
        <v>0</v>
      </c>
      <c r="I24" s="10">
        <f t="shared" si="0"/>
        <v>5056978</v>
      </c>
      <c r="J24" s="23">
        <f t="shared" si="2"/>
        <v>0.09469014893875354</v>
      </c>
      <c r="K24" s="23">
        <f t="shared" si="2"/>
        <v>0.022385108260308824</v>
      </c>
      <c r="L24" s="23">
        <f t="shared" si="2"/>
        <v>0.036569468959524835</v>
      </c>
      <c r="M24" s="23">
        <f t="shared" si="2"/>
        <v>0</v>
      </c>
      <c r="N24" s="23">
        <f t="shared" si="2"/>
        <v>0.8463552738414128</v>
      </c>
      <c r="O24" s="23">
        <f t="shared" si="3"/>
        <v>0</v>
      </c>
    </row>
    <row r="25" spans="1:15" ht="12.75">
      <c r="A25" s="19">
        <v>24</v>
      </c>
      <c r="B25" s="20" t="s">
        <v>29</v>
      </c>
      <c r="C25" s="8">
        <v>396</v>
      </c>
      <c r="D25" s="8">
        <v>91924</v>
      </c>
      <c r="E25" s="8">
        <v>169158</v>
      </c>
      <c r="F25" s="8">
        <v>4070037</v>
      </c>
      <c r="G25" s="8">
        <v>2330000</v>
      </c>
      <c r="H25" s="8">
        <v>0</v>
      </c>
      <c r="I25" s="10">
        <f t="shared" si="0"/>
        <v>6661515</v>
      </c>
      <c r="J25" s="23">
        <f t="shared" si="2"/>
        <v>5.944593684769906E-05</v>
      </c>
      <c r="K25" s="23">
        <f t="shared" si="2"/>
        <v>0.013799263380777495</v>
      </c>
      <c r="L25" s="23">
        <f t="shared" si="2"/>
        <v>0.025393322690108782</v>
      </c>
      <c r="M25" s="23">
        <f t="shared" si="2"/>
        <v>0.6109776830045418</v>
      </c>
      <c r="N25" s="23">
        <f t="shared" si="2"/>
        <v>0.3497702849877243</v>
      </c>
      <c r="O25" s="23">
        <f t="shared" si="3"/>
        <v>0</v>
      </c>
    </row>
    <row r="26" spans="1:15" ht="12.75">
      <c r="A26" s="15">
        <v>25</v>
      </c>
      <c r="B26" s="16" t="s">
        <v>30</v>
      </c>
      <c r="C26" s="9">
        <v>341422</v>
      </c>
      <c r="D26" s="9">
        <v>4491</v>
      </c>
      <c r="E26" s="9">
        <v>48892</v>
      </c>
      <c r="F26" s="9">
        <v>43600</v>
      </c>
      <c r="G26" s="9">
        <v>530000</v>
      </c>
      <c r="H26" s="9">
        <v>0</v>
      </c>
      <c r="I26" s="11">
        <f t="shared" si="0"/>
        <v>968405</v>
      </c>
      <c r="J26" s="24">
        <f t="shared" si="2"/>
        <v>0.3525611701715708</v>
      </c>
      <c r="K26" s="24">
        <f t="shared" si="2"/>
        <v>0.004637522524150536</v>
      </c>
      <c r="L26" s="24">
        <f t="shared" si="2"/>
        <v>0.05048714122706925</v>
      </c>
      <c r="M26" s="24">
        <f t="shared" si="2"/>
        <v>0.04502248542706822</v>
      </c>
      <c r="N26" s="24">
        <f t="shared" si="2"/>
        <v>0.5472916806501412</v>
      </c>
      <c r="O26" s="24">
        <f t="shared" si="3"/>
        <v>0</v>
      </c>
    </row>
    <row r="27" spans="1:15" ht="12.75">
      <c r="A27" s="17">
        <v>26</v>
      </c>
      <c r="B27" s="18" t="s">
        <v>31</v>
      </c>
      <c r="C27" s="8">
        <v>4985077</v>
      </c>
      <c r="D27" s="8">
        <v>1202916</v>
      </c>
      <c r="E27" s="8">
        <v>1135400</v>
      </c>
      <c r="F27" s="8">
        <v>26996</v>
      </c>
      <c r="G27" s="8">
        <v>14768019</v>
      </c>
      <c r="H27" s="8">
        <v>18990835</v>
      </c>
      <c r="I27" s="10">
        <f t="shared" si="0"/>
        <v>41109243</v>
      </c>
      <c r="J27" s="23">
        <f t="shared" si="2"/>
        <v>0.12126414003780123</v>
      </c>
      <c r="K27" s="23">
        <f t="shared" si="2"/>
        <v>0.029261448574959166</v>
      </c>
      <c r="L27" s="23">
        <f t="shared" si="2"/>
        <v>0.02761909286434683</v>
      </c>
      <c r="M27" s="23">
        <f t="shared" si="2"/>
        <v>0.0006566892997762084</v>
      </c>
      <c r="N27" s="23">
        <f t="shared" si="2"/>
        <v>0.35923840777121585</v>
      </c>
      <c r="O27" s="23">
        <f t="shared" si="3"/>
        <v>0.46196022145190074</v>
      </c>
    </row>
    <row r="28" spans="1:15" ht="12.75">
      <c r="A28" s="19">
        <v>27</v>
      </c>
      <c r="B28" s="20" t="s">
        <v>32</v>
      </c>
      <c r="C28" s="8">
        <v>0</v>
      </c>
      <c r="D28" s="8">
        <v>52612</v>
      </c>
      <c r="E28" s="8">
        <v>216020</v>
      </c>
      <c r="F28" s="8">
        <v>0</v>
      </c>
      <c r="G28" s="8">
        <v>751000</v>
      </c>
      <c r="H28" s="8">
        <v>0</v>
      </c>
      <c r="I28" s="10">
        <f t="shared" si="0"/>
        <v>1019632</v>
      </c>
      <c r="J28" s="23">
        <f t="shared" si="2"/>
        <v>0</v>
      </c>
      <c r="K28" s="23">
        <f t="shared" si="2"/>
        <v>0.05159900826965023</v>
      </c>
      <c r="L28" s="23">
        <f t="shared" si="2"/>
        <v>0.21186074976069796</v>
      </c>
      <c r="M28" s="23">
        <f t="shared" si="2"/>
        <v>0</v>
      </c>
      <c r="N28" s="23">
        <f t="shared" si="2"/>
        <v>0.7365402419696518</v>
      </c>
      <c r="O28" s="23">
        <f t="shared" si="3"/>
        <v>0</v>
      </c>
    </row>
    <row r="29" spans="1:15" ht="12.75">
      <c r="A29" s="19">
        <v>28</v>
      </c>
      <c r="B29" s="20" t="s">
        <v>33</v>
      </c>
      <c r="C29" s="8">
        <v>4317028</v>
      </c>
      <c r="D29" s="8">
        <v>440457</v>
      </c>
      <c r="E29" s="8">
        <v>377162</v>
      </c>
      <c r="F29" s="8">
        <v>0</v>
      </c>
      <c r="G29" s="8">
        <v>5515000</v>
      </c>
      <c r="H29" s="8">
        <v>1387911</v>
      </c>
      <c r="I29" s="10">
        <f t="shared" si="0"/>
        <v>12037558</v>
      </c>
      <c r="J29" s="23">
        <f t="shared" si="2"/>
        <v>0.35862988157564846</v>
      </c>
      <c r="K29" s="23">
        <f t="shared" si="2"/>
        <v>0.03659022868259493</v>
      </c>
      <c r="L29" s="23">
        <f t="shared" si="2"/>
        <v>0.03133210240814624</v>
      </c>
      <c r="M29" s="23">
        <f t="shared" si="2"/>
        <v>0</v>
      </c>
      <c r="N29" s="23">
        <f t="shared" si="2"/>
        <v>0.4581494020631095</v>
      </c>
      <c r="O29" s="23">
        <f t="shared" si="3"/>
        <v>0.11529838527050087</v>
      </c>
    </row>
    <row r="30" spans="1:15" ht="12.75">
      <c r="A30" s="19">
        <v>29</v>
      </c>
      <c r="B30" s="20" t="s">
        <v>34</v>
      </c>
      <c r="C30" s="8">
        <v>94663</v>
      </c>
      <c r="D30" s="8">
        <v>103306</v>
      </c>
      <c r="E30" s="8">
        <v>213233</v>
      </c>
      <c r="F30" s="8">
        <v>2031580</v>
      </c>
      <c r="G30" s="8">
        <v>1580000</v>
      </c>
      <c r="H30" s="8">
        <v>0</v>
      </c>
      <c r="I30" s="10">
        <f t="shared" si="0"/>
        <v>4022782</v>
      </c>
      <c r="J30" s="23">
        <f t="shared" si="2"/>
        <v>0.023531725059921217</v>
      </c>
      <c r="K30" s="23">
        <f t="shared" si="2"/>
        <v>0.02568023820331303</v>
      </c>
      <c r="L30" s="23">
        <f t="shared" si="2"/>
        <v>0.05300635232035939</v>
      </c>
      <c r="M30" s="23">
        <f t="shared" si="2"/>
        <v>0.5050186661867334</v>
      </c>
      <c r="N30" s="23">
        <f t="shared" si="2"/>
        <v>0.3927630182296729</v>
      </c>
      <c r="O30" s="23">
        <f t="shared" si="3"/>
        <v>0</v>
      </c>
    </row>
    <row r="31" spans="1:15" ht="12.75">
      <c r="A31" s="15">
        <v>30</v>
      </c>
      <c r="B31" s="16" t="s">
        <v>35</v>
      </c>
      <c r="C31" s="9">
        <v>792874</v>
      </c>
      <c r="D31" s="9">
        <v>26741</v>
      </c>
      <c r="E31" s="9">
        <v>75659</v>
      </c>
      <c r="F31" s="9">
        <v>10520</v>
      </c>
      <c r="G31" s="9">
        <v>0</v>
      </c>
      <c r="H31" s="9">
        <v>-10000</v>
      </c>
      <c r="I31" s="11">
        <f t="shared" si="0"/>
        <v>895794</v>
      </c>
      <c r="J31" s="24">
        <f t="shared" si="2"/>
        <v>0.8851075135578046</v>
      </c>
      <c r="K31" s="24">
        <f t="shared" si="2"/>
        <v>0.02985172930383548</v>
      </c>
      <c r="L31" s="24">
        <f t="shared" si="2"/>
        <v>0.08446026653449343</v>
      </c>
      <c r="M31" s="24">
        <f t="shared" si="2"/>
        <v>0.011743771447453321</v>
      </c>
      <c r="N31" s="24">
        <f t="shared" si="2"/>
        <v>0</v>
      </c>
      <c r="O31" s="24">
        <f t="shared" si="3"/>
        <v>-0.011163280843586807</v>
      </c>
    </row>
    <row r="32" spans="1:15" ht="12.75">
      <c r="A32" s="17">
        <v>31</v>
      </c>
      <c r="B32" s="18" t="s">
        <v>36</v>
      </c>
      <c r="C32" s="8">
        <v>259957</v>
      </c>
      <c r="D32" s="8">
        <v>46136</v>
      </c>
      <c r="E32" s="8">
        <v>107996</v>
      </c>
      <c r="F32" s="8">
        <v>6007</v>
      </c>
      <c r="G32" s="8">
        <v>1751000</v>
      </c>
      <c r="H32" s="8">
        <v>0</v>
      </c>
      <c r="I32" s="10">
        <f t="shared" si="0"/>
        <v>2171096</v>
      </c>
      <c r="J32" s="23">
        <f t="shared" si="2"/>
        <v>0.11973537789208769</v>
      </c>
      <c r="K32" s="23">
        <f t="shared" si="2"/>
        <v>0.021250096725340565</v>
      </c>
      <c r="L32" s="23">
        <f t="shared" si="2"/>
        <v>0.04974261847472429</v>
      </c>
      <c r="M32" s="23">
        <f t="shared" si="2"/>
        <v>0.0027668053370279344</v>
      </c>
      <c r="N32" s="23">
        <f t="shared" si="2"/>
        <v>0.8065051015708196</v>
      </c>
      <c r="O32" s="23">
        <f t="shared" si="3"/>
        <v>0</v>
      </c>
    </row>
    <row r="33" spans="1:15" ht="12.75">
      <c r="A33" s="19">
        <v>32</v>
      </c>
      <c r="B33" s="20" t="s">
        <v>37</v>
      </c>
      <c r="C33" s="8">
        <v>6788266</v>
      </c>
      <c r="D33" s="8">
        <v>66240</v>
      </c>
      <c r="E33" s="8">
        <v>112852</v>
      </c>
      <c r="F33" s="8">
        <v>0</v>
      </c>
      <c r="G33" s="8">
        <v>1633583</v>
      </c>
      <c r="H33" s="8">
        <v>0</v>
      </c>
      <c r="I33" s="10">
        <f t="shared" si="0"/>
        <v>8600941</v>
      </c>
      <c r="J33" s="23">
        <f t="shared" si="2"/>
        <v>0.7892468975197017</v>
      </c>
      <c r="K33" s="23">
        <f t="shared" si="2"/>
        <v>0.007701482895883137</v>
      </c>
      <c r="L33" s="23">
        <f t="shared" si="2"/>
        <v>0.013120889911929404</v>
      </c>
      <c r="M33" s="23">
        <f t="shared" si="2"/>
        <v>0</v>
      </c>
      <c r="N33" s="23">
        <f t="shared" si="2"/>
        <v>0.18993072967248584</v>
      </c>
      <c r="O33" s="23">
        <f t="shared" si="3"/>
        <v>0</v>
      </c>
    </row>
    <row r="34" spans="1:15" ht="12.75">
      <c r="A34" s="19">
        <v>33</v>
      </c>
      <c r="B34" s="20" t="s">
        <v>38</v>
      </c>
      <c r="C34" s="8">
        <v>148621</v>
      </c>
      <c r="D34" s="8">
        <v>9817</v>
      </c>
      <c r="E34" s="8">
        <v>85533</v>
      </c>
      <c r="F34" s="8">
        <v>2476</v>
      </c>
      <c r="G34" s="8">
        <v>0</v>
      </c>
      <c r="H34" s="8">
        <v>0</v>
      </c>
      <c r="I34" s="10">
        <f aca="true" t="shared" si="4" ref="I34:I65">SUM(C34:H34)</f>
        <v>246447</v>
      </c>
      <c r="J34" s="23">
        <f t="shared" si="2"/>
        <v>0.6030546121478452</v>
      </c>
      <c r="K34" s="23">
        <f t="shared" si="2"/>
        <v>0.03983412254967599</v>
      </c>
      <c r="L34" s="23">
        <f t="shared" si="2"/>
        <v>0.3470644803953791</v>
      </c>
      <c r="M34" s="23">
        <f t="shared" si="2"/>
        <v>0.0100467849070997</v>
      </c>
      <c r="N34" s="23">
        <f t="shared" si="2"/>
        <v>0</v>
      </c>
      <c r="O34" s="23">
        <f t="shared" si="3"/>
        <v>0</v>
      </c>
    </row>
    <row r="35" spans="1:15" ht="12.75">
      <c r="A35" s="19">
        <v>34</v>
      </c>
      <c r="B35" s="20" t="s">
        <v>39</v>
      </c>
      <c r="C35" s="8">
        <v>154825</v>
      </c>
      <c r="D35" s="8">
        <v>422780</v>
      </c>
      <c r="E35" s="8">
        <v>257196</v>
      </c>
      <c r="F35" s="8">
        <v>3356</v>
      </c>
      <c r="G35" s="8">
        <v>0</v>
      </c>
      <c r="H35" s="8">
        <v>1151958</v>
      </c>
      <c r="I35" s="10">
        <f t="shared" si="4"/>
        <v>1990115</v>
      </c>
      <c r="J35" s="23">
        <f t="shared" si="2"/>
        <v>0.07779701173047789</v>
      </c>
      <c r="K35" s="23">
        <f t="shared" si="2"/>
        <v>0.21243998462400415</v>
      </c>
      <c r="L35" s="23">
        <f t="shared" si="2"/>
        <v>0.1292367526499725</v>
      </c>
      <c r="M35" s="23">
        <f t="shared" si="2"/>
        <v>0.001686334709300719</v>
      </c>
      <c r="N35" s="23">
        <f t="shared" si="2"/>
        <v>0</v>
      </c>
      <c r="O35" s="23">
        <f t="shared" si="3"/>
        <v>0.5788399162862448</v>
      </c>
    </row>
    <row r="36" spans="1:15" ht="12.75">
      <c r="A36" s="15">
        <v>35</v>
      </c>
      <c r="B36" s="16" t="s">
        <v>40</v>
      </c>
      <c r="C36" s="9">
        <v>1604609</v>
      </c>
      <c r="D36" s="9">
        <v>82305</v>
      </c>
      <c r="E36" s="9">
        <v>186021</v>
      </c>
      <c r="F36" s="9">
        <v>402</v>
      </c>
      <c r="G36" s="9">
        <v>816390</v>
      </c>
      <c r="H36" s="9">
        <v>0</v>
      </c>
      <c r="I36" s="11">
        <f t="shared" si="4"/>
        <v>2689727</v>
      </c>
      <c r="J36" s="24">
        <f t="shared" si="2"/>
        <v>0.5965694659718254</v>
      </c>
      <c r="K36" s="24">
        <f t="shared" si="2"/>
        <v>0.030599759752569684</v>
      </c>
      <c r="L36" s="24">
        <f t="shared" si="2"/>
        <v>0.06915980692464328</v>
      </c>
      <c r="M36" s="24">
        <f t="shared" si="2"/>
        <v>0.00014945754717857985</v>
      </c>
      <c r="N36" s="24">
        <f t="shared" si="2"/>
        <v>0.30352150980378306</v>
      </c>
      <c r="O36" s="24">
        <f t="shared" si="3"/>
        <v>0</v>
      </c>
    </row>
    <row r="37" spans="1:15" ht="12.75">
      <c r="A37" s="17">
        <v>36</v>
      </c>
      <c r="B37" s="18" t="s">
        <v>41</v>
      </c>
      <c r="C37" s="8">
        <v>25607497</v>
      </c>
      <c r="D37" s="8">
        <v>1111820</v>
      </c>
      <c r="E37" s="8">
        <v>2742163</v>
      </c>
      <c r="F37" s="8">
        <v>830501</v>
      </c>
      <c r="G37" s="8">
        <v>16305075</v>
      </c>
      <c r="H37" s="8">
        <v>4898373</v>
      </c>
      <c r="I37" s="10">
        <f t="shared" si="4"/>
        <v>51495429</v>
      </c>
      <c r="J37" s="23">
        <f t="shared" si="2"/>
        <v>0.49727708841885754</v>
      </c>
      <c r="K37" s="23">
        <f t="shared" si="2"/>
        <v>0.0215906541918507</v>
      </c>
      <c r="L37" s="23">
        <f t="shared" si="2"/>
        <v>0.053250609874519156</v>
      </c>
      <c r="M37" s="23">
        <f t="shared" si="2"/>
        <v>0.01612766445736378</v>
      </c>
      <c r="N37" s="23">
        <f t="shared" si="2"/>
        <v>0.3166315014095717</v>
      </c>
      <c r="O37" s="23">
        <f t="shared" si="3"/>
        <v>0.09512248164783713</v>
      </c>
    </row>
    <row r="38" spans="1:15" ht="12.75">
      <c r="A38" s="19">
        <v>37</v>
      </c>
      <c r="B38" s="20" t="s">
        <v>42</v>
      </c>
      <c r="C38" s="8">
        <v>12384705</v>
      </c>
      <c r="D38" s="8">
        <v>159976</v>
      </c>
      <c r="E38" s="8">
        <v>273283</v>
      </c>
      <c r="F38" s="8">
        <v>7636</v>
      </c>
      <c r="G38" s="8">
        <v>5260000</v>
      </c>
      <c r="H38" s="8">
        <v>0</v>
      </c>
      <c r="I38" s="10">
        <f t="shared" si="4"/>
        <v>18085600</v>
      </c>
      <c r="J38" s="23">
        <f t="shared" si="2"/>
        <v>0.684782644756049</v>
      </c>
      <c r="K38" s="23">
        <f t="shared" si="2"/>
        <v>0.008845490334852038</v>
      </c>
      <c r="L38" s="23">
        <f t="shared" si="2"/>
        <v>0.015110529924359711</v>
      </c>
      <c r="M38" s="23">
        <f t="shared" si="2"/>
        <v>0.00042221435838457117</v>
      </c>
      <c r="N38" s="23">
        <f t="shared" si="2"/>
        <v>0.29083912062635464</v>
      </c>
      <c r="O38" s="23">
        <f t="shared" si="3"/>
        <v>0</v>
      </c>
    </row>
    <row r="39" spans="1:15" ht="12.75">
      <c r="A39" s="19">
        <v>38</v>
      </c>
      <c r="B39" s="20" t="s">
        <v>43</v>
      </c>
      <c r="C39" s="8">
        <v>48818</v>
      </c>
      <c r="D39" s="8">
        <v>312092</v>
      </c>
      <c r="E39" s="8">
        <v>88874</v>
      </c>
      <c r="F39" s="8">
        <v>0</v>
      </c>
      <c r="G39" s="8">
        <v>2199138</v>
      </c>
      <c r="H39" s="8">
        <v>0</v>
      </c>
      <c r="I39" s="10">
        <f t="shared" si="4"/>
        <v>2648922</v>
      </c>
      <c r="J39" s="23">
        <f t="shared" si="2"/>
        <v>0.018429383726663147</v>
      </c>
      <c r="K39" s="23">
        <f t="shared" si="2"/>
        <v>0.11781849371178162</v>
      </c>
      <c r="L39" s="23">
        <f t="shared" si="2"/>
        <v>0.03355100678691181</v>
      </c>
      <c r="M39" s="23">
        <f t="shared" si="2"/>
        <v>0</v>
      </c>
      <c r="N39" s="23">
        <f t="shared" si="2"/>
        <v>0.8302011157746434</v>
      </c>
      <c r="O39" s="23">
        <f t="shared" si="3"/>
        <v>0</v>
      </c>
    </row>
    <row r="40" spans="1:15" ht="12.75">
      <c r="A40" s="19">
        <v>39</v>
      </c>
      <c r="B40" s="20" t="s">
        <v>44</v>
      </c>
      <c r="C40" s="8">
        <v>149236</v>
      </c>
      <c r="D40" s="8">
        <v>83303</v>
      </c>
      <c r="E40" s="8">
        <v>74179</v>
      </c>
      <c r="F40" s="8">
        <v>536</v>
      </c>
      <c r="G40" s="8">
        <v>680000</v>
      </c>
      <c r="H40" s="8">
        <v>-3690</v>
      </c>
      <c r="I40" s="10">
        <f t="shared" si="4"/>
        <v>983564</v>
      </c>
      <c r="J40" s="23">
        <f t="shared" si="2"/>
        <v>0.15172983151071004</v>
      </c>
      <c r="K40" s="23">
        <f t="shared" si="2"/>
        <v>0.08469504780573506</v>
      </c>
      <c r="L40" s="23">
        <f t="shared" si="2"/>
        <v>0.07541857977721836</v>
      </c>
      <c r="M40" s="23">
        <f t="shared" si="2"/>
        <v>0.000544956911802384</v>
      </c>
      <c r="N40" s="23">
        <f t="shared" si="2"/>
        <v>0.6913632463164573</v>
      </c>
      <c r="O40" s="23">
        <f t="shared" si="3"/>
        <v>-0.0037516623219231286</v>
      </c>
    </row>
    <row r="41" spans="1:15" ht="12.75">
      <c r="A41" s="15">
        <v>40</v>
      </c>
      <c r="B41" s="16" t="s">
        <v>45</v>
      </c>
      <c r="C41" s="9">
        <v>9217914</v>
      </c>
      <c r="D41" s="9">
        <v>265865</v>
      </c>
      <c r="E41" s="9">
        <v>486428</v>
      </c>
      <c r="F41" s="9">
        <v>17723297</v>
      </c>
      <c r="G41" s="9">
        <v>5364000</v>
      </c>
      <c r="H41" s="9">
        <v>0</v>
      </c>
      <c r="I41" s="11">
        <f t="shared" si="4"/>
        <v>33057504</v>
      </c>
      <c r="J41" s="24">
        <f t="shared" si="2"/>
        <v>0.2788448274860679</v>
      </c>
      <c r="K41" s="24">
        <f t="shared" si="2"/>
        <v>0.00804250072842765</v>
      </c>
      <c r="L41" s="24">
        <f t="shared" si="2"/>
        <v>0.01471460156217481</v>
      </c>
      <c r="M41" s="24">
        <f t="shared" si="2"/>
        <v>0.5361353658158825</v>
      </c>
      <c r="N41" s="24">
        <f t="shared" si="2"/>
        <v>0.16226270440744708</v>
      </c>
      <c r="O41" s="24">
        <f t="shared" si="3"/>
        <v>0</v>
      </c>
    </row>
    <row r="42" spans="1:15" ht="12.75">
      <c r="A42" s="17">
        <v>41</v>
      </c>
      <c r="B42" s="18" t="s">
        <v>46</v>
      </c>
      <c r="C42" s="8">
        <v>0</v>
      </c>
      <c r="D42" s="8">
        <v>14393</v>
      </c>
      <c r="E42" s="8">
        <v>34941</v>
      </c>
      <c r="F42" s="8">
        <v>0</v>
      </c>
      <c r="G42" s="8">
        <v>435000</v>
      </c>
      <c r="H42" s="8">
        <v>0</v>
      </c>
      <c r="I42" s="10">
        <f t="shared" si="4"/>
        <v>484334</v>
      </c>
      <c r="J42" s="23">
        <f t="shared" si="2"/>
        <v>0</v>
      </c>
      <c r="K42" s="23">
        <f t="shared" si="2"/>
        <v>0.029717096053549823</v>
      </c>
      <c r="L42" s="23">
        <f t="shared" si="2"/>
        <v>0.07214236456660074</v>
      </c>
      <c r="M42" s="23">
        <f t="shared" si="2"/>
        <v>0</v>
      </c>
      <c r="N42" s="23">
        <f t="shared" si="2"/>
        <v>0.8981405393798494</v>
      </c>
      <c r="O42" s="23">
        <f t="shared" si="3"/>
        <v>0</v>
      </c>
    </row>
    <row r="43" spans="1:15" ht="12.75">
      <c r="A43" s="19">
        <v>42</v>
      </c>
      <c r="B43" s="20" t="s">
        <v>47</v>
      </c>
      <c r="C43" s="8">
        <v>3777924</v>
      </c>
      <c r="D43" s="8">
        <v>57699</v>
      </c>
      <c r="E43" s="8">
        <v>129783</v>
      </c>
      <c r="F43" s="8">
        <v>0</v>
      </c>
      <c r="G43" s="8">
        <v>559351</v>
      </c>
      <c r="H43" s="8">
        <v>0</v>
      </c>
      <c r="I43" s="10">
        <f t="shared" si="4"/>
        <v>4524757</v>
      </c>
      <c r="J43" s="23">
        <f t="shared" si="2"/>
        <v>0.8349451694311982</v>
      </c>
      <c r="K43" s="23">
        <f t="shared" si="2"/>
        <v>0.0127518450162075</v>
      </c>
      <c r="L43" s="23">
        <f t="shared" si="2"/>
        <v>0.028682866284310958</v>
      </c>
      <c r="M43" s="23">
        <f t="shared" si="2"/>
        <v>0</v>
      </c>
      <c r="N43" s="23">
        <f t="shared" si="2"/>
        <v>0.12362011926828335</v>
      </c>
      <c r="O43" s="23">
        <f t="shared" si="3"/>
        <v>0</v>
      </c>
    </row>
    <row r="44" spans="1:15" ht="12.75">
      <c r="A44" s="19">
        <v>43</v>
      </c>
      <c r="B44" s="20" t="s">
        <v>48</v>
      </c>
      <c r="C44" s="8">
        <v>2152403</v>
      </c>
      <c r="D44" s="8">
        <v>111281</v>
      </c>
      <c r="E44" s="8">
        <v>91073</v>
      </c>
      <c r="F44" s="8">
        <v>572632</v>
      </c>
      <c r="G44" s="8">
        <v>2264000</v>
      </c>
      <c r="H44" s="8">
        <v>0</v>
      </c>
      <c r="I44" s="10">
        <f t="shared" si="4"/>
        <v>5191389</v>
      </c>
      <c r="J44" s="23">
        <f t="shared" si="2"/>
        <v>0.4146102324445346</v>
      </c>
      <c r="K44" s="23">
        <f t="shared" si="2"/>
        <v>0.021435688984200566</v>
      </c>
      <c r="L44" s="23">
        <f t="shared" si="2"/>
        <v>0.01754308914242412</v>
      </c>
      <c r="M44" s="23">
        <f t="shared" si="2"/>
        <v>0.11030419797090914</v>
      </c>
      <c r="N44" s="23">
        <f t="shared" si="2"/>
        <v>0.4361067914579316</v>
      </c>
      <c r="O44" s="23">
        <f t="shared" si="3"/>
        <v>0</v>
      </c>
    </row>
    <row r="45" spans="1:15" ht="12.75">
      <c r="A45" s="19">
        <v>44</v>
      </c>
      <c r="B45" s="20" t="s">
        <v>49</v>
      </c>
      <c r="C45" s="8">
        <v>1491258</v>
      </c>
      <c r="D45" s="8">
        <v>172366</v>
      </c>
      <c r="E45" s="8">
        <v>166401</v>
      </c>
      <c r="F45" s="8">
        <v>6236</v>
      </c>
      <c r="G45" s="8">
        <v>1715000</v>
      </c>
      <c r="H45" s="8">
        <v>0</v>
      </c>
      <c r="I45" s="10">
        <f t="shared" si="4"/>
        <v>3551261</v>
      </c>
      <c r="J45" s="23">
        <f t="shared" si="2"/>
        <v>0.41992351449245774</v>
      </c>
      <c r="K45" s="23">
        <f t="shared" si="2"/>
        <v>0.04853656208315863</v>
      </c>
      <c r="L45" s="23">
        <f t="shared" si="2"/>
        <v>0.04685687703607254</v>
      </c>
      <c r="M45" s="23">
        <f t="shared" si="2"/>
        <v>0.001755995968755887</v>
      </c>
      <c r="N45" s="23">
        <f t="shared" si="2"/>
        <v>0.4829270504195552</v>
      </c>
      <c r="O45" s="23">
        <f t="shared" si="3"/>
        <v>0</v>
      </c>
    </row>
    <row r="46" spans="1:15" ht="12.75">
      <c r="A46" s="15">
        <v>45</v>
      </c>
      <c r="B46" s="16" t="s">
        <v>50</v>
      </c>
      <c r="C46" s="9">
        <v>1908278</v>
      </c>
      <c r="D46" s="9">
        <v>86238</v>
      </c>
      <c r="E46" s="9">
        <v>103846</v>
      </c>
      <c r="F46" s="9">
        <v>7406</v>
      </c>
      <c r="G46" s="9">
        <v>3413451</v>
      </c>
      <c r="H46" s="9">
        <v>0</v>
      </c>
      <c r="I46" s="11">
        <f t="shared" si="4"/>
        <v>5519219</v>
      </c>
      <c r="J46" s="24">
        <f t="shared" si="2"/>
        <v>0.34575145505188326</v>
      </c>
      <c r="K46" s="24">
        <f t="shared" si="2"/>
        <v>0.01562503680321437</v>
      </c>
      <c r="L46" s="24">
        <f t="shared" si="2"/>
        <v>0.018815343257805137</v>
      </c>
      <c r="M46" s="24">
        <f t="shared" si="2"/>
        <v>0.0013418565199170389</v>
      </c>
      <c r="N46" s="24">
        <f t="shared" si="2"/>
        <v>0.6184663083671802</v>
      </c>
      <c r="O46" s="24">
        <f t="shared" si="3"/>
        <v>0</v>
      </c>
    </row>
    <row r="47" spans="1:15" ht="12.75">
      <c r="A47" s="17">
        <v>46</v>
      </c>
      <c r="B47" s="18" t="s">
        <v>51</v>
      </c>
      <c r="C47" s="8">
        <v>35092</v>
      </c>
      <c r="D47" s="8">
        <v>15099</v>
      </c>
      <c r="E47" s="8">
        <v>46836</v>
      </c>
      <c r="F47" s="8">
        <v>0</v>
      </c>
      <c r="G47" s="8">
        <v>0</v>
      </c>
      <c r="H47" s="8">
        <v>146000</v>
      </c>
      <c r="I47" s="10">
        <f t="shared" si="4"/>
        <v>243027</v>
      </c>
      <c r="J47" s="23">
        <f t="shared" si="2"/>
        <v>0.144395478691668</v>
      </c>
      <c r="K47" s="23">
        <f t="shared" si="2"/>
        <v>0.06212889925810713</v>
      </c>
      <c r="L47" s="23">
        <f t="shared" si="2"/>
        <v>0.1927193274821316</v>
      </c>
      <c r="M47" s="23">
        <f t="shared" si="2"/>
        <v>0</v>
      </c>
      <c r="N47" s="23">
        <f t="shared" si="2"/>
        <v>0</v>
      </c>
      <c r="O47" s="23">
        <f t="shared" si="3"/>
        <v>0.6007562945680932</v>
      </c>
    </row>
    <row r="48" spans="1:15" ht="12.75">
      <c r="A48" s="19">
        <v>47</v>
      </c>
      <c r="B48" s="20" t="s">
        <v>52</v>
      </c>
      <c r="C48" s="8">
        <v>410449</v>
      </c>
      <c r="D48" s="8">
        <v>80971</v>
      </c>
      <c r="E48" s="8">
        <v>76136</v>
      </c>
      <c r="F48" s="8">
        <v>0</v>
      </c>
      <c r="G48" s="8">
        <v>1712727</v>
      </c>
      <c r="H48" s="8">
        <v>0</v>
      </c>
      <c r="I48" s="10">
        <f t="shared" si="4"/>
        <v>2280283</v>
      </c>
      <c r="J48" s="23">
        <f t="shared" si="2"/>
        <v>0.17999914922840718</v>
      </c>
      <c r="K48" s="23">
        <f t="shared" si="2"/>
        <v>0.035509188991015586</v>
      </c>
      <c r="L48" s="23">
        <f t="shared" si="2"/>
        <v>0.03338883813982738</v>
      </c>
      <c r="M48" s="23">
        <f t="shared" si="2"/>
        <v>0</v>
      </c>
      <c r="N48" s="23">
        <f t="shared" si="2"/>
        <v>0.7511028236407499</v>
      </c>
      <c r="O48" s="23">
        <f t="shared" si="3"/>
        <v>0</v>
      </c>
    </row>
    <row r="49" spans="1:15" ht="12.75">
      <c r="A49" s="19">
        <v>48</v>
      </c>
      <c r="B49" s="20" t="s">
        <v>53</v>
      </c>
      <c r="C49" s="8">
        <v>557020</v>
      </c>
      <c r="D49" s="8">
        <v>0</v>
      </c>
      <c r="E49" s="8">
        <v>91060</v>
      </c>
      <c r="F49" s="8">
        <v>0</v>
      </c>
      <c r="G49" s="8">
        <v>2903396</v>
      </c>
      <c r="H49" s="8">
        <v>1633612</v>
      </c>
      <c r="I49" s="10">
        <f t="shared" si="4"/>
        <v>5185088</v>
      </c>
      <c r="J49" s="23">
        <f t="shared" si="2"/>
        <v>0.10742729920880803</v>
      </c>
      <c r="K49" s="23">
        <f t="shared" si="2"/>
        <v>0</v>
      </c>
      <c r="L49" s="23">
        <f t="shared" si="2"/>
        <v>0.01756190058876532</v>
      </c>
      <c r="M49" s="23">
        <f t="shared" si="2"/>
        <v>0</v>
      </c>
      <c r="N49" s="23">
        <f t="shared" si="2"/>
        <v>0.5599511522273103</v>
      </c>
      <c r="O49" s="23">
        <f t="shared" si="3"/>
        <v>0.3150596479751163</v>
      </c>
    </row>
    <row r="50" spans="1:15" ht="12.75">
      <c r="A50" s="19">
        <v>49</v>
      </c>
      <c r="B50" s="20" t="s">
        <v>54</v>
      </c>
      <c r="C50" s="8">
        <v>248677</v>
      </c>
      <c r="D50" s="8">
        <v>0</v>
      </c>
      <c r="E50" s="8">
        <v>393152</v>
      </c>
      <c r="F50" s="8">
        <v>7320977</v>
      </c>
      <c r="G50" s="8">
        <v>0</v>
      </c>
      <c r="H50" s="8">
        <v>0</v>
      </c>
      <c r="I50" s="10">
        <f t="shared" si="4"/>
        <v>7962806</v>
      </c>
      <c r="J50" s="23">
        <f t="shared" si="2"/>
        <v>0.031229820241758997</v>
      </c>
      <c r="K50" s="23">
        <f t="shared" si="2"/>
        <v>0</v>
      </c>
      <c r="L50" s="23">
        <f t="shared" si="2"/>
        <v>0.049373549977231646</v>
      </c>
      <c r="M50" s="23">
        <f t="shared" si="2"/>
        <v>0.9193966297810093</v>
      </c>
      <c r="N50" s="23">
        <f t="shared" si="2"/>
        <v>0</v>
      </c>
      <c r="O50" s="23">
        <f t="shared" si="3"/>
        <v>0</v>
      </c>
    </row>
    <row r="51" spans="1:15" ht="12.75">
      <c r="A51" s="15">
        <v>50</v>
      </c>
      <c r="B51" s="16" t="s">
        <v>55</v>
      </c>
      <c r="C51" s="9">
        <v>1459990</v>
      </c>
      <c r="D51" s="9">
        <v>160621</v>
      </c>
      <c r="E51" s="9">
        <v>195069</v>
      </c>
      <c r="F51" s="9">
        <v>7541150</v>
      </c>
      <c r="G51" s="9">
        <v>1289091</v>
      </c>
      <c r="H51" s="9">
        <v>0</v>
      </c>
      <c r="I51" s="11">
        <f t="shared" si="4"/>
        <v>10645921</v>
      </c>
      <c r="J51" s="24">
        <f t="shared" si="2"/>
        <v>0.13714078847663813</v>
      </c>
      <c r="K51" s="24">
        <f t="shared" si="2"/>
        <v>0.015087562644885304</v>
      </c>
      <c r="L51" s="24">
        <f t="shared" si="2"/>
        <v>0.01832335595952666</v>
      </c>
      <c r="M51" s="24">
        <f t="shared" si="2"/>
        <v>0.7083605072778579</v>
      </c>
      <c r="N51" s="24">
        <f t="shared" si="2"/>
        <v>0.12108778564109202</v>
      </c>
      <c r="O51" s="24">
        <f t="shared" si="3"/>
        <v>0</v>
      </c>
    </row>
    <row r="52" spans="1:15" ht="12.75">
      <c r="A52" s="17">
        <v>51</v>
      </c>
      <c r="B52" s="18" t="s">
        <v>56</v>
      </c>
      <c r="C52" s="8">
        <v>2691676</v>
      </c>
      <c r="D52" s="8">
        <v>107286</v>
      </c>
      <c r="E52" s="8">
        <v>195845</v>
      </c>
      <c r="F52" s="8">
        <v>0</v>
      </c>
      <c r="G52" s="8">
        <v>1125000</v>
      </c>
      <c r="H52" s="8">
        <v>400000</v>
      </c>
      <c r="I52" s="10">
        <f t="shared" si="4"/>
        <v>4519807</v>
      </c>
      <c r="J52" s="23">
        <f t="shared" si="2"/>
        <v>0.595528968382942</v>
      </c>
      <c r="K52" s="23">
        <f t="shared" si="2"/>
        <v>0.02373685425063504</v>
      </c>
      <c r="L52" s="23">
        <f t="shared" si="2"/>
        <v>0.043330389992316046</v>
      </c>
      <c r="M52" s="23">
        <f t="shared" si="2"/>
        <v>0</v>
      </c>
      <c r="N52" s="23">
        <f t="shared" si="2"/>
        <v>0.24890443330876738</v>
      </c>
      <c r="O52" s="23">
        <f t="shared" si="3"/>
        <v>0.08849935406533951</v>
      </c>
    </row>
    <row r="53" spans="1:15" ht="12.75">
      <c r="A53" s="19">
        <v>52</v>
      </c>
      <c r="B53" s="20" t="s">
        <v>57</v>
      </c>
      <c r="C53" s="8">
        <v>3795508</v>
      </c>
      <c r="D53" s="8">
        <v>372744</v>
      </c>
      <c r="E53" s="8">
        <v>303018</v>
      </c>
      <c r="F53" s="8">
        <v>55097131</v>
      </c>
      <c r="G53" s="8">
        <v>27420486</v>
      </c>
      <c r="H53" s="8">
        <v>0</v>
      </c>
      <c r="I53" s="10">
        <f t="shared" si="4"/>
        <v>86988887</v>
      </c>
      <c r="J53" s="23">
        <f t="shared" si="2"/>
        <v>0.04363210210977869</v>
      </c>
      <c r="K53" s="23">
        <f t="shared" si="2"/>
        <v>0.004284961135322952</v>
      </c>
      <c r="L53" s="23">
        <f t="shared" si="2"/>
        <v>0.003483410472880289</v>
      </c>
      <c r="M53" s="23">
        <f t="shared" si="2"/>
        <v>0.6333812616777129</v>
      </c>
      <c r="N53" s="23">
        <f t="shared" si="2"/>
        <v>0.31521826460430513</v>
      </c>
      <c r="O53" s="23">
        <f t="shared" si="3"/>
        <v>0</v>
      </c>
    </row>
    <row r="54" spans="1:15" ht="12.75">
      <c r="A54" s="19">
        <v>53</v>
      </c>
      <c r="B54" s="20" t="s">
        <v>58</v>
      </c>
      <c r="C54" s="8">
        <v>2245268</v>
      </c>
      <c r="D54" s="8">
        <v>318103</v>
      </c>
      <c r="E54" s="8">
        <v>370021</v>
      </c>
      <c r="F54" s="8">
        <v>12686</v>
      </c>
      <c r="G54" s="8">
        <v>5296451</v>
      </c>
      <c r="H54" s="8">
        <v>30257</v>
      </c>
      <c r="I54" s="10">
        <f t="shared" si="4"/>
        <v>8272786</v>
      </c>
      <c r="J54" s="23">
        <f t="shared" si="2"/>
        <v>0.27140409530719156</v>
      </c>
      <c r="K54" s="23">
        <f t="shared" si="2"/>
        <v>0.03845173802392567</v>
      </c>
      <c r="L54" s="23">
        <f t="shared" si="2"/>
        <v>0.04472749567074502</v>
      </c>
      <c r="M54" s="23">
        <f t="shared" si="2"/>
        <v>0.001533461641579995</v>
      </c>
      <c r="N54" s="23">
        <f t="shared" si="2"/>
        <v>0.6402257957597356</v>
      </c>
      <c r="O54" s="23">
        <f t="shared" si="3"/>
        <v>0.003657413596822159</v>
      </c>
    </row>
    <row r="55" spans="1:15" ht="12.75">
      <c r="A55" s="19">
        <v>54</v>
      </c>
      <c r="B55" s="20" t="s">
        <v>59</v>
      </c>
      <c r="C55" s="8">
        <v>288115</v>
      </c>
      <c r="D55" s="8">
        <v>54708</v>
      </c>
      <c r="E55" s="8">
        <v>66759</v>
      </c>
      <c r="F55" s="8">
        <v>0</v>
      </c>
      <c r="G55" s="8">
        <v>25000</v>
      </c>
      <c r="H55" s="8">
        <v>1686</v>
      </c>
      <c r="I55" s="10">
        <f t="shared" si="4"/>
        <v>436268</v>
      </c>
      <c r="J55" s="23">
        <f t="shared" si="2"/>
        <v>0.660408281148285</v>
      </c>
      <c r="K55" s="23">
        <f t="shared" si="2"/>
        <v>0.12539998349638296</v>
      </c>
      <c r="L55" s="23">
        <f t="shared" si="2"/>
        <v>0.153022912521661</v>
      </c>
      <c r="M55" s="23">
        <f t="shared" si="2"/>
        <v>0</v>
      </c>
      <c r="N55" s="23">
        <f t="shared" si="2"/>
        <v>0.057304225842830556</v>
      </c>
      <c r="O55" s="23">
        <f t="shared" si="3"/>
        <v>0.0038645969908404926</v>
      </c>
    </row>
    <row r="56" spans="1:15" ht="12.75">
      <c r="A56" s="15">
        <v>55</v>
      </c>
      <c r="B56" s="16" t="s">
        <v>60</v>
      </c>
      <c r="C56" s="9">
        <v>18522554</v>
      </c>
      <c r="D56" s="9">
        <v>292175</v>
      </c>
      <c r="E56" s="9">
        <v>432378</v>
      </c>
      <c r="F56" s="9">
        <v>42850</v>
      </c>
      <c r="G56" s="9">
        <v>0</v>
      </c>
      <c r="H56" s="9">
        <v>41118</v>
      </c>
      <c r="I56" s="11">
        <f t="shared" si="4"/>
        <v>19331075</v>
      </c>
      <c r="J56" s="24">
        <f t="shared" si="2"/>
        <v>0.9581750626905126</v>
      </c>
      <c r="K56" s="24">
        <f t="shared" si="2"/>
        <v>0.01511426550256517</v>
      </c>
      <c r="L56" s="24">
        <f t="shared" si="2"/>
        <v>0.02236699200639385</v>
      </c>
      <c r="M56" s="24">
        <f t="shared" si="2"/>
        <v>0.0022166382366216055</v>
      </c>
      <c r="N56" s="24">
        <f t="shared" si="2"/>
        <v>0</v>
      </c>
      <c r="O56" s="24">
        <f t="shared" si="3"/>
        <v>0.0021270415639068185</v>
      </c>
    </row>
    <row r="57" spans="1:15" ht="12.75">
      <c r="A57" s="17">
        <v>56</v>
      </c>
      <c r="B57" s="18" t="s">
        <v>61</v>
      </c>
      <c r="C57" s="8">
        <v>500490</v>
      </c>
      <c r="D57" s="8">
        <v>27574</v>
      </c>
      <c r="E57" s="8">
        <v>79012</v>
      </c>
      <c r="F57" s="8">
        <v>0</v>
      </c>
      <c r="G57" s="8">
        <v>0</v>
      </c>
      <c r="H57" s="8">
        <v>0</v>
      </c>
      <c r="I57" s="10">
        <f t="shared" si="4"/>
        <v>607076</v>
      </c>
      <c r="J57" s="23">
        <f t="shared" si="2"/>
        <v>0.8244272545776805</v>
      </c>
      <c r="K57" s="23">
        <f t="shared" si="2"/>
        <v>0.045421001653829174</v>
      </c>
      <c r="L57" s="23">
        <f t="shared" si="2"/>
        <v>0.13015174376849026</v>
      </c>
      <c r="M57" s="23">
        <f t="shared" si="2"/>
        <v>0</v>
      </c>
      <c r="N57" s="23">
        <f t="shared" si="2"/>
        <v>0</v>
      </c>
      <c r="O57" s="23">
        <f t="shared" si="3"/>
        <v>0</v>
      </c>
    </row>
    <row r="58" spans="1:15" ht="12.75">
      <c r="A58" s="19">
        <v>57</v>
      </c>
      <c r="B58" s="20" t="s">
        <v>62</v>
      </c>
      <c r="C58" s="8">
        <v>0</v>
      </c>
      <c r="D58" s="8">
        <v>792278</v>
      </c>
      <c r="E58" s="8">
        <v>114746</v>
      </c>
      <c r="F58" s="8">
        <v>4630499</v>
      </c>
      <c r="G58" s="8">
        <v>1995000</v>
      </c>
      <c r="H58" s="8">
        <v>873</v>
      </c>
      <c r="I58" s="10">
        <f t="shared" si="4"/>
        <v>7533396</v>
      </c>
      <c r="J58" s="23">
        <f t="shared" si="2"/>
        <v>0</v>
      </c>
      <c r="K58" s="23">
        <f t="shared" si="2"/>
        <v>0.10516877116243457</v>
      </c>
      <c r="L58" s="23">
        <f t="shared" si="2"/>
        <v>0.01523164320579988</v>
      </c>
      <c r="M58" s="23">
        <f t="shared" si="2"/>
        <v>0.6146628957245842</v>
      </c>
      <c r="N58" s="23">
        <f t="shared" si="2"/>
        <v>0.26482080591541984</v>
      </c>
      <c r="O58" s="23">
        <f t="shared" si="3"/>
        <v>0.00011588399176148446</v>
      </c>
    </row>
    <row r="59" spans="1:15" ht="12.75">
      <c r="A59" s="19">
        <v>58</v>
      </c>
      <c r="B59" s="20" t="s">
        <v>63</v>
      </c>
      <c r="C59" s="8">
        <v>5333619</v>
      </c>
      <c r="D59" s="8">
        <v>145576</v>
      </c>
      <c r="E59" s="8">
        <v>91038</v>
      </c>
      <c r="F59" s="8">
        <v>564570</v>
      </c>
      <c r="G59" s="8">
        <v>1159979</v>
      </c>
      <c r="H59" s="8">
        <v>6000</v>
      </c>
      <c r="I59" s="10">
        <f t="shared" si="4"/>
        <v>7300782</v>
      </c>
      <c r="J59" s="23">
        <f t="shared" si="2"/>
        <v>0.7305544803282716</v>
      </c>
      <c r="K59" s="23">
        <f t="shared" si="2"/>
        <v>0.019939781793238038</v>
      </c>
      <c r="L59" s="23">
        <f t="shared" si="2"/>
        <v>0.012469623117085266</v>
      </c>
      <c r="M59" s="23">
        <f t="shared" si="2"/>
        <v>0.07733007231280156</v>
      </c>
      <c r="N59" s="23">
        <f t="shared" si="2"/>
        <v>0.15888421267749125</v>
      </c>
      <c r="O59" s="23">
        <f t="shared" si="3"/>
        <v>0.0008218297711121904</v>
      </c>
    </row>
    <row r="60" spans="1:15" ht="12.75">
      <c r="A60" s="19">
        <v>59</v>
      </c>
      <c r="B60" s="20" t="s">
        <v>64</v>
      </c>
      <c r="C60" s="8">
        <v>770</v>
      </c>
      <c r="D60" s="8">
        <v>34717</v>
      </c>
      <c r="E60" s="8">
        <v>84728</v>
      </c>
      <c r="F60" s="8">
        <v>0</v>
      </c>
      <c r="G60" s="8">
        <v>1345000</v>
      </c>
      <c r="H60" s="8">
        <v>0</v>
      </c>
      <c r="I60" s="10">
        <f t="shared" si="4"/>
        <v>1465215</v>
      </c>
      <c r="J60" s="23">
        <f t="shared" si="2"/>
        <v>0.0005255201455076559</v>
      </c>
      <c r="K60" s="23">
        <f t="shared" si="2"/>
        <v>0.023694133625440636</v>
      </c>
      <c r="L60" s="23">
        <f t="shared" si="2"/>
        <v>0.05782632582931515</v>
      </c>
      <c r="M60" s="23">
        <f t="shared" si="2"/>
        <v>0</v>
      </c>
      <c r="N60" s="23">
        <f t="shared" si="2"/>
        <v>0.9179540203997365</v>
      </c>
      <c r="O60" s="23">
        <f t="shared" si="3"/>
        <v>0</v>
      </c>
    </row>
    <row r="61" spans="1:15" ht="12.75">
      <c r="A61" s="15">
        <v>60</v>
      </c>
      <c r="B61" s="16" t="s">
        <v>65</v>
      </c>
      <c r="C61" s="9">
        <v>175005</v>
      </c>
      <c r="D61" s="9">
        <v>80107</v>
      </c>
      <c r="E61" s="9">
        <v>157577</v>
      </c>
      <c r="F61" s="9">
        <v>1035112</v>
      </c>
      <c r="G61" s="9">
        <v>1225000</v>
      </c>
      <c r="H61" s="9">
        <v>317984</v>
      </c>
      <c r="I61" s="11">
        <f t="shared" si="4"/>
        <v>2990785</v>
      </c>
      <c r="J61" s="24">
        <f t="shared" si="2"/>
        <v>0.05851473776951536</v>
      </c>
      <c r="K61" s="24">
        <f t="shared" si="2"/>
        <v>0.026784606716965614</v>
      </c>
      <c r="L61" s="24">
        <f t="shared" si="2"/>
        <v>0.05268750511989327</v>
      </c>
      <c r="M61" s="24">
        <f t="shared" si="2"/>
        <v>0.34610043851363437</v>
      </c>
      <c r="N61" s="24">
        <f t="shared" si="2"/>
        <v>0.409591461773414</v>
      </c>
      <c r="O61" s="24">
        <f t="shared" si="3"/>
        <v>0.10632125010657736</v>
      </c>
    </row>
    <row r="62" spans="1:15" ht="12.75">
      <c r="A62" s="17">
        <v>61</v>
      </c>
      <c r="B62" s="18" t="s">
        <v>66</v>
      </c>
      <c r="C62" s="8">
        <v>1739988</v>
      </c>
      <c r="D62" s="8">
        <v>27572</v>
      </c>
      <c r="E62" s="8">
        <v>39019</v>
      </c>
      <c r="F62" s="8">
        <v>0</v>
      </c>
      <c r="G62" s="8">
        <v>1145000</v>
      </c>
      <c r="H62" s="8">
        <v>0</v>
      </c>
      <c r="I62" s="10">
        <f t="shared" si="4"/>
        <v>2951579</v>
      </c>
      <c r="J62" s="23">
        <f t="shared" si="2"/>
        <v>0.5895109024694918</v>
      </c>
      <c r="K62" s="23">
        <f t="shared" si="2"/>
        <v>0.009341440632285295</v>
      </c>
      <c r="L62" s="23">
        <f t="shared" si="2"/>
        <v>0.013219703758564483</v>
      </c>
      <c r="M62" s="23">
        <f t="shared" si="2"/>
        <v>0</v>
      </c>
      <c r="N62" s="23">
        <f t="shared" si="2"/>
        <v>0.38792795313965844</v>
      </c>
      <c r="O62" s="23">
        <f t="shared" si="3"/>
        <v>0</v>
      </c>
    </row>
    <row r="63" spans="1:15" ht="12.75">
      <c r="A63" s="19">
        <v>62</v>
      </c>
      <c r="B63" s="20" t="s">
        <v>67</v>
      </c>
      <c r="C63" s="8">
        <v>107921</v>
      </c>
      <c r="D63" s="8">
        <v>17023</v>
      </c>
      <c r="E63" s="8">
        <v>47991</v>
      </c>
      <c r="F63" s="8">
        <v>3582</v>
      </c>
      <c r="G63" s="8">
        <v>0</v>
      </c>
      <c r="H63" s="8">
        <v>0</v>
      </c>
      <c r="I63" s="10">
        <f t="shared" si="4"/>
        <v>176517</v>
      </c>
      <c r="J63" s="23">
        <f t="shared" si="2"/>
        <v>0.6113915373590079</v>
      </c>
      <c r="K63" s="23">
        <f t="shared" si="2"/>
        <v>0.09643830339287435</v>
      </c>
      <c r="L63" s="23">
        <f t="shared" si="2"/>
        <v>0.27187749621849455</v>
      </c>
      <c r="M63" s="23">
        <f t="shared" si="2"/>
        <v>0.02029266302962321</v>
      </c>
      <c r="N63" s="23">
        <f t="shared" si="2"/>
        <v>0</v>
      </c>
      <c r="O63" s="23">
        <f t="shared" si="3"/>
        <v>0</v>
      </c>
    </row>
    <row r="64" spans="1:15" ht="12.75">
      <c r="A64" s="19">
        <v>63</v>
      </c>
      <c r="B64" s="20" t="s">
        <v>68</v>
      </c>
      <c r="C64" s="8">
        <v>283143</v>
      </c>
      <c r="D64" s="8">
        <v>65159</v>
      </c>
      <c r="E64" s="8">
        <v>36978</v>
      </c>
      <c r="F64" s="8">
        <v>0</v>
      </c>
      <c r="G64" s="8">
        <v>600000</v>
      </c>
      <c r="H64" s="8">
        <v>0</v>
      </c>
      <c r="I64" s="10">
        <f t="shared" si="4"/>
        <v>985280</v>
      </c>
      <c r="J64" s="23">
        <f t="shared" si="2"/>
        <v>0.28737313251055535</v>
      </c>
      <c r="K64" s="23">
        <f t="shared" si="2"/>
        <v>0.0661324699577785</v>
      </c>
      <c r="L64" s="23">
        <f t="shared" si="2"/>
        <v>0.03753044819746671</v>
      </c>
      <c r="M64" s="23">
        <f t="shared" si="2"/>
        <v>0</v>
      </c>
      <c r="N64" s="23">
        <f t="shared" si="2"/>
        <v>0.6089639493341994</v>
      </c>
      <c r="O64" s="23">
        <f t="shared" si="3"/>
        <v>0</v>
      </c>
    </row>
    <row r="65" spans="1:15" ht="12.75">
      <c r="A65" s="19">
        <v>64</v>
      </c>
      <c r="B65" s="20" t="s">
        <v>69</v>
      </c>
      <c r="C65" s="8">
        <v>195337</v>
      </c>
      <c r="D65" s="8">
        <v>40142</v>
      </c>
      <c r="E65" s="8">
        <v>65455</v>
      </c>
      <c r="F65" s="8">
        <v>0</v>
      </c>
      <c r="G65" s="8">
        <v>685000</v>
      </c>
      <c r="H65" s="8">
        <v>0</v>
      </c>
      <c r="I65" s="10">
        <f t="shared" si="4"/>
        <v>985934</v>
      </c>
      <c r="J65" s="23">
        <f t="shared" si="2"/>
        <v>0.19812380950449016</v>
      </c>
      <c r="K65" s="23">
        <f t="shared" si="2"/>
        <v>0.04071469286990813</v>
      </c>
      <c r="L65" s="23">
        <f t="shared" si="2"/>
        <v>0.06638882521548095</v>
      </c>
      <c r="M65" s="23">
        <f t="shared" si="2"/>
        <v>0</v>
      </c>
      <c r="N65" s="23">
        <f t="shared" si="2"/>
        <v>0.6947726724101208</v>
      </c>
      <c r="O65" s="23">
        <f t="shared" si="3"/>
        <v>0</v>
      </c>
    </row>
    <row r="66" spans="1:15" ht="12.75">
      <c r="A66" s="19">
        <v>65</v>
      </c>
      <c r="B66" s="20" t="s">
        <v>70</v>
      </c>
      <c r="C66" s="8">
        <v>1458413</v>
      </c>
      <c r="D66" s="8">
        <v>121363</v>
      </c>
      <c r="E66" s="8">
        <v>299697</v>
      </c>
      <c r="F66" s="8">
        <v>37863</v>
      </c>
      <c r="G66" s="8">
        <v>2645079</v>
      </c>
      <c r="H66" s="8">
        <v>0</v>
      </c>
      <c r="I66" s="10">
        <f>SUM(C66:H66)</f>
        <v>4562415</v>
      </c>
      <c r="J66" s="23">
        <f t="shared" si="2"/>
        <v>0.31965811965811963</v>
      </c>
      <c r="K66" s="23">
        <f t="shared" si="2"/>
        <v>0.02660060516195918</v>
      </c>
      <c r="L66" s="23">
        <f t="shared" si="2"/>
        <v>0.06568823747949278</v>
      </c>
      <c r="M66" s="23">
        <f t="shared" si="2"/>
        <v>0.008298894335565703</v>
      </c>
      <c r="N66" s="23">
        <f t="shared" si="2"/>
        <v>0.5797541433648626</v>
      </c>
      <c r="O66" s="23">
        <f t="shared" si="3"/>
        <v>0</v>
      </c>
    </row>
    <row r="67" spans="1:15" ht="12.75">
      <c r="A67" s="15">
        <v>66</v>
      </c>
      <c r="B67" s="16" t="s">
        <v>71</v>
      </c>
      <c r="C67" s="9">
        <v>0</v>
      </c>
      <c r="D67" s="9">
        <v>28363</v>
      </c>
      <c r="E67" s="9">
        <v>73103</v>
      </c>
      <c r="F67" s="9">
        <v>0</v>
      </c>
      <c r="G67" s="9">
        <v>0</v>
      </c>
      <c r="H67" s="9">
        <v>0</v>
      </c>
      <c r="I67" s="11">
        <f>SUM(C67:H67)</f>
        <v>101466</v>
      </c>
      <c r="J67" s="23">
        <f t="shared" si="2"/>
        <v>0</v>
      </c>
      <c r="K67" s="23">
        <f t="shared" si="2"/>
        <v>0.2795320600003942</v>
      </c>
      <c r="L67" s="23">
        <f t="shared" si="2"/>
        <v>0.7204679399996058</v>
      </c>
      <c r="M67" s="23">
        <f t="shared" si="2"/>
        <v>0</v>
      </c>
      <c r="N67" s="23">
        <f t="shared" si="2"/>
        <v>0</v>
      </c>
      <c r="O67" s="23">
        <f t="shared" si="3"/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25"/>
      <c r="K68" s="25"/>
      <c r="L68" s="25"/>
      <c r="M68" s="25"/>
      <c r="N68" s="25"/>
      <c r="O68" s="25"/>
    </row>
    <row r="69" spans="1:15" ht="13.5" thickBot="1">
      <c r="A69" s="1"/>
      <c r="B69" s="2" t="s">
        <v>72</v>
      </c>
      <c r="C69" s="13">
        <f aca="true" t="shared" si="5" ref="C69:H69">SUM(C2:C68)</f>
        <v>136989570</v>
      </c>
      <c r="D69" s="13">
        <f t="shared" si="5"/>
        <v>10755490</v>
      </c>
      <c r="E69" s="13">
        <f t="shared" si="5"/>
        <v>15771470</v>
      </c>
      <c r="F69" s="13">
        <f>SUM(F2:F68)</f>
        <v>156061285</v>
      </c>
      <c r="G69" s="13">
        <f t="shared" si="5"/>
        <v>180430741</v>
      </c>
      <c r="H69" s="13">
        <f t="shared" si="5"/>
        <v>33875253</v>
      </c>
      <c r="I69" s="14">
        <f>SUM(I2:I68)</f>
        <v>533883809</v>
      </c>
      <c r="J69" s="26">
        <f aca="true" t="shared" si="6" ref="J69:O69">C69/$I69</f>
        <v>0.2565906058409799</v>
      </c>
      <c r="K69" s="26">
        <f t="shared" si="6"/>
        <v>0.02014575047732905</v>
      </c>
      <c r="L69" s="26">
        <f t="shared" si="6"/>
        <v>0.02954101573063438</v>
      </c>
      <c r="M69" s="26">
        <f t="shared" si="6"/>
        <v>0.2923132006799629</v>
      </c>
      <c r="N69" s="26">
        <f t="shared" si="6"/>
        <v>0.33795881792699206</v>
      </c>
      <c r="O69" s="26">
        <f t="shared" si="6"/>
        <v>0.06345060934410168</v>
      </c>
    </row>
    <row r="70" ht="13.5" thickTop="1"/>
  </sheetData>
  <printOptions horizontalCentered="1"/>
  <pageMargins left="0.25" right="0.25" top="1" bottom="0.5" header="0.5" footer="0.5"/>
  <pageSetup fitToWidth="0" fitToHeight="1" horizontalDpi="600" verticalDpi="600" orientation="portrait" paperSize="5" r:id="rId1"/>
  <headerFooter alignWithMargins="0">
    <oddHeader>&amp;C&amp;14Other Uses of Funds - Object Code 900
Expenditures by Fund Source - FY 2002-2003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2004-06-30T19:11:37Z</cp:lastPrinted>
  <dcterms:created xsi:type="dcterms:W3CDTF">2003-11-24T19:14:29Z</dcterms:created>
  <dcterms:modified xsi:type="dcterms:W3CDTF">2004-06-30T19:14:18Z</dcterms:modified>
  <cp:category/>
  <cp:version/>
  <cp:contentType/>
  <cp:contentStatus/>
</cp:coreProperties>
</file>