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400 - Purch Prop - by fund" sheetId="1" r:id="rId1"/>
  </sheets>
  <definedNames>
    <definedName name="_xlnm.Print_Titles" localSheetId="0">'Obj400 - Purch Prop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<sst xmlns="http://schemas.openxmlformats.org/spreadsheetml/2006/main" count="82" uniqueCount="82">
  <si>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</si>
  <si>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</si>
  <si>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</si>
  <si>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</si>
  <si>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</si>
  <si>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</si>
  <si>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</si>
  <si>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</si>
  <si>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</si>
  <si>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</si>
  <si>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</si>
  <si>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</si>
  <si>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</si>
  <si>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</si>
  <si>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</si>
  <si>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</si>
  <si>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</si>
  <si>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</si>
  <si>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</si>
  <si>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</si>
  <si>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</si>
  <si>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</si>
  <si>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</si>
  <si>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</si>
  <si>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</si>
  <si>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</si>
  <si>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</si>
  <si>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</si>
  <si>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</si>
  <si>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</si>
  <si>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</si>
  <si>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</si>
  <si>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</si>
  <si>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</si>
  <si>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</si>
  <si>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</si>
  <si>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</si>
  <si>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</si>
  <si>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</si>
  <si>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</si>
  <si>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</si>
  <si>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</si>
  <si>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</si>
  <si>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</si>
  <si>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</si>
  <si>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</si>
  <si>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</si>
  <si>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</si>
  <si>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</si>
  <si>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</si>
  <si>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</si>
  <si>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</si>
  <si>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</si>
  <si>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</si>
  <si>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</si>
  <si>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</si>
  <si>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</si>
  <si>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</si>
  <si>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</si>
  <si>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</si>
  <si>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</si>
  <si>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</si>
  <si>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</si>
  <si>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</si>
  <si>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</si>
  <si>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</si>
  <si>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</si>
  <si>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</si>
  <si>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</si>
  <si>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</si>
  <si>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</si>
  <si>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</si>
  <si>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</si>
  <si>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</si>
  <si>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</si>
  <si>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Purchased Property Services Expenditures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</si>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</sst>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H2" sqref="H2:H67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2581555</v>
      </c>
      <c r="D2" s="8">
        <v>198568</v>
      </c>
      <c r="E2" s="8">
        <v>49738</v>
      </c>
      <c r="F2" s="8">
        <v>132910</v>
      </c>
      <c r="G2" s="8">
        <v>0</v>
      </c>
      <c r="H2" s="8">
        <v>81765</v>
      </c>
      <c r="I2" s="10">
        <f>SUM(C2:H2)</f>
        <v>3044536</v>
      </c>
      <c r="J2" s="23">
        <f aca="true" t="shared" si="0" ref="J2:O2">C2/$I2</f>
        <v>0.8479305220894087</v>
      </c>
      <c r="K2" s="23">
        <f t="shared" si="0"/>
        <v>0.06522110429963712</v>
      </c>
      <c r="L2" s="23">
        <f t="shared" si="0"/>
        <v>0.016336807973366056</v>
      </c>
      <c r="M2" s="23">
        <f t="shared" si="0"/>
        <v>0.043655256498855655</v>
      </c>
      <c r="N2" s="23">
        <f t="shared" si="0"/>
        <v>0</v>
      </c>
      <c r="O2" s="23">
        <f t="shared" si="0"/>
        <v>0.026856309138732472</v>
      </c>
    </row>
    <row r="3" spans="1:15" ht="12.75">
      <c r="A3" s="19">
        <v>2</v>
      </c>
      <c r="B3" s="20" t="s">
        <v>7</v>
      </c>
      <c r="C3" s="8">
        <v>1005805</v>
      </c>
      <c r="D3" s="8">
        <v>2777</v>
      </c>
      <c r="E3" s="8">
        <v>6372</v>
      </c>
      <c r="F3" s="8">
        <v>1041285</v>
      </c>
      <c r="G3" s="8">
        <v>0</v>
      </c>
      <c r="H3" s="8">
        <v>15800</v>
      </c>
      <c r="I3" s="10">
        <f aca="true" t="shared" si="1" ref="I3:I66">SUM(C3:H3)</f>
        <v>2072039</v>
      </c>
      <c r="J3" s="23">
        <f aca="true" t="shared" si="2" ref="J3:J66">C3/$I3</f>
        <v>0.4854179868236071</v>
      </c>
      <c r="K3" s="23">
        <f aca="true" t="shared" si="3" ref="K3:K66">D3/$I3</f>
        <v>0.001340225738994295</v>
      </c>
      <c r="L3" s="23">
        <f aca="true" t="shared" si="4" ref="L3:L66">E3/$I3</f>
        <v>0.003075231692067572</v>
      </c>
      <c r="M3" s="23">
        <f aca="true" t="shared" si="5" ref="M3:M66">F3/$I3</f>
        <v>0.5025412166469839</v>
      </c>
      <c r="N3" s="23">
        <f aca="true" t="shared" si="6" ref="N3:N66">G3/$I3</f>
        <v>0</v>
      </c>
      <c r="O3" s="23">
        <f aca="true" t="shared" si="7" ref="O3:O66">H3/$I3</f>
        <v>0.0076253390983470875</v>
      </c>
    </row>
    <row r="4" spans="1:15" ht="12.75">
      <c r="A4" s="19">
        <v>3</v>
      </c>
      <c r="B4" s="20" t="s">
        <v>8</v>
      </c>
      <c r="C4" s="8">
        <v>1759080</v>
      </c>
      <c r="D4" s="8">
        <v>91801</v>
      </c>
      <c r="E4" s="8">
        <v>14044</v>
      </c>
      <c r="F4" s="8">
        <v>68550</v>
      </c>
      <c r="G4" s="8">
        <v>0</v>
      </c>
      <c r="H4" s="8">
        <v>7211793</v>
      </c>
      <c r="I4" s="10">
        <f t="shared" si="1"/>
        <v>9145268</v>
      </c>
      <c r="J4" s="23">
        <f t="shared" si="2"/>
        <v>0.1923486550640178</v>
      </c>
      <c r="K4" s="23">
        <f t="shared" si="3"/>
        <v>0.010038087456813732</v>
      </c>
      <c r="L4" s="23">
        <f t="shared" si="4"/>
        <v>0.0015356575662954875</v>
      </c>
      <c r="M4" s="23">
        <f t="shared" si="5"/>
        <v>0.007495679732950417</v>
      </c>
      <c r="N4" s="23">
        <f t="shared" si="6"/>
        <v>0</v>
      </c>
      <c r="O4" s="23">
        <f t="shared" si="7"/>
        <v>0.7885819201799226</v>
      </c>
    </row>
    <row r="5" spans="1:15" ht="12.75">
      <c r="A5" s="19">
        <v>4</v>
      </c>
      <c r="B5" s="20" t="s">
        <v>9</v>
      </c>
      <c r="C5" s="8">
        <v>924357</v>
      </c>
      <c r="D5" s="8">
        <v>2250</v>
      </c>
      <c r="E5" s="8">
        <v>4471</v>
      </c>
      <c r="F5" s="8">
        <v>21797</v>
      </c>
      <c r="G5" s="8">
        <v>109476</v>
      </c>
      <c r="H5" s="8">
        <v>0</v>
      </c>
      <c r="I5" s="10">
        <f t="shared" si="1"/>
        <v>1062351</v>
      </c>
      <c r="J5" s="23">
        <f t="shared" si="2"/>
        <v>0.8701050782650932</v>
      </c>
      <c r="K5" s="23">
        <f t="shared" si="3"/>
        <v>0.0021179440693330173</v>
      </c>
      <c r="L5" s="23">
        <f t="shared" si="4"/>
        <v>0.00420859019288352</v>
      </c>
      <c r="M5" s="23">
        <f t="shared" si="5"/>
        <v>0.02051770083522301</v>
      </c>
      <c r="N5" s="23">
        <f t="shared" si="6"/>
        <v>0.10305068663746728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2984954</v>
      </c>
      <c r="D6" s="9">
        <v>8875</v>
      </c>
      <c r="E6" s="9">
        <v>230071</v>
      </c>
      <c r="F6" s="9">
        <v>834512</v>
      </c>
      <c r="G6" s="9">
        <v>0</v>
      </c>
      <c r="H6" s="9">
        <v>1826598</v>
      </c>
      <c r="I6" s="11">
        <f t="shared" si="1"/>
        <v>5885010</v>
      </c>
      <c r="J6" s="24">
        <f t="shared" si="2"/>
        <v>0.5072130718554428</v>
      </c>
      <c r="K6" s="24">
        <f t="shared" si="3"/>
        <v>0.0015080688053206366</v>
      </c>
      <c r="L6" s="24">
        <f t="shared" si="4"/>
        <v>0.03909441105452667</v>
      </c>
      <c r="M6" s="24">
        <f t="shared" si="5"/>
        <v>0.14180298759050536</v>
      </c>
      <c r="N6" s="24">
        <f t="shared" si="6"/>
        <v>0</v>
      </c>
      <c r="O6" s="24">
        <f t="shared" si="7"/>
        <v>0.3103814606942044</v>
      </c>
    </row>
    <row r="7" spans="1:15" ht="12.75">
      <c r="A7" s="17">
        <v>6</v>
      </c>
      <c r="B7" s="18" t="s">
        <v>11</v>
      </c>
      <c r="C7" s="8">
        <v>589418</v>
      </c>
      <c r="D7" s="8">
        <v>725</v>
      </c>
      <c r="E7" s="8">
        <v>10068</v>
      </c>
      <c r="F7" s="8">
        <v>9385</v>
      </c>
      <c r="G7" s="8">
        <v>0</v>
      </c>
      <c r="H7" s="8">
        <v>47411</v>
      </c>
      <c r="I7" s="10">
        <f t="shared" si="1"/>
        <v>657007</v>
      </c>
      <c r="J7" s="23">
        <f t="shared" si="2"/>
        <v>0.8971259058122668</v>
      </c>
      <c r="K7" s="23">
        <f t="shared" si="3"/>
        <v>0.0011034890039223325</v>
      </c>
      <c r="L7" s="23">
        <f t="shared" si="4"/>
        <v>0.015324037643434546</v>
      </c>
      <c r="M7" s="23">
        <f t="shared" si="5"/>
        <v>0.014284474899049783</v>
      </c>
      <c r="N7" s="23">
        <f t="shared" si="6"/>
        <v>0</v>
      </c>
      <c r="O7" s="23">
        <f t="shared" si="7"/>
        <v>0.0721620926413265</v>
      </c>
    </row>
    <row r="8" spans="1:15" ht="12.75">
      <c r="A8" s="19">
        <v>7</v>
      </c>
      <c r="B8" s="20" t="s">
        <v>12</v>
      </c>
      <c r="C8" s="8">
        <v>36308</v>
      </c>
      <c r="D8" s="8">
        <v>7247</v>
      </c>
      <c r="E8" s="8">
        <v>6843</v>
      </c>
      <c r="F8" s="8">
        <v>1024159</v>
      </c>
      <c r="G8" s="8">
        <v>0</v>
      </c>
      <c r="H8" s="8">
        <v>60398</v>
      </c>
      <c r="I8" s="10">
        <f t="shared" si="1"/>
        <v>1134955</v>
      </c>
      <c r="J8" s="23">
        <f t="shared" si="2"/>
        <v>0.031990695666348004</v>
      </c>
      <c r="K8" s="23">
        <f t="shared" si="3"/>
        <v>0.006385275187121956</v>
      </c>
      <c r="L8" s="23">
        <f t="shared" si="4"/>
        <v>0.006029313937556995</v>
      </c>
      <c r="M8" s="23">
        <f t="shared" si="5"/>
        <v>0.9023785083990115</v>
      </c>
      <c r="N8" s="23">
        <f t="shared" si="6"/>
        <v>0</v>
      </c>
      <c r="O8" s="23">
        <f t="shared" si="7"/>
        <v>0.05321620680996163</v>
      </c>
    </row>
    <row r="9" spans="1:15" ht="12.75">
      <c r="A9" s="19">
        <v>8</v>
      </c>
      <c r="B9" s="20" t="s">
        <v>13</v>
      </c>
      <c r="C9" s="8">
        <v>2811623</v>
      </c>
      <c r="D9" s="8">
        <v>35043</v>
      </c>
      <c r="E9" s="8">
        <v>9912</v>
      </c>
      <c r="F9" s="8">
        <v>681780</v>
      </c>
      <c r="G9" s="8">
        <v>0</v>
      </c>
      <c r="H9" s="8">
        <v>0</v>
      </c>
      <c r="I9" s="10">
        <f t="shared" si="1"/>
        <v>3538358</v>
      </c>
      <c r="J9" s="23">
        <f t="shared" si="2"/>
        <v>0.7946123597442656</v>
      </c>
      <c r="K9" s="23">
        <f t="shared" si="3"/>
        <v>0.00990374631396823</v>
      </c>
      <c r="L9" s="23">
        <f t="shared" si="4"/>
        <v>0.002801299359759527</v>
      </c>
      <c r="M9" s="23">
        <f t="shared" si="5"/>
        <v>0.19268259458200668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2523246</v>
      </c>
      <c r="D10" s="8">
        <v>49822</v>
      </c>
      <c r="E10" s="8">
        <v>399679</v>
      </c>
      <c r="F10" s="8">
        <v>222567</v>
      </c>
      <c r="G10" s="8">
        <v>0</v>
      </c>
      <c r="H10" s="8">
        <v>13742468</v>
      </c>
      <c r="I10" s="10">
        <f t="shared" si="1"/>
        <v>16937782</v>
      </c>
      <c r="J10" s="23">
        <f t="shared" si="2"/>
        <v>0.14897145328709507</v>
      </c>
      <c r="K10" s="23">
        <f t="shared" si="3"/>
        <v>0.0029414713213335724</v>
      </c>
      <c r="L10" s="23">
        <f t="shared" si="4"/>
        <v>0.0235968912576629</v>
      </c>
      <c r="M10" s="23">
        <f t="shared" si="5"/>
        <v>0.013140268306676754</v>
      </c>
      <c r="N10" s="23">
        <f t="shared" si="6"/>
        <v>0</v>
      </c>
      <c r="O10" s="23">
        <f t="shared" si="7"/>
        <v>0.8113499158272317</v>
      </c>
    </row>
    <row r="11" spans="1:15" ht="12.75">
      <c r="A11" s="15">
        <v>10</v>
      </c>
      <c r="B11" s="16" t="s">
        <v>15</v>
      </c>
      <c r="C11" s="9">
        <v>3537891</v>
      </c>
      <c r="D11" s="9">
        <v>192636</v>
      </c>
      <c r="E11" s="9">
        <v>6355</v>
      </c>
      <c r="F11" s="9">
        <v>149460</v>
      </c>
      <c r="G11" s="9">
        <v>0</v>
      </c>
      <c r="H11" s="9">
        <v>42630228</v>
      </c>
      <c r="I11" s="11">
        <f t="shared" si="1"/>
        <v>46516570</v>
      </c>
      <c r="J11" s="24">
        <f t="shared" si="2"/>
        <v>0.07605657510861183</v>
      </c>
      <c r="K11" s="24">
        <f t="shared" si="3"/>
        <v>0.004141233973184179</v>
      </c>
      <c r="L11" s="24">
        <f t="shared" si="4"/>
        <v>0.00013661798365614662</v>
      </c>
      <c r="M11" s="24">
        <f t="shared" si="5"/>
        <v>0.0032130485975212703</v>
      </c>
      <c r="N11" s="24">
        <f t="shared" si="6"/>
        <v>0</v>
      </c>
      <c r="O11" s="24">
        <f t="shared" si="7"/>
        <v>0.9164525243370266</v>
      </c>
    </row>
    <row r="12" spans="1:15" ht="12.75">
      <c r="A12" s="17">
        <v>11</v>
      </c>
      <c r="B12" s="18" t="s">
        <v>16</v>
      </c>
      <c r="C12" s="8">
        <v>146271</v>
      </c>
      <c r="D12" s="8">
        <v>0</v>
      </c>
      <c r="E12" s="8">
        <v>3937</v>
      </c>
      <c r="F12" s="8">
        <v>72065</v>
      </c>
      <c r="G12" s="8">
        <v>0</v>
      </c>
      <c r="H12" s="8">
        <v>679178</v>
      </c>
      <c r="I12" s="10">
        <f t="shared" si="1"/>
        <v>901451</v>
      </c>
      <c r="J12" s="23">
        <f t="shared" si="2"/>
        <v>0.1622617313642117</v>
      </c>
      <c r="K12" s="23">
        <f t="shared" si="3"/>
        <v>0</v>
      </c>
      <c r="L12" s="23">
        <f t="shared" si="4"/>
        <v>0.004367403219919885</v>
      </c>
      <c r="M12" s="23">
        <f t="shared" si="5"/>
        <v>0.07994333579972733</v>
      </c>
      <c r="N12" s="23">
        <f t="shared" si="6"/>
        <v>0</v>
      </c>
      <c r="O12" s="23">
        <f t="shared" si="7"/>
        <v>0.7534275296161411</v>
      </c>
    </row>
    <row r="13" spans="1:15" ht="12.75">
      <c r="A13" s="19">
        <v>12</v>
      </c>
      <c r="B13" s="20" t="s">
        <v>17</v>
      </c>
      <c r="C13" s="8">
        <v>707874</v>
      </c>
      <c r="D13" s="8">
        <v>16077</v>
      </c>
      <c r="E13" s="8">
        <v>0</v>
      </c>
      <c r="F13" s="8">
        <v>4994</v>
      </c>
      <c r="G13" s="8">
        <v>0</v>
      </c>
      <c r="H13" s="8">
        <v>2702001</v>
      </c>
      <c r="I13" s="10">
        <f t="shared" si="1"/>
        <v>3430946</v>
      </c>
      <c r="J13" s="23">
        <f t="shared" si="2"/>
        <v>0.20632035596013462</v>
      </c>
      <c r="K13" s="23">
        <f t="shared" si="3"/>
        <v>0.0046858796378608115</v>
      </c>
      <c r="L13" s="23">
        <f t="shared" si="4"/>
        <v>0</v>
      </c>
      <c r="M13" s="23">
        <f t="shared" si="5"/>
        <v>0.0014555752261912604</v>
      </c>
      <c r="N13" s="23">
        <f t="shared" si="6"/>
        <v>0</v>
      </c>
      <c r="O13" s="23">
        <f t="shared" si="7"/>
        <v>0.7875381891758133</v>
      </c>
    </row>
    <row r="14" spans="1:15" ht="12.75">
      <c r="A14" s="19">
        <v>13</v>
      </c>
      <c r="B14" s="20" t="s">
        <v>18</v>
      </c>
      <c r="C14" s="8">
        <v>177534</v>
      </c>
      <c r="D14" s="8">
        <v>49186</v>
      </c>
      <c r="E14" s="8">
        <v>8752</v>
      </c>
      <c r="F14" s="8">
        <v>93095</v>
      </c>
      <c r="G14" s="8">
        <v>9000</v>
      </c>
      <c r="H14" s="8">
        <v>0</v>
      </c>
      <c r="I14" s="10">
        <f t="shared" si="1"/>
        <v>337567</v>
      </c>
      <c r="J14" s="23">
        <f t="shared" si="2"/>
        <v>0.5259222613584859</v>
      </c>
      <c r="K14" s="23">
        <f t="shared" si="3"/>
        <v>0.1457073706849307</v>
      </c>
      <c r="L14" s="23">
        <f t="shared" si="4"/>
        <v>0.025926704920800906</v>
      </c>
      <c r="M14" s="23">
        <f t="shared" si="5"/>
        <v>0.2757822891455622</v>
      </c>
      <c r="N14" s="23">
        <f t="shared" si="6"/>
        <v>0.026661373890220313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111707</v>
      </c>
      <c r="D15" s="8">
        <v>36032</v>
      </c>
      <c r="E15" s="8">
        <v>15549</v>
      </c>
      <c r="F15" s="8">
        <v>623848</v>
      </c>
      <c r="G15" s="8">
        <v>0</v>
      </c>
      <c r="H15" s="8">
        <v>6296370</v>
      </c>
      <c r="I15" s="10">
        <f t="shared" si="1"/>
        <v>7083506</v>
      </c>
      <c r="J15" s="23">
        <f t="shared" si="2"/>
        <v>0.015770015582678973</v>
      </c>
      <c r="K15" s="23">
        <f t="shared" si="3"/>
        <v>0.005086746591306621</v>
      </c>
      <c r="L15" s="23">
        <f t="shared" si="4"/>
        <v>0.0021950994323997183</v>
      </c>
      <c r="M15" s="23">
        <f t="shared" si="5"/>
        <v>0.08807051197528455</v>
      </c>
      <c r="N15" s="23">
        <f t="shared" si="6"/>
        <v>0</v>
      </c>
      <c r="O15" s="23">
        <f t="shared" si="7"/>
        <v>0.8888776264183301</v>
      </c>
    </row>
    <row r="16" spans="1:15" ht="12.75">
      <c r="A16" s="15">
        <v>15</v>
      </c>
      <c r="B16" s="16" t="s">
        <v>20</v>
      </c>
      <c r="C16" s="9">
        <v>794655</v>
      </c>
      <c r="D16" s="9">
        <v>15560</v>
      </c>
      <c r="E16" s="9">
        <v>15727</v>
      </c>
      <c r="F16" s="9">
        <v>462538</v>
      </c>
      <c r="G16" s="9">
        <v>0</v>
      </c>
      <c r="H16" s="9">
        <v>633520</v>
      </c>
      <c r="I16" s="11">
        <f t="shared" si="1"/>
        <v>1922000</v>
      </c>
      <c r="J16" s="24">
        <f t="shared" si="2"/>
        <v>0.41345213319458896</v>
      </c>
      <c r="K16" s="24">
        <f t="shared" si="3"/>
        <v>0.00809573361082206</v>
      </c>
      <c r="L16" s="24">
        <f t="shared" si="4"/>
        <v>0.008182622268470344</v>
      </c>
      <c r="M16" s="24">
        <f t="shared" si="5"/>
        <v>0.24065452653485953</v>
      </c>
      <c r="N16" s="24">
        <f t="shared" si="6"/>
        <v>0</v>
      </c>
      <c r="O16" s="24">
        <f t="shared" si="7"/>
        <v>0.3296149843912591</v>
      </c>
    </row>
    <row r="17" spans="1:15" ht="12.75">
      <c r="A17" s="17">
        <v>16</v>
      </c>
      <c r="B17" s="18" t="s">
        <v>21</v>
      </c>
      <c r="C17" s="8">
        <v>436899</v>
      </c>
      <c r="D17" s="8">
        <v>14249</v>
      </c>
      <c r="E17" s="8">
        <v>18275</v>
      </c>
      <c r="F17" s="8">
        <v>89956</v>
      </c>
      <c r="G17" s="8">
        <v>0</v>
      </c>
      <c r="H17" s="8">
        <v>169492</v>
      </c>
      <c r="I17" s="10">
        <f t="shared" si="1"/>
        <v>728871</v>
      </c>
      <c r="J17" s="23">
        <f t="shared" si="2"/>
        <v>0.5994188271998748</v>
      </c>
      <c r="K17" s="23">
        <f t="shared" si="3"/>
        <v>0.019549412721867106</v>
      </c>
      <c r="L17" s="23">
        <f t="shared" si="4"/>
        <v>0.025073023895860858</v>
      </c>
      <c r="M17" s="23">
        <f t="shared" si="5"/>
        <v>0.12341827291797863</v>
      </c>
      <c r="N17" s="23">
        <f t="shared" si="6"/>
        <v>0</v>
      </c>
      <c r="O17" s="23">
        <f t="shared" si="7"/>
        <v>0.23254046326441855</v>
      </c>
    </row>
    <row r="18" spans="1:15" ht="12.75">
      <c r="A18" s="19">
        <v>17</v>
      </c>
      <c r="B18" s="20" t="s">
        <v>22</v>
      </c>
      <c r="C18" s="8">
        <v>9716709</v>
      </c>
      <c r="D18" s="8">
        <v>245500</v>
      </c>
      <c r="E18" s="8">
        <v>250738</v>
      </c>
      <c r="F18" s="8">
        <v>5188236</v>
      </c>
      <c r="G18" s="8">
        <v>0</v>
      </c>
      <c r="H18" s="8">
        <v>39595850</v>
      </c>
      <c r="I18" s="10">
        <f t="shared" si="1"/>
        <v>54997033</v>
      </c>
      <c r="J18" s="23">
        <f t="shared" si="2"/>
        <v>0.17667696728294416</v>
      </c>
      <c r="K18" s="23">
        <f t="shared" si="3"/>
        <v>0.004463877169519308</v>
      </c>
      <c r="L18" s="23">
        <f t="shared" si="4"/>
        <v>0.004559118671001761</v>
      </c>
      <c r="M18" s="23">
        <f t="shared" si="5"/>
        <v>0.09433665266997221</v>
      </c>
      <c r="N18" s="23">
        <f t="shared" si="6"/>
        <v>0</v>
      </c>
      <c r="O18" s="23">
        <f t="shared" si="7"/>
        <v>0.7199633842065626</v>
      </c>
    </row>
    <row r="19" spans="1:15" ht="12.75">
      <c r="A19" s="19">
        <v>18</v>
      </c>
      <c r="B19" s="20" t="s">
        <v>23</v>
      </c>
      <c r="C19" s="8">
        <v>299679</v>
      </c>
      <c r="D19" s="8">
        <v>6984</v>
      </c>
      <c r="E19" s="8">
        <v>34462</v>
      </c>
      <c r="F19" s="8">
        <v>24579</v>
      </c>
      <c r="G19" s="8">
        <v>0</v>
      </c>
      <c r="H19" s="8">
        <v>22935</v>
      </c>
      <c r="I19" s="10">
        <f t="shared" si="1"/>
        <v>388639</v>
      </c>
      <c r="J19" s="23">
        <f t="shared" si="2"/>
        <v>0.7710986288046233</v>
      </c>
      <c r="K19" s="23">
        <f t="shared" si="3"/>
        <v>0.01797040441129171</v>
      </c>
      <c r="L19" s="23">
        <f t="shared" si="4"/>
        <v>0.08867355051860466</v>
      </c>
      <c r="M19" s="23">
        <f t="shared" si="5"/>
        <v>0.06324378150417226</v>
      </c>
      <c r="N19" s="23">
        <f t="shared" si="6"/>
        <v>0</v>
      </c>
      <c r="O19" s="23">
        <f t="shared" si="7"/>
        <v>0.059013634761308054</v>
      </c>
    </row>
    <row r="20" spans="1:15" ht="12.75">
      <c r="A20" s="19">
        <v>19</v>
      </c>
      <c r="B20" s="20" t="s">
        <v>24</v>
      </c>
      <c r="C20" s="8">
        <v>220810</v>
      </c>
      <c r="D20" s="8">
        <v>8956</v>
      </c>
      <c r="E20" s="8">
        <v>38188</v>
      </c>
      <c r="F20" s="8">
        <v>49103</v>
      </c>
      <c r="G20" s="8">
        <v>0</v>
      </c>
      <c r="H20" s="8">
        <v>570111</v>
      </c>
      <c r="I20" s="10">
        <f t="shared" si="1"/>
        <v>887168</v>
      </c>
      <c r="J20" s="23">
        <f t="shared" si="2"/>
        <v>0.248893107055259</v>
      </c>
      <c r="K20" s="23">
        <f t="shared" si="3"/>
        <v>0.010095044005194056</v>
      </c>
      <c r="L20" s="23">
        <f t="shared" si="4"/>
        <v>0.04304483480017313</v>
      </c>
      <c r="M20" s="23">
        <f t="shared" si="5"/>
        <v>0.055348028783725294</v>
      </c>
      <c r="N20" s="23">
        <f t="shared" si="6"/>
        <v>0</v>
      </c>
      <c r="O20" s="23">
        <f t="shared" si="7"/>
        <v>0.6426189853556485</v>
      </c>
    </row>
    <row r="21" spans="1:15" ht="12.75">
      <c r="A21" s="15">
        <v>20</v>
      </c>
      <c r="B21" s="16" t="s">
        <v>25</v>
      </c>
      <c r="C21" s="9">
        <v>376872</v>
      </c>
      <c r="D21" s="9">
        <v>54352</v>
      </c>
      <c r="E21" s="9">
        <v>15491</v>
      </c>
      <c r="F21" s="9">
        <v>571883</v>
      </c>
      <c r="G21" s="9">
        <v>0</v>
      </c>
      <c r="H21" s="9">
        <v>1761971</v>
      </c>
      <c r="I21" s="11">
        <f t="shared" si="1"/>
        <v>2780569</v>
      </c>
      <c r="J21" s="24">
        <f t="shared" si="2"/>
        <v>0.13553772627113372</v>
      </c>
      <c r="K21" s="24">
        <f t="shared" si="3"/>
        <v>0.019547078313827133</v>
      </c>
      <c r="L21" s="24">
        <f t="shared" si="4"/>
        <v>0.005571161873702829</v>
      </c>
      <c r="M21" s="24">
        <f t="shared" si="5"/>
        <v>0.20567121333798946</v>
      </c>
      <c r="N21" s="24">
        <f t="shared" si="6"/>
        <v>0</v>
      </c>
      <c r="O21" s="24">
        <f t="shared" si="7"/>
        <v>0.6336728202033469</v>
      </c>
    </row>
    <row r="22" spans="1:15" ht="12.75">
      <c r="A22" s="17">
        <v>21</v>
      </c>
      <c r="B22" s="18" t="s">
        <v>26</v>
      </c>
      <c r="C22" s="8">
        <v>164011</v>
      </c>
      <c r="D22" s="8">
        <v>12499</v>
      </c>
      <c r="E22" s="8">
        <v>16462</v>
      </c>
      <c r="F22" s="8">
        <v>390130</v>
      </c>
      <c r="G22" s="8">
        <v>0</v>
      </c>
      <c r="H22" s="8">
        <v>0</v>
      </c>
      <c r="I22" s="10">
        <f t="shared" si="1"/>
        <v>583102</v>
      </c>
      <c r="J22" s="23">
        <f t="shared" si="2"/>
        <v>0.28127325922394364</v>
      </c>
      <c r="K22" s="23">
        <f t="shared" si="3"/>
        <v>0.02143535779331918</v>
      </c>
      <c r="L22" s="23">
        <f t="shared" si="4"/>
        <v>0.028231767340876898</v>
      </c>
      <c r="M22" s="23">
        <f t="shared" si="5"/>
        <v>0.6690596156418602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105298</v>
      </c>
      <c r="D23" s="8">
        <v>1242</v>
      </c>
      <c r="E23" s="8">
        <v>34515</v>
      </c>
      <c r="F23" s="8">
        <v>281627</v>
      </c>
      <c r="G23" s="8">
        <v>0</v>
      </c>
      <c r="H23" s="8">
        <v>160431</v>
      </c>
      <c r="I23" s="10">
        <f t="shared" si="1"/>
        <v>583113</v>
      </c>
      <c r="J23" s="23">
        <f t="shared" si="2"/>
        <v>0.18057906443519522</v>
      </c>
      <c r="K23" s="23">
        <f t="shared" si="3"/>
        <v>0.0021299473686918315</v>
      </c>
      <c r="L23" s="23">
        <f t="shared" si="4"/>
        <v>0.05919092868792155</v>
      </c>
      <c r="M23" s="23">
        <f t="shared" si="5"/>
        <v>0.48297156811801484</v>
      </c>
      <c r="N23" s="23">
        <f t="shared" si="6"/>
        <v>0</v>
      </c>
      <c r="O23" s="23">
        <f t="shared" si="7"/>
        <v>0.27512849139017653</v>
      </c>
    </row>
    <row r="24" spans="1:15" ht="12.75">
      <c r="A24" s="19">
        <v>23</v>
      </c>
      <c r="B24" s="20" t="s">
        <v>28</v>
      </c>
      <c r="C24" s="8">
        <v>3829309</v>
      </c>
      <c r="D24" s="8">
        <v>37293</v>
      </c>
      <c r="E24" s="8">
        <v>12324</v>
      </c>
      <c r="F24" s="8">
        <v>1552899</v>
      </c>
      <c r="G24" s="8">
        <v>0</v>
      </c>
      <c r="H24" s="8">
        <v>2182301</v>
      </c>
      <c r="I24" s="10">
        <f t="shared" si="1"/>
        <v>7614126</v>
      </c>
      <c r="J24" s="23">
        <f t="shared" si="2"/>
        <v>0.5029216747923531</v>
      </c>
      <c r="K24" s="23">
        <f t="shared" si="3"/>
        <v>0.004897870090408275</v>
      </c>
      <c r="L24" s="23">
        <f t="shared" si="4"/>
        <v>0.0016185705358697769</v>
      </c>
      <c r="M24" s="23">
        <f t="shared" si="5"/>
        <v>0.20394973763239538</v>
      </c>
      <c r="N24" s="23">
        <f t="shared" si="6"/>
        <v>0</v>
      </c>
      <c r="O24" s="23">
        <f t="shared" si="7"/>
        <v>0.2866121469489735</v>
      </c>
    </row>
    <row r="25" spans="1:15" ht="12.75">
      <c r="A25" s="19">
        <v>24</v>
      </c>
      <c r="B25" s="20" t="s">
        <v>29</v>
      </c>
      <c r="C25" s="8">
        <v>819429</v>
      </c>
      <c r="D25" s="8">
        <v>6888</v>
      </c>
      <c r="E25" s="8">
        <v>34027</v>
      </c>
      <c r="F25" s="8">
        <v>458758</v>
      </c>
      <c r="G25" s="8">
        <v>0</v>
      </c>
      <c r="H25" s="8">
        <v>0</v>
      </c>
      <c r="I25" s="10">
        <f t="shared" si="1"/>
        <v>1319102</v>
      </c>
      <c r="J25" s="23">
        <f t="shared" si="2"/>
        <v>0.6212021511604107</v>
      </c>
      <c r="K25" s="23">
        <f t="shared" si="3"/>
        <v>0.0052217341797677515</v>
      </c>
      <c r="L25" s="23">
        <f t="shared" si="4"/>
        <v>0.025795579113669753</v>
      </c>
      <c r="M25" s="23">
        <f t="shared" si="5"/>
        <v>0.34778053554615185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997839</v>
      </c>
      <c r="D26" s="9">
        <v>22724</v>
      </c>
      <c r="E26" s="9">
        <v>23593</v>
      </c>
      <c r="F26" s="9">
        <v>0</v>
      </c>
      <c r="G26" s="9">
        <v>0</v>
      </c>
      <c r="H26" s="9">
        <v>0</v>
      </c>
      <c r="I26" s="11">
        <f t="shared" si="1"/>
        <v>1044156</v>
      </c>
      <c r="J26" s="24">
        <f t="shared" si="2"/>
        <v>0.9556416857251215</v>
      </c>
      <c r="K26" s="24">
        <f t="shared" si="3"/>
        <v>0.02176303157765698</v>
      </c>
      <c r="L26" s="24">
        <f t="shared" si="4"/>
        <v>0.022595282697221487</v>
      </c>
      <c r="M26" s="24">
        <f t="shared" si="5"/>
        <v>0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3730123</v>
      </c>
      <c r="D27" s="8">
        <v>116380</v>
      </c>
      <c r="E27" s="8">
        <v>132150</v>
      </c>
      <c r="F27" s="8">
        <v>985376</v>
      </c>
      <c r="G27" s="8">
        <v>0</v>
      </c>
      <c r="H27" s="8">
        <v>1197794</v>
      </c>
      <c r="I27" s="10">
        <f t="shared" si="1"/>
        <v>6161823</v>
      </c>
      <c r="J27" s="23">
        <f t="shared" si="2"/>
        <v>0.6053602967822996</v>
      </c>
      <c r="K27" s="23">
        <f t="shared" si="3"/>
        <v>0.018887267615444327</v>
      </c>
      <c r="L27" s="23">
        <f t="shared" si="4"/>
        <v>0.02144657514505042</v>
      </c>
      <c r="M27" s="23">
        <f t="shared" si="5"/>
        <v>0.15991631048149224</v>
      </c>
      <c r="N27" s="23">
        <f t="shared" si="6"/>
        <v>0</v>
      </c>
      <c r="O27" s="23">
        <f t="shared" si="7"/>
        <v>0.19438954997571337</v>
      </c>
    </row>
    <row r="28" spans="1:15" ht="12.75">
      <c r="A28" s="19">
        <v>27</v>
      </c>
      <c r="B28" s="20" t="s">
        <v>32</v>
      </c>
      <c r="C28" s="8">
        <v>524976</v>
      </c>
      <c r="D28" s="8">
        <v>3070</v>
      </c>
      <c r="E28" s="8">
        <v>16134</v>
      </c>
      <c r="F28" s="8">
        <v>730850</v>
      </c>
      <c r="G28" s="8">
        <v>0</v>
      </c>
      <c r="H28" s="8">
        <v>4206544</v>
      </c>
      <c r="I28" s="10">
        <f t="shared" si="1"/>
        <v>5481574</v>
      </c>
      <c r="J28" s="23">
        <f t="shared" si="2"/>
        <v>0.09577103218892967</v>
      </c>
      <c r="K28" s="23">
        <f t="shared" si="3"/>
        <v>0.0005600581146947939</v>
      </c>
      <c r="L28" s="23">
        <f t="shared" si="4"/>
        <v>0.002943315186477461</v>
      </c>
      <c r="M28" s="23">
        <f t="shared" si="5"/>
        <v>0.1333284928744919</v>
      </c>
      <c r="N28" s="23">
        <f t="shared" si="6"/>
        <v>0</v>
      </c>
      <c r="O28" s="23">
        <f t="shared" si="7"/>
        <v>0.7673971016354062</v>
      </c>
    </row>
    <row r="29" spans="1:15" ht="12.75">
      <c r="A29" s="19">
        <v>28</v>
      </c>
      <c r="B29" s="20" t="s">
        <v>33</v>
      </c>
      <c r="C29" s="8">
        <v>2469276</v>
      </c>
      <c r="D29" s="8">
        <v>164415</v>
      </c>
      <c r="E29" s="8">
        <v>142400</v>
      </c>
      <c r="F29" s="8">
        <v>149066</v>
      </c>
      <c r="G29" s="8">
        <v>0</v>
      </c>
      <c r="H29" s="8">
        <v>3664433</v>
      </c>
      <c r="I29" s="10">
        <f t="shared" si="1"/>
        <v>6589590</v>
      </c>
      <c r="J29" s="23">
        <f t="shared" si="2"/>
        <v>0.3747237688536009</v>
      </c>
      <c r="K29" s="23">
        <f t="shared" si="3"/>
        <v>0.024950717722953934</v>
      </c>
      <c r="L29" s="23">
        <f t="shared" si="4"/>
        <v>0.021609842190485295</v>
      </c>
      <c r="M29" s="23">
        <f t="shared" si="5"/>
        <v>0.022621437752576412</v>
      </c>
      <c r="N29" s="23">
        <f t="shared" si="6"/>
        <v>0</v>
      </c>
      <c r="O29" s="23">
        <f t="shared" si="7"/>
        <v>0.5560942334803834</v>
      </c>
    </row>
    <row r="30" spans="1:15" ht="12.75">
      <c r="A30" s="19">
        <v>29</v>
      </c>
      <c r="B30" s="20" t="s">
        <v>34</v>
      </c>
      <c r="C30" s="8">
        <v>2885170</v>
      </c>
      <c r="D30" s="8">
        <v>600</v>
      </c>
      <c r="E30" s="8">
        <v>9229</v>
      </c>
      <c r="F30" s="8">
        <v>960954</v>
      </c>
      <c r="G30" s="8">
        <v>0</v>
      </c>
      <c r="H30" s="8">
        <v>2052950</v>
      </c>
      <c r="I30" s="10">
        <f t="shared" si="1"/>
        <v>5908903</v>
      </c>
      <c r="J30" s="23">
        <f t="shared" si="2"/>
        <v>0.4882750656086248</v>
      </c>
      <c r="K30" s="23">
        <f t="shared" si="3"/>
        <v>0.00010154169056422148</v>
      </c>
      <c r="L30" s="23">
        <f t="shared" si="4"/>
        <v>0.0015618804370286668</v>
      </c>
      <c r="M30" s="23">
        <f t="shared" si="5"/>
        <v>0.1626281561907515</v>
      </c>
      <c r="N30" s="23">
        <f t="shared" si="6"/>
        <v>0</v>
      </c>
      <c r="O30" s="23">
        <f t="shared" si="7"/>
        <v>0.34743335607303083</v>
      </c>
    </row>
    <row r="31" spans="1:15" ht="12.75">
      <c r="A31" s="15">
        <v>30</v>
      </c>
      <c r="B31" s="16" t="s">
        <v>35</v>
      </c>
      <c r="C31" s="9">
        <v>209243</v>
      </c>
      <c r="D31" s="9">
        <v>93263</v>
      </c>
      <c r="E31" s="9">
        <v>15714</v>
      </c>
      <c r="F31" s="9">
        <v>63248</v>
      </c>
      <c r="G31" s="9">
        <v>0</v>
      </c>
      <c r="H31" s="9">
        <v>358072</v>
      </c>
      <c r="I31" s="11">
        <f t="shared" si="1"/>
        <v>739540</v>
      </c>
      <c r="J31" s="24">
        <f t="shared" si="2"/>
        <v>0.28293669037509805</v>
      </c>
      <c r="K31" s="24">
        <f t="shared" si="3"/>
        <v>0.12610947345647294</v>
      </c>
      <c r="L31" s="24">
        <f t="shared" si="4"/>
        <v>0.021248343564918733</v>
      </c>
      <c r="M31" s="24">
        <f t="shared" si="5"/>
        <v>0.08552343348568028</v>
      </c>
      <c r="N31" s="24">
        <f t="shared" si="6"/>
        <v>0</v>
      </c>
      <c r="O31" s="24">
        <f t="shared" si="7"/>
        <v>0.48418205911783</v>
      </c>
    </row>
    <row r="32" spans="1:15" ht="12.75">
      <c r="A32" s="17">
        <v>31</v>
      </c>
      <c r="B32" s="18" t="s">
        <v>36</v>
      </c>
      <c r="C32" s="8">
        <v>101164</v>
      </c>
      <c r="D32" s="8">
        <v>24995</v>
      </c>
      <c r="E32" s="8">
        <v>8764</v>
      </c>
      <c r="F32" s="8">
        <v>830754</v>
      </c>
      <c r="G32" s="8">
        <v>0</v>
      </c>
      <c r="H32" s="8">
        <v>0</v>
      </c>
      <c r="I32" s="10">
        <f t="shared" si="1"/>
        <v>965677</v>
      </c>
      <c r="J32" s="23">
        <f t="shared" si="2"/>
        <v>0.10475966601669089</v>
      </c>
      <c r="K32" s="23">
        <f t="shared" si="3"/>
        <v>0.025883395793831684</v>
      </c>
      <c r="L32" s="23">
        <f t="shared" si="4"/>
        <v>0.009075498329151466</v>
      </c>
      <c r="M32" s="23">
        <f t="shared" si="5"/>
        <v>0.860281439860326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871168</v>
      </c>
      <c r="D33" s="8">
        <v>144932</v>
      </c>
      <c r="E33" s="8">
        <v>1546</v>
      </c>
      <c r="F33" s="8">
        <v>2673625</v>
      </c>
      <c r="G33" s="8">
        <v>0</v>
      </c>
      <c r="H33" s="8">
        <v>3565458</v>
      </c>
      <c r="I33" s="10">
        <f t="shared" si="1"/>
        <v>7256729</v>
      </c>
      <c r="J33" s="23">
        <f t="shared" si="2"/>
        <v>0.12004968078592985</v>
      </c>
      <c r="K33" s="23">
        <f t="shared" si="3"/>
        <v>0.019972083841080464</v>
      </c>
      <c r="L33" s="23">
        <f t="shared" si="4"/>
        <v>0.00021304364542206275</v>
      </c>
      <c r="M33" s="23">
        <f t="shared" si="5"/>
        <v>0.3684339045870392</v>
      </c>
      <c r="N33" s="23">
        <f t="shared" si="6"/>
        <v>0</v>
      </c>
      <c r="O33" s="23">
        <f t="shared" si="7"/>
        <v>0.4913312871405285</v>
      </c>
    </row>
    <row r="34" spans="1:15" ht="12.75">
      <c r="A34" s="19">
        <v>33</v>
      </c>
      <c r="B34" s="20" t="s">
        <v>38</v>
      </c>
      <c r="C34" s="8">
        <v>304483</v>
      </c>
      <c r="D34" s="8">
        <v>13216</v>
      </c>
      <c r="E34" s="8">
        <v>35929</v>
      </c>
      <c r="F34" s="8">
        <v>66648</v>
      </c>
      <c r="G34" s="8">
        <v>0</v>
      </c>
      <c r="H34" s="8">
        <v>0</v>
      </c>
      <c r="I34" s="10">
        <f t="shared" si="1"/>
        <v>420276</v>
      </c>
      <c r="J34" s="23">
        <f t="shared" si="2"/>
        <v>0.7244834346952955</v>
      </c>
      <c r="K34" s="23">
        <f t="shared" si="3"/>
        <v>0.03144600215096746</v>
      </c>
      <c r="L34" s="23">
        <f t="shared" si="4"/>
        <v>0.08548905957037756</v>
      </c>
      <c r="M34" s="23">
        <f t="shared" si="5"/>
        <v>0.1585815035833595</v>
      </c>
      <c r="N34" s="23">
        <f t="shared" si="6"/>
        <v>0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932499</v>
      </c>
      <c r="D35" s="8">
        <v>25190</v>
      </c>
      <c r="E35" s="8">
        <v>116572</v>
      </c>
      <c r="F35" s="8">
        <v>109462</v>
      </c>
      <c r="G35" s="8">
        <v>0</v>
      </c>
      <c r="H35" s="8">
        <v>94399</v>
      </c>
      <c r="I35" s="10">
        <f t="shared" si="1"/>
        <v>1278122</v>
      </c>
      <c r="J35" s="23">
        <f t="shared" si="2"/>
        <v>0.7295852821561635</v>
      </c>
      <c r="K35" s="23">
        <f t="shared" si="3"/>
        <v>0.01970860371701606</v>
      </c>
      <c r="L35" s="23">
        <f t="shared" si="4"/>
        <v>0.09120569084954332</v>
      </c>
      <c r="M35" s="23">
        <f t="shared" si="5"/>
        <v>0.08564284160666978</v>
      </c>
      <c r="N35" s="23">
        <f t="shared" si="6"/>
        <v>0</v>
      </c>
      <c r="O35" s="23">
        <f t="shared" si="7"/>
        <v>0.07385758167060734</v>
      </c>
    </row>
    <row r="36" spans="1:15" ht="12.75">
      <c r="A36" s="15">
        <v>35</v>
      </c>
      <c r="B36" s="16" t="s">
        <v>40</v>
      </c>
      <c r="C36" s="9">
        <v>774175</v>
      </c>
      <c r="D36" s="9">
        <v>32221</v>
      </c>
      <c r="E36" s="9">
        <v>52597</v>
      </c>
      <c r="F36" s="9">
        <v>760432</v>
      </c>
      <c r="G36" s="9">
        <v>587000</v>
      </c>
      <c r="H36" s="9">
        <v>562638</v>
      </c>
      <c r="I36" s="11">
        <f t="shared" si="1"/>
        <v>2769063</v>
      </c>
      <c r="J36" s="24">
        <f t="shared" si="2"/>
        <v>0.27958013234079543</v>
      </c>
      <c r="K36" s="24">
        <f t="shared" si="3"/>
        <v>0.011636066062780082</v>
      </c>
      <c r="L36" s="24">
        <f t="shared" si="4"/>
        <v>0.01899451186195475</v>
      </c>
      <c r="M36" s="24">
        <f t="shared" si="5"/>
        <v>0.2746170816626418</v>
      </c>
      <c r="N36" s="24">
        <f t="shared" si="6"/>
        <v>0.21198506498407585</v>
      </c>
      <c r="O36" s="24">
        <f t="shared" si="7"/>
        <v>0.20318714308775207</v>
      </c>
    </row>
    <row r="37" spans="1:15" ht="12.75">
      <c r="A37" s="17">
        <v>36</v>
      </c>
      <c r="B37" s="18" t="s">
        <v>41</v>
      </c>
      <c r="C37" s="8">
        <v>4408287</v>
      </c>
      <c r="D37" s="8">
        <v>128961</v>
      </c>
      <c r="E37" s="8">
        <v>1035656</v>
      </c>
      <c r="F37" s="8">
        <v>807228</v>
      </c>
      <c r="G37" s="8">
        <v>0</v>
      </c>
      <c r="H37" s="8">
        <v>14414</v>
      </c>
      <c r="I37" s="10">
        <f t="shared" si="1"/>
        <v>6394546</v>
      </c>
      <c r="J37" s="23">
        <f t="shared" si="2"/>
        <v>0.6893823267515786</v>
      </c>
      <c r="K37" s="23">
        <f t="shared" si="3"/>
        <v>0.02016734260727814</v>
      </c>
      <c r="L37" s="23">
        <f t="shared" si="4"/>
        <v>0.16195926966511776</v>
      </c>
      <c r="M37" s="23">
        <f t="shared" si="5"/>
        <v>0.12623695255300377</v>
      </c>
      <c r="N37" s="23">
        <f t="shared" si="6"/>
        <v>0</v>
      </c>
      <c r="O37" s="23">
        <f t="shared" si="7"/>
        <v>0.002254108423021744</v>
      </c>
    </row>
    <row r="38" spans="1:15" ht="12.75">
      <c r="A38" s="19">
        <v>37</v>
      </c>
      <c r="B38" s="20" t="s">
        <v>42</v>
      </c>
      <c r="C38" s="8">
        <v>5558548</v>
      </c>
      <c r="D38" s="8">
        <v>43301</v>
      </c>
      <c r="E38" s="8">
        <v>88265</v>
      </c>
      <c r="F38" s="8">
        <v>144997</v>
      </c>
      <c r="G38" s="8">
        <v>0</v>
      </c>
      <c r="H38" s="8">
        <v>16702982</v>
      </c>
      <c r="I38" s="10">
        <f t="shared" si="1"/>
        <v>22538093</v>
      </c>
      <c r="J38" s="23">
        <f t="shared" si="2"/>
        <v>0.24662902935044237</v>
      </c>
      <c r="K38" s="23">
        <f t="shared" si="3"/>
        <v>0.0019212361933194613</v>
      </c>
      <c r="L38" s="23">
        <f t="shared" si="4"/>
        <v>0.003916258576091598</v>
      </c>
      <c r="M38" s="23">
        <f t="shared" si="5"/>
        <v>0.006433419189458487</v>
      </c>
      <c r="N38" s="23">
        <f t="shared" si="6"/>
        <v>0</v>
      </c>
      <c r="O38" s="23">
        <f t="shared" si="7"/>
        <v>0.7411000566906881</v>
      </c>
    </row>
    <row r="39" spans="1:15" ht="12.75">
      <c r="A39" s="19">
        <v>38</v>
      </c>
      <c r="B39" s="20" t="s">
        <v>43</v>
      </c>
      <c r="C39" s="8">
        <v>1943072</v>
      </c>
      <c r="D39" s="8">
        <v>621</v>
      </c>
      <c r="E39" s="8">
        <v>7409</v>
      </c>
      <c r="F39" s="8">
        <v>71880</v>
      </c>
      <c r="G39" s="8">
        <v>0</v>
      </c>
      <c r="H39" s="8">
        <v>27897</v>
      </c>
      <c r="I39" s="10">
        <f t="shared" si="1"/>
        <v>2050879</v>
      </c>
      <c r="J39" s="23">
        <f t="shared" si="2"/>
        <v>0.9474337588907</v>
      </c>
      <c r="K39" s="23">
        <f t="shared" si="3"/>
        <v>0.0003027969958247171</v>
      </c>
      <c r="L39" s="23">
        <f t="shared" si="4"/>
        <v>0.003612597330217921</v>
      </c>
      <c r="M39" s="23">
        <f t="shared" si="5"/>
        <v>0.03504838656985614</v>
      </c>
      <c r="N39" s="23">
        <f t="shared" si="6"/>
        <v>0</v>
      </c>
      <c r="O39" s="23">
        <f t="shared" si="7"/>
        <v>0.01360246021340118</v>
      </c>
    </row>
    <row r="40" spans="1:15" ht="12.75">
      <c r="A40" s="19">
        <v>39</v>
      </c>
      <c r="B40" s="20" t="s">
        <v>44</v>
      </c>
      <c r="C40" s="8">
        <v>419376</v>
      </c>
      <c r="D40" s="8">
        <v>11779</v>
      </c>
      <c r="E40" s="8">
        <v>84910</v>
      </c>
      <c r="F40" s="8">
        <v>44219</v>
      </c>
      <c r="G40" s="8">
        <v>0</v>
      </c>
      <c r="H40" s="8">
        <v>496709</v>
      </c>
      <c r="I40" s="10">
        <f t="shared" si="1"/>
        <v>1056993</v>
      </c>
      <c r="J40" s="23">
        <f t="shared" si="2"/>
        <v>0.3967632709015102</v>
      </c>
      <c r="K40" s="23">
        <f t="shared" si="3"/>
        <v>0.011143877017160946</v>
      </c>
      <c r="L40" s="23">
        <f t="shared" si="4"/>
        <v>0.08033165782554852</v>
      </c>
      <c r="M40" s="23">
        <f t="shared" si="5"/>
        <v>0.041834714137179714</v>
      </c>
      <c r="N40" s="23">
        <f t="shared" si="6"/>
        <v>0</v>
      </c>
      <c r="O40" s="23">
        <f t="shared" si="7"/>
        <v>0.4699264801186006</v>
      </c>
    </row>
    <row r="41" spans="1:15" ht="12.75">
      <c r="A41" s="15">
        <v>40</v>
      </c>
      <c r="B41" s="16" t="s">
        <v>45</v>
      </c>
      <c r="C41" s="9">
        <v>189647</v>
      </c>
      <c r="D41" s="9">
        <v>48758</v>
      </c>
      <c r="E41" s="9">
        <v>37654</v>
      </c>
      <c r="F41" s="9">
        <v>2557974</v>
      </c>
      <c r="G41" s="9">
        <v>0</v>
      </c>
      <c r="H41" s="9">
        <v>8594485</v>
      </c>
      <c r="I41" s="11">
        <f t="shared" si="1"/>
        <v>11428518</v>
      </c>
      <c r="J41" s="24">
        <f t="shared" si="2"/>
        <v>0.016594190077838612</v>
      </c>
      <c r="K41" s="24">
        <f t="shared" si="3"/>
        <v>0.004266344945162618</v>
      </c>
      <c r="L41" s="24">
        <f t="shared" si="4"/>
        <v>0.0032947404029113835</v>
      </c>
      <c r="M41" s="24">
        <f t="shared" si="5"/>
        <v>0.2238237713761312</v>
      </c>
      <c r="N41" s="24">
        <f t="shared" si="6"/>
        <v>0</v>
      </c>
      <c r="O41" s="24">
        <f t="shared" si="7"/>
        <v>0.7520209531979563</v>
      </c>
    </row>
    <row r="42" spans="1:15" ht="12.75">
      <c r="A42" s="17">
        <v>41</v>
      </c>
      <c r="B42" s="18" t="s">
        <v>46</v>
      </c>
      <c r="C42" s="8">
        <v>147395</v>
      </c>
      <c r="D42" s="8">
        <v>4403</v>
      </c>
      <c r="E42" s="8">
        <v>14910</v>
      </c>
      <c r="F42" s="8">
        <v>90333</v>
      </c>
      <c r="G42" s="8">
        <v>0</v>
      </c>
      <c r="H42" s="8">
        <v>742773</v>
      </c>
      <c r="I42" s="10">
        <f t="shared" si="1"/>
        <v>999814</v>
      </c>
      <c r="J42" s="23">
        <f t="shared" si="2"/>
        <v>0.14742242057022606</v>
      </c>
      <c r="K42" s="23">
        <f t="shared" si="3"/>
        <v>0.004403819110354526</v>
      </c>
      <c r="L42" s="23">
        <f t="shared" si="4"/>
        <v>0.014912773775922322</v>
      </c>
      <c r="M42" s="23">
        <f t="shared" si="5"/>
        <v>0.09034980506374185</v>
      </c>
      <c r="N42" s="23">
        <f t="shared" si="6"/>
        <v>0</v>
      </c>
      <c r="O42" s="23">
        <f t="shared" si="7"/>
        <v>0.7429111814797552</v>
      </c>
    </row>
    <row r="43" spans="1:15" ht="12.75">
      <c r="A43" s="19">
        <v>42</v>
      </c>
      <c r="B43" s="20" t="s">
        <v>47</v>
      </c>
      <c r="C43" s="8">
        <v>297664</v>
      </c>
      <c r="D43" s="8">
        <v>10032</v>
      </c>
      <c r="E43" s="8">
        <v>5671</v>
      </c>
      <c r="F43" s="8">
        <v>29801</v>
      </c>
      <c r="G43" s="8">
        <v>0</v>
      </c>
      <c r="H43" s="8">
        <v>2059235</v>
      </c>
      <c r="I43" s="10">
        <f t="shared" si="1"/>
        <v>2402403</v>
      </c>
      <c r="J43" s="23">
        <f t="shared" si="2"/>
        <v>0.12390260917922596</v>
      </c>
      <c r="K43" s="23">
        <f t="shared" si="3"/>
        <v>0.004175818961265033</v>
      </c>
      <c r="L43" s="23">
        <f t="shared" si="4"/>
        <v>0.0023605531628124008</v>
      </c>
      <c r="M43" s="23">
        <f t="shared" si="5"/>
        <v>0.012404663164340038</v>
      </c>
      <c r="N43" s="23">
        <f t="shared" si="6"/>
        <v>0</v>
      </c>
      <c r="O43" s="23">
        <f t="shared" si="7"/>
        <v>0.8571563555323566</v>
      </c>
    </row>
    <row r="44" spans="1:15" ht="12.75">
      <c r="A44" s="19">
        <v>43</v>
      </c>
      <c r="B44" s="20" t="s">
        <v>48</v>
      </c>
      <c r="C44" s="8">
        <v>275525</v>
      </c>
      <c r="D44" s="8">
        <v>97104</v>
      </c>
      <c r="E44" s="8">
        <v>29066</v>
      </c>
      <c r="F44" s="8">
        <v>384060</v>
      </c>
      <c r="G44" s="8">
        <v>15572</v>
      </c>
      <c r="H44" s="8">
        <v>1577022</v>
      </c>
      <c r="I44" s="10">
        <f t="shared" si="1"/>
        <v>2378349</v>
      </c>
      <c r="J44" s="23">
        <f t="shared" si="2"/>
        <v>0.11584716961219736</v>
      </c>
      <c r="K44" s="23">
        <f t="shared" si="3"/>
        <v>0.04082832250439275</v>
      </c>
      <c r="L44" s="23">
        <f t="shared" si="4"/>
        <v>0.012221082776329294</v>
      </c>
      <c r="M44" s="23">
        <f t="shared" si="5"/>
        <v>0.16148176739410405</v>
      </c>
      <c r="N44" s="23">
        <f t="shared" si="6"/>
        <v>0.006547399057076989</v>
      </c>
      <c r="O44" s="23">
        <f t="shared" si="7"/>
        <v>0.6630742586558995</v>
      </c>
    </row>
    <row r="45" spans="1:15" ht="12.75">
      <c r="A45" s="19">
        <v>44</v>
      </c>
      <c r="B45" s="20" t="s">
        <v>49</v>
      </c>
      <c r="C45" s="8">
        <v>1279763</v>
      </c>
      <c r="D45" s="8">
        <v>14832</v>
      </c>
      <c r="E45" s="8">
        <v>2873</v>
      </c>
      <c r="F45" s="8">
        <v>168950</v>
      </c>
      <c r="G45" s="8">
        <v>0</v>
      </c>
      <c r="H45" s="8">
        <v>2120414</v>
      </c>
      <c r="I45" s="10">
        <f t="shared" si="1"/>
        <v>3586832</v>
      </c>
      <c r="J45" s="23">
        <f t="shared" si="2"/>
        <v>0.35679479830669514</v>
      </c>
      <c r="K45" s="23">
        <f t="shared" si="3"/>
        <v>0.004135125369685561</v>
      </c>
      <c r="L45" s="23">
        <f t="shared" si="4"/>
        <v>0.0008009853820864763</v>
      </c>
      <c r="M45" s="23">
        <f t="shared" si="5"/>
        <v>0.04710284730369307</v>
      </c>
      <c r="N45" s="23">
        <f t="shared" si="6"/>
        <v>0</v>
      </c>
      <c r="O45" s="23">
        <f t="shared" si="7"/>
        <v>0.5911662436378398</v>
      </c>
    </row>
    <row r="46" spans="1:15" ht="12.75">
      <c r="A46" s="15">
        <v>45</v>
      </c>
      <c r="B46" s="16" t="s">
        <v>50</v>
      </c>
      <c r="C46" s="9">
        <v>1375922</v>
      </c>
      <c r="D46" s="9">
        <v>9855</v>
      </c>
      <c r="E46" s="9">
        <v>5978</v>
      </c>
      <c r="F46" s="9">
        <v>96289</v>
      </c>
      <c r="G46" s="9">
        <v>0</v>
      </c>
      <c r="H46" s="9">
        <v>6821148</v>
      </c>
      <c r="I46" s="11">
        <f t="shared" si="1"/>
        <v>8309192</v>
      </c>
      <c r="J46" s="24">
        <f t="shared" si="2"/>
        <v>0.16559034861632754</v>
      </c>
      <c r="K46" s="24">
        <f t="shared" si="3"/>
        <v>0.0011860358985566828</v>
      </c>
      <c r="L46" s="24">
        <f t="shared" si="4"/>
        <v>0.0007194442010727397</v>
      </c>
      <c r="M46" s="24">
        <f t="shared" si="5"/>
        <v>0.011588250698744234</v>
      </c>
      <c r="N46" s="24">
        <f t="shared" si="6"/>
        <v>0</v>
      </c>
      <c r="O46" s="24">
        <f t="shared" si="7"/>
        <v>0.8209159205852988</v>
      </c>
    </row>
    <row r="47" spans="1:15" ht="12.75">
      <c r="A47" s="17">
        <v>46</v>
      </c>
      <c r="B47" s="18" t="s">
        <v>51</v>
      </c>
      <c r="C47" s="8">
        <v>186837</v>
      </c>
      <c r="D47" s="8">
        <v>24342</v>
      </c>
      <c r="E47" s="8">
        <v>23403</v>
      </c>
      <c r="F47" s="8">
        <v>20420</v>
      </c>
      <c r="G47" s="8">
        <v>0</v>
      </c>
      <c r="H47" s="8">
        <v>47200</v>
      </c>
      <c r="I47" s="10">
        <f t="shared" si="1"/>
        <v>302202</v>
      </c>
      <c r="J47" s="23">
        <f t="shared" si="2"/>
        <v>0.6182520300990728</v>
      </c>
      <c r="K47" s="23">
        <f t="shared" si="3"/>
        <v>0.08054877201342149</v>
      </c>
      <c r="L47" s="23">
        <f t="shared" si="4"/>
        <v>0.07744157881152341</v>
      </c>
      <c r="M47" s="23">
        <f t="shared" si="5"/>
        <v>0.06757069774521678</v>
      </c>
      <c r="N47" s="23">
        <f t="shared" si="6"/>
        <v>0</v>
      </c>
      <c r="O47" s="23">
        <f t="shared" si="7"/>
        <v>0.1561869213307655</v>
      </c>
    </row>
    <row r="48" spans="1:15" ht="12.75">
      <c r="A48" s="19">
        <v>47</v>
      </c>
      <c r="B48" s="20" t="s">
        <v>52</v>
      </c>
      <c r="C48" s="8">
        <v>1484558</v>
      </c>
      <c r="D48" s="8">
        <v>9067</v>
      </c>
      <c r="E48" s="8">
        <v>43389</v>
      </c>
      <c r="F48" s="8">
        <v>1058258</v>
      </c>
      <c r="G48" s="8">
        <v>0</v>
      </c>
      <c r="H48" s="8">
        <v>1307738</v>
      </c>
      <c r="I48" s="10">
        <f t="shared" si="1"/>
        <v>3903010</v>
      </c>
      <c r="J48" s="23">
        <f t="shared" si="2"/>
        <v>0.3803623357357527</v>
      </c>
      <c r="K48" s="23">
        <f t="shared" si="3"/>
        <v>0.0023230788545250975</v>
      </c>
      <c r="L48" s="23">
        <f t="shared" si="4"/>
        <v>0.011116804722509038</v>
      </c>
      <c r="M48" s="23">
        <f t="shared" si="5"/>
        <v>0.27113894148362416</v>
      </c>
      <c r="N48" s="23">
        <f t="shared" si="6"/>
        <v>0</v>
      </c>
      <c r="O48" s="23">
        <f t="shared" si="7"/>
        <v>0.33505883920358903</v>
      </c>
    </row>
    <row r="49" spans="1:15" ht="12.75">
      <c r="A49" s="19">
        <v>48</v>
      </c>
      <c r="B49" s="20" t="s">
        <v>53</v>
      </c>
      <c r="C49" s="8">
        <v>1138824</v>
      </c>
      <c r="D49" s="8">
        <v>31772</v>
      </c>
      <c r="E49" s="8">
        <v>16633</v>
      </c>
      <c r="F49" s="8">
        <v>107088</v>
      </c>
      <c r="G49" s="8">
        <v>0</v>
      </c>
      <c r="H49" s="8">
        <v>0</v>
      </c>
      <c r="I49" s="10">
        <f t="shared" si="1"/>
        <v>1294317</v>
      </c>
      <c r="J49" s="23">
        <f t="shared" si="2"/>
        <v>0.8798648244595412</v>
      </c>
      <c r="K49" s="23">
        <f t="shared" si="3"/>
        <v>0.024547309507639937</v>
      </c>
      <c r="L49" s="23">
        <f t="shared" si="4"/>
        <v>0.012850793121005132</v>
      </c>
      <c r="M49" s="23">
        <f t="shared" si="5"/>
        <v>0.08273707291181372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2315135</v>
      </c>
      <c r="D50" s="8">
        <v>92495</v>
      </c>
      <c r="E50" s="8">
        <v>70291</v>
      </c>
      <c r="F50" s="8">
        <v>224124</v>
      </c>
      <c r="G50" s="8">
        <v>0</v>
      </c>
      <c r="H50" s="8">
        <v>0</v>
      </c>
      <c r="I50" s="10">
        <f t="shared" si="1"/>
        <v>2702045</v>
      </c>
      <c r="J50" s="23">
        <f t="shared" si="2"/>
        <v>0.856808454337363</v>
      </c>
      <c r="K50" s="23">
        <f t="shared" si="3"/>
        <v>0.034231480230714144</v>
      </c>
      <c r="L50" s="23">
        <f t="shared" si="4"/>
        <v>0.026014000507023384</v>
      </c>
      <c r="M50" s="23">
        <f t="shared" si="5"/>
        <v>0.08294606492489948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1643580</v>
      </c>
      <c r="D51" s="9">
        <v>172053</v>
      </c>
      <c r="E51" s="9">
        <v>14063</v>
      </c>
      <c r="F51" s="9">
        <v>15692</v>
      </c>
      <c r="G51" s="9">
        <v>0</v>
      </c>
      <c r="H51" s="9">
        <v>3101660</v>
      </c>
      <c r="I51" s="11">
        <f t="shared" si="1"/>
        <v>4947048</v>
      </c>
      <c r="J51" s="24">
        <f t="shared" si="2"/>
        <v>0.3322344962086481</v>
      </c>
      <c r="K51" s="24">
        <f t="shared" si="3"/>
        <v>0.034778922702993785</v>
      </c>
      <c r="L51" s="24">
        <f t="shared" si="4"/>
        <v>0.0028427053871318813</v>
      </c>
      <c r="M51" s="24">
        <f t="shared" si="5"/>
        <v>0.003171992671184917</v>
      </c>
      <c r="N51" s="24">
        <f t="shared" si="6"/>
        <v>0</v>
      </c>
      <c r="O51" s="24">
        <f t="shared" si="7"/>
        <v>0.6269718830300414</v>
      </c>
    </row>
    <row r="52" spans="1:15" ht="12.75">
      <c r="A52" s="17">
        <v>51</v>
      </c>
      <c r="B52" s="18" t="s">
        <v>56</v>
      </c>
      <c r="C52" s="8">
        <v>1070616</v>
      </c>
      <c r="D52" s="8">
        <v>16197</v>
      </c>
      <c r="E52" s="8">
        <v>12968</v>
      </c>
      <c r="F52" s="8">
        <v>166443</v>
      </c>
      <c r="G52" s="8">
        <v>0</v>
      </c>
      <c r="H52" s="8">
        <v>188416</v>
      </c>
      <c r="I52" s="10">
        <f t="shared" si="1"/>
        <v>1454640</v>
      </c>
      <c r="J52" s="23">
        <f t="shared" si="2"/>
        <v>0.7360006599571028</v>
      </c>
      <c r="K52" s="23">
        <f t="shared" si="3"/>
        <v>0.011134713743606665</v>
      </c>
      <c r="L52" s="23">
        <f t="shared" si="4"/>
        <v>0.00891492053016554</v>
      </c>
      <c r="M52" s="23">
        <f t="shared" si="5"/>
        <v>0.11442212506187098</v>
      </c>
      <c r="N52" s="23">
        <f t="shared" si="6"/>
        <v>0</v>
      </c>
      <c r="O52" s="23">
        <f t="shared" si="7"/>
        <v>0.12952758070725404</v>
      </c>
    </row>
    <row r="53" spans="1:15" ht="12.75">
      <c r="A53" s="19">
        <v>52</v>
      </c>
      <c r="B53" s="20" t="s">
        <v>57</v>
      </c>
      <c r="C53" s="8">
        <v>2975865</v>
      </c>
      <c r="D53" s="8">
        <v>9326</v>
      </c>
      <c r="E53" s="8">
        <v>38932</v>
      </c>
      <c r="F53" s="8">
        <v>142387</v>
      </c>
      <c r="G53" s="8">
        <v>0</v>
      </c>
      <c r="H53" s="8">
        <v>22964756</v>
      </c>
      <c r="I53" s="10">
        <f t="shared" si="1"/>
        <v>26131266</v>
      </c>
      <c r="J53" s="23">
        <f t="shared" si="2"/>
        <v>0.1138813940357884</v>
      </c>
      <c r="K53" s="23">
        <f t="shared" si="3"/>
        <v>0.00035689047748394584</v>
      </c>
      <c r="L53" s="23">
        <f t="shared" si="4"/>
        <v>0.001489862756745119</v>
      </c>
      <c r="M53" s="23">
        <f t="shared" si="5"/>
        <v>0.005448913190811345</v>
      </c>
      <c r="N53" s="23">
        <f t="shared" si="6"/>
        <v>0</v>
      </c>
      <c r="O53" s="23">
        <f t="shared" si="7"/>
        <v>0.8788229395391712</v>
      </c>
    </row>
    <row r="54" spans="1:15" ht="12.75">
      <c r="A54" s="19">
        <v>53</v>
      </c>
      <c r="B54" s="20" t="s">
        <v>58</v>
      </c>
      <c r="C54" s="8">
        <v>2654375</v>
      </c>
      <c r="D54" s="8">
        <v>90743</v>
      </c>
      <c r="E54" s="8">
        <v>39703</v>
      </c>
      <c r="F54" s="8">
        <v>1294342</v>
      </c>
      <c r="G54" s="8">
        <v>0</v>
      </c>
      <c r="H54" s="8">
        <v>2503555</v>
      </c>
      <c r="I54" s="10">
        <f t="shared" si="1"/>
        <v>6582718</v>
      </c>
      <c r="J54" s="23">
        <f t="shared" si="2"/>
        <v>0.40323389213999444</v>
      </c>
      <c r="K54" s="23">
        <f t="shared" si="3"/>
        <v>0.013785035300008295</v>
      </c>
      <c r="L54" s="23">
        <f t="shared" si="4"/>
        <v>0.006031399187994989</v>
      </c>
      <c r="M54" s="23">
        <f t="shared" si="5"/>
        <v>0.19662728982162078</v>
      </c>
      <c r="N54" s="23">
        <f t="shared" si="6"/>
        <v>0</v>
      </c>
      <c r="O54" s="23">
        <f t="shared" si="7"/>
        <v>0.38032238355038145</v>
      </c>
    </row>
    <row r="55" spans="1:15" ht="12.75">
      <c r="A55" s="19">
        <v>54</v>
      </c>
      <c r="B55" s="20" t="s">
        <v>59</v>
      </c>
      <c r="C55" s="8">
        <v>197968</v>
      </c>
      <c r="D55" s="8">
        <v>247</v>
      </c>
      <c r="E55" s="8">
        <v>13119</v>
      </c>
      <c r="F55" s="8">
        <v>20367</v>
      </c>
      <c r="G55" s="8">
        <v>0</v>
      </c>
      <c r="H55" s="8">
        <v>327587</v>
      </c>
      <c r="I55" s="10">
        <f t="shared" si="1"/>
        <v>559288</v>
      </c>
      <c r="J55" s="23">
        <f t="shared" si="2"/>
        <v>0.35396432607171974</v>
      </c>
      <c r="K55" s="23">
        <f t="shared" si="3"/>
        <v>0.0004416329333009112</v>
      </c>
      <c r="L55" s="23">
        <f t="shared" si="4"/>
        <v>0.02345660911730629</v>
      </c>
      <c r="M55" s="23">
        <f t="shared" si="5"/>
        <v>0.03641594312769092</v>
      </c>
      <c r="N55" s="23">
        <f t="shared" si="6"/>
        <v>0</v>
      </c>
      <c r="O55" s="23">
        <f t="shared" si="7"/>
        <v>0.5857214887499821</v>
      </c>
    </row>
    <row r="56" spans="1:15" ht="12.75">
      <c r="A56" s="15">
        <v>55</v>
      </c>
      <c r="B56" s="16" t="s">
        <v>60</v>
      </c>
      <c r="C56" s="9">
        <v>4167795</v>
      </c>
      <c r="D56" s="9">
        <v>51235</v>
      </c>
      <c r="E56" s="9">
        <v>47647</v>
      </c>
      <c r="F56" s="9">
        <v>126315</v>
      </c>
      <c r="G56" s="9">
        <v>0</v>
      </c>
      <c r="H56" s="9">
        <v>1080441</v>
      </c>
      <c r="I56" s="11">
        <f t="shared" si="1"/>
        <v>5473433</v>
      </c>
      <c r="J56" s="24">
        <f t="shared" si="2"/>
        <v>0.7614590331150486</v>
      </c>
      <c r="K56" s="24">
        <f t="shared" si="3"/>
        <v>0.009360669985363848</v>
      </c>
      <c r="L56" s="24">
        <f t="shared" si="4"/>
        <v>0.008705139900314848</v>
      </c>
      <c r="M56" s="24">
        <f t="shared" si="5"/>
        <v>0.02307783798577602</v>
      </c>
      <c r="N56" s="24">
        <f t="shared" si="6"/>
        <v>0</v>
      </c>
      <c r="O56" s="24">
        <f t="shared" si="7"/>
        <v>0.19739731901349664</v>
      </c>
    </row>
    <row r="57" spans="1:15" ht="12.75">
      <c r="A57" s="17">
        <v>56</v>
      </c>
      <c r="B57" s="18" t="s">
        <v>61</v>
      </c>
      <c r="C57" s="8">
        <v>210916</v>
      </c>
      <c r="D57" s="8">
        <v>6043</v>
      </c>
      <c r="E57" s="8">
        <v>2640</v>
      </c>
      <c r="F57" s="8">
        <v>520773</v>
      </c>
      <c r="G57" s="8">
        <v>0</v>
      </c>
      <c r="H57" s="8">
        <v>0</v>
      </c>
      <c r="I57" s="10">
        <f t="shared" si="1"/>
        <v>740372</v>
      </c>
      <c r="J57" s="23">
        <f t="shared" si="2"/>
        <v>0.2848784124737294</v>
      </c>
      <c r="K57" s="23">
        <f t="shared" si="3"/>
        <v>0.008162113099901131</v>
      </c>
      <c r="L57" s="23">
        <f t="shared" si="4"/>
        <v>0.003565775042816314</v>
      </c>
      <c r="M57" s="23">
        <f t="shared" si="5"/>
        <v>0.7033936993835531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3314534</v>
      </c>
      <c r="D58" s="8">
        <v>98957</v>
      </c>
      <c r="E58" s="8">
        <v>8537</v>
      </c>
      <c r="F58" s="8">
        <v>2743136</v>
      </c>
      <c r="G58" s="8">
        <v>0</v>
      </c>
      <c r="H58" s="8">
        <v>0</v>
      </c>
      <c r="I58" s="10">
        <f t="shared" si="1"/>
        <v>6165164</v>
      </c>
      <c r="J58" s="23">
        <f t="shared" si="2"/>
        <v>0.5376230056491603</v>
      </c>
      <c r="K58" s="23">
        <f t="shared" si="3"/>
        <v>0.016050992317479307</v>
      </c>
      <c r="L58" s="23">
        <f t="shared" si="4"/>
        <v>0.0013847157999365466</v>
      </c>
      <c r="M58" s="23">
        <f t="shared" si="5"/>
        <v>0.44494128623342377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647640</v>
      </c>
      <c r="D59" s="8">
        <v>19575</v>
      </c>
      <c r="E59" s="8">
        <v>11103</v>
      </c>
      <c r="F59" s="8">
        <v>229045</v>
      </c>
      <c r="G59" s="8">
        <v>0</v>
      </c>
      <c r="H59" s="8">
        <v>2032689</v>
      </c>
      <c r="I59" s="10">
        <f t="shared" si="1"/>
        <v>2940052</v>
      </c>
      <c r="J59" s="23">
        <f t="shared" si="2"/>
        <v>0.2202818181447131</v>
      </c>
      <c r="K59" s="23">
        <f t="shared" si="3"/>
        <v>0.006658045503957073</v>
      </c>
      <c r="L59" s="23">
        <f t="shared" si="4"/>
        <v>0.0037764638176467627</v>
      </c>
      <c r="M59" s="23">
        <f t="shared" si="5"/>
        <v>0.07790508467197178</v>
      </c>
      <c r="N59" s="23">
        <f t="shared" si="6"/>
        <v>0</v>
      </c>
      <c r="O59" s="23">
        <f t="shared" si="7"/>
        <v>0.6913785878617112</v>
      </c>
    </row>
    <row r="60" spans="1:15" ht="12.75">
      <c r="A60" s="19">
        <v>59</v>
      </c>
      <c r="B60" s="20" t="s">
        <v>64</v>
      </c>
      <c r="C60" s="8">
        <v>425452</v>
      </c>
      <c r="D60" s="8">
        <v>16866</v>
      </c>
      <c r="E60" s="8">
        <v>20521</v>
      </c>
      <c r="F60" s="8">
        <v>142665</v>
      </c>
      <c r="G60" s="8">
        <v>0</v>
      </c>
      <c r="H60" s="8">
        <v>1217162</v>
      </c>
      <c r="I60" s="10">
        <f t="shared" si="1"/>
        <v>1822666</v>
      </c>
      <c r="J60" s="23">
        <f t="shared" si="2"/>
        <v>0.23342290907933763</v>
      </c>
      <c r="K60" s="23">
        <f t="shared" si="3"/>
        <v>0.009253478146846433</v>
      </c>
      <c r="L60" s="23">
        <f t="shared" si="4"/>
        <v>0.011258782464807047</v>
      </c>
      <c r="M60" s="23">
        <f t="shared" si="5"/>
        <v>0.07827270602513021</v>
      </c>
      <c r="N60" s="23">
        <f t="shared" si="6"/>
        <v>0</v>
      </c>
      <c r="O60" s="23">
        <f t="shared" si="7"/>
        <v>0.6677921242838787</v>
      </c>
    </row>
    <row r="61" spans="1:15" ht="12.75">
      <c r="A61" s="15">
        <v>60</v>
      </c>
      <c r="B61" s="16" t="s">
        <v>65</v>
      </c>
      <c r="C61" s="9">
        <v>168316</v>
      </c>
      <c r="D61" s="9">
        <v>19445</v>
      </c>
      <c r="E61" s="9">
        <v>15992</v>
      </c>
      <c r="F61" s="9">
        <v>488834</v>
      </c>
      <c r="G61" s="9">
        <v>0</v>
      </c>
      <c r="H61" s="9">
        <v>3185769</v>
      </c>
      <c r="I61" s="11">
        <f t="shared" si="1"/>
        <v>3878356</v>
      </c>
      <c r="J61" s="24">
        <f t="shared" si="2"/>
        <v>0.043398800935241635</v>
      </c>
      <c r="K61" s="24">
        <f t="shared" si="3"/>
        <v>0.0050137223091433585</v>
      </c>
      <c r="L61" s="24">
        <f t="shared" si="4"/>
        <v>0.00412339661444179</v>
      </c>
      <c r="M61" s="24">
        <f t="shared" si="5"/>
        <v>0.12604154956378424</v>
      </c>
      <c r="N61" s="24">
        <f t="shared" si="6"/>
        <v>0</v>
      </c>
      <c r="O61" s="24">
        <f t="shared" si="7"/>
        <v>0.821422530577389</v>
      </c>
    </row>
    <row r="62" spans="1:15" ht="12.75">
      <c r="A62" s="17">
        <v>61</v>
      </c>
      <c r="B62" s="18" t="s">
        <v>66</v>
      </c>
      <c r="C62" s="8">
        <v>744307</v>
      </c>
      <c r="D62" s="8">
        <v>5649</v>
      </c>
      <c r="E62" s="8">
        <v>5064</v>
      </c>
      <c r="F62" s="8">
        <v>98044</v>
      </c>
      <c r="G62" s="8">
        <v>0</v>
      </c>
      <c r="H62" s="8">
        <v>0</v>
      </c>
      <c r="I62" s="10">
        <f t="shared" si="1"/>
        <v>853064</v>
      </c>
      <c r="J62" s="23">
        <f t="shared" si="2"/>
        <v>0.8725101516416118</v>
      </c>
      <c r="K62" s="23">
        <f t="shared" si="3"/>
        <v>0.006622011947520936</v>
      </c>
      <c r="L62" s="23">
        <f t="shared" si="4"/>
        <v>0.005936248628473362</v>
      </c>
      <c r="M62" s="23">
        <f t="shared" si="5"/>
        <v>0.11493158778239382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196531</v>
      </c>
      <c r="D63" s="8">
        <v>6854</v>
      </c>
      <c r="E63" s="8">
        <v>11977</v>
      </c>
      <c r="F63" s="8">
        <v>253717</v>
      </c>
      <c r="G63" s="8">
        <v>0</v>
      </c>
      <c r="H63" s="8">
        <v>0</v>
      </c>
      <c r="I63" s="10">
        <f t="shared" si="1"/>
        <v>469079</v>
      </c>
      <c r="J63" s="23">
        <f t="shared" si="2"/>
        <v>0.4189720708025727</v>
      </c>
      <c r="K63" s="23">
        <f t="shared" si="3"/>
        <v>0.014611611263774332</v>
      </c>
      <c r="L63" s="23">
        <f t="shared" si="4"/>
        <v>0.025533012562915843</v>
      </c>
      <c r="M63" s="23">
        <f t="shared" si="5"/>
        <v>0.5408833053707371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364389</v>
      </c>
      <c r="D64" s="8">
        <v>2309</v>
      </c>
      <c r="E64" s="8">
        <v>1231</v>
      </c>
      <c r="F64" s="8">
        <v>5277</v>
      </c>
      <c r="G64" s="8">
        <v>0</v>
      </c>
      <c r="H64" s="8">
        <v>512081</v>
      </c>
      <c r="I64" s="10">
        <f t="shared" si="1"/>
        <v>885287</v>
      </c>
      <c r="J64" s="23">
        <f t="shared" si="2"/>
        <v>0.41160550194456713</v>
      </c>
      <c r="K64" s="23">
        <f t="shared" si="3"/>
        <v>0.0026081937270060443</v>
      </c>
      <c r="L64" s="23">
        <f t="shared" si="4"/>
        <v>0.0013905095183821743</v>
      </c>
      <c r="M64" s="23">
        <f t="shared" si="5"/>
        <v>0.005960778820879557</v>
      </c>
      <c r="N64" s="23">
        <f t="shared" si="6"/>
        <v>0</v>
      </c>
      <c r="O64" s="23">
        <f t="shared" si="7"/>
        <v>0.5784350159891651</v>
      </c>
    </row>
    <row r="65" spans="1:15" ht="12.75">
      <c r="A65" s="19">
        <v>64</v>
      </c>
      <c r="B65" s="20" t="s">
        <v>69</v>
      </c>
      <c r="C65" s="8">
        <v>40902</v>
      </c>
      <c r="D65" s="8">
        <v>11467</v>
      </c>
      <c r="E65" s="8">
        <v>8446</v>
      </c>
      <c r="F65" s="8">
        <v>233519</v>
      </c>
      <c r="G65" s="8">
        <v>0</v>
      </c>
      <c r="H65" s="8">
        <v>1300318</v>
      </c>
      <c r="I65" s="10">
        <f t="shared" si="1"/>
        <v>1594652</v>
      </c>
      <c r="J65" s="23">
        <f t="shared" si="2"/>
        <v>0.02564948339825868</v>
      </c>
      <c r="K65" s="23">
        <f t="shared" si="3"/>
        <v>0.007190910618743149</v>
      </c>
      <c r="L65" s="23">
        <f t="shared" si="4"/>
        <v>0.005296453395474373</v>
      </c>
      <c r="M65" s="23">
        <f t="shared" si="5"/>
        <v>0.14643884684558137</v>
      </c>
      <c r="N65" s="23">
        <f t="shared" si="6"/>
        <v>0</v>
      </c>
      <c r="O65" s="23">
        <f t="shared" si="7"/>
        <v>0.8154243057419425</v>
      </c>
    </row>
    <row r="66" spans="1:15" ht="12.75">
      <c r="A66" s="19">
        <v>65</v>
      </c>
      <c r="B66" s="20" t="s">
        <v>70</v>
      </c>
      <c r="C66" s="8">
        <v>1024316</v>
      </c>
      <c r="D66" s="8">
        <v>4815</v>
      </c>
      <c r="E66" s="8">
        <v>32767</v>
      </c>
      <c r="F66" s="8">
        <v>120775</v>
      </c>
      <c r="G66" s="8">
        <v>0</v>
      </c>
      <c r="H66" s="8">
        <v>6521849</v>
      </c>
      <c r="I66" s="10">
        <f t="shared" si="1"/>
        <v>7704522</v>
      </c>
      <c r="J66" s="23">
        <f t="shared" si="2"/>
        <v>0.1329499740541983</v>
      </c>
      <c r="K66" s="23">
        <f t="shared" si="3"/>
        <v>0.0006249576547383472</v>
      </c>
      <c r="L66" s="23">
        <f t="shared" si="4"/>
        <v>0.004252956899856993</v>
      </c>
      <c r="M66" s="23">
        <f t="shared" si="5"/>
        <v>0.015675858930638397</v>
      </c>
      <c r="N66" s="23">
        <f t="shared" si="6"/>
        <v>0</v>
      </c>
      <c r="O66" s="23">
        <f t="shared" si="7"/>
        <v>0.8464962524605679</v>
      </c>
    </row>
    <row r="67" spans="1:15" ht="12.75">
      <c r="A67" s="15">
        <v>66</v>
      </c>
      <c r="B67" s="16" t="s">
        <v>71</v>
      </c>
      <c r="C67" s="9">
        <v>437121</v>
      </c>
      <c r="D67" s="9">
        <v>857</v>
      </c>
      <c r="E67" s="9">
        <v>4788</v>
      </c>
      <c r="F67" s="9">
        <v>43976</v>
      </c>
      <c r="G67" s="9">
        <v>0</v>
      </c>
      <c r="H67" s="9">
        <v>0</v>
      </c>
      <c r="I67" s="11">
        <f>SUM(C67:H67)</f>
        <v>486742</v>
      </c>
      <c r="J67" s="24">
        <f aca="true" t="shared" si="8" ref="J67:O67">C67/$I67</f>
        <v>0.8980548216508951</v>
      </c>
      <c r="K67" s="24">
        <f t="shared" si="8"/>
        <v>0.0017606863595087336</v>
      </c>
      <c r="L67" s="24">
        <f t="shared" si="8"/>
        <v>0.009836833476461863</v>
      </c>
      <c r="M67" s="24">
        <f t="shared" si="8"/>
        <v>0.09034765851313427</v>
      </c>
      <c r="N67" s="24">
        <f t="shared" si="8"/>
        <v>0</v>
      </c>
      <c r="O67" s="24">
        <f t="shared" si="8"/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6"/>
    </row>
    <row r="69" spans="1:15" ht="13.5" thickBot="1">
      <c r="A69" s="1"/>
      <c r="B69" s="2" t="s">
        <v>72</v>
      </c>
      <c r="C69" s="13">
        <f aca="true" t="shared" si="9" ref="C69:H69">SUM(C2:C68)</f>
        <v>91766586</v>
      </c>
      <c r="D69" s="13">
        <f t="shared" si="9"/>
        <v>2795528</v>
      </c>
      <c r="E69" s="13">
        <f t="shared" si="9"/>
        <v>3546234</v>
      </c>
      <c r="F69" s="13">
        <f>SUM(F2:F68)</f>
        <v>33831459</v>
      </c>
      <c r="G69" s="13">
        <f t="shared" si="9"/>
        <v>721048</v>
      </c>
      <c r="H69" s="13">
        <f t="shared" si="9"/>
        <v>221541209</v>
      </c>
      <c r="I69" s="14">
        <f>SUM(I2:I68)</f>
        <v>354202064</v>
      </c>
      <c r="J69" s="27">
        <f aca="true" t="shared" si="10" ref="J69:O69">C69/$I69</f>
        <v>0.2590797607548668</v>
      </c>
      <c r="K69" s="27">
        <f t="shared" si="10"/>
        <v>0.007892466713576237</v>
      </c>
      <c r="L69" s="27">
        <f t="shared" si="10"/>
        <v>0.010011895356996</v>
      </c>
      <c r="M69" s="27">
        <f t="shared" si="10"/>
        <v>0.09551457328605516</v>
      </c>
      <c r="N69" s="27">
        <f t="shared" si="10"/>
        <v>0.0020356967767415383</v>
      </c>
      <c r="O69" s="27">
        <f t="shared" si="10"/>
        <v>0.6254656071117644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&amp;C&amp;14Purchased Property Services - Object Code 400
Expenditures by Fund Source - FY 2002-2003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Jason Berard</cp:lastModifiedBy>
  <cp:lastPrinted>2004-05-14T17:04:38Z</cp:lastPrinted>
  <dcterms:created xsi:type="dcterms:W3CDTF">2003-11-24T19:14:29Z</dcterms:created>
  <dcterms:modified xsi:type="dcterms:W3CDTF">2004-05-14T17:16:57Z</dcterms:modified>
  <cp:category/>
  <cp:version/>
  <cp:contentType/>
  <cp:contentStatus/>
</cp:coreProperties>
</file>