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Other Uses of Funds - 900" sheetId="1" r:id="rId1"/>
  </sheets>
  <definedNames>
    <definedName name="_xlnm.Print_Titles" localSheetId="0">'Other Uses of Funds - 900'!$A:$B</definedName>
  </definedNames>
  <calcPr fullCalcOnLoad="1"/>
</workbook>
</file>

<file path=xl/sharedStrings.xml><?xml version="1.0" encoding="utf-8"?>
<sst xmlns="http://schemas.openxmlformats.org/spreadsheetml/2006/main" count="84" uniqueCount="80">
  <si>
    <t>LEA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</si>
  <si>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</si>
  <si>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</si>
  <si>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</si>
  <si>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</si>
  <si>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</si>
  <si>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</si>
  <si>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</si>
  <si>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</si>
  <si>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</si>
  <si>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</si>
  <si>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</si>
  <si>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</si>
  <si>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</si>
  <si>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</si>
  <si>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</si>
  <si>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</si>
  <si>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</si>
  <si>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</si>
  <si>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</si>
  <si>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</si>
  <si>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</si>
  <si>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</si>
  <si>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</si>
  <si>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</si>
  <si>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</si>
  <si>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</si>
  <si>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</si>
  <si>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</si>
  <si>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</si>
  <si>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</si>
  <si>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</si>
  <si>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</si>
  <si>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</si>
  <si>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</si>
  <si>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</si>
  <si>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</si>
  <si>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</si>
  <si>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</si>
  <si>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</si>
  <si>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</si>
  <si>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</si>
  <si>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</si>
  <si>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</si>
  <si>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</si>
  <si>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</si>
  <si>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</si>
  <si>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</si>
  <si>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</si>
  <si>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</si>
  <si>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</si>
  <si>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</si>
  <si>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</si>
  <si>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</si>
  <si>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</si>
  <si>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</si>
  <si>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</si>
  <si>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</si>
  <si>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</si>
  <si>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</si>
  <si>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</si>
  <si>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</si>
  <si>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</si>
  <si>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</si>
  <si>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</si>
  <si>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</si>
  <si>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</si>
  <si>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</si>
  <si>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</si>
  <si>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</si>
  <si>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910</t>
  </si>
  <si>
    <t>Redemption of Principal</t>
  </si>
  <si>
    <t>Object Code 915</t>
  </si>
  <si>
    <t>Payments to Escrow Agent</t>
  </si>
  <si>
    <t>Total Other Uses of Funds Expenditures</t>
  </si>
  <si>
    <t>Oct.  2002 Elementary Secondary Membership</t>
  </si>
  <si>
    <t>Object Code 932</t>
  </si>
  <si>
    <t>Object Code 933</t>
  </si>
  <si>
    <t>Operating Transfers Out</t>
  </si>
  <si>
    <t>Indirect Costs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</si>
</sst>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tabSelected="1" workbookViewId="0" topLeftCell="A46">
      <selection activeCell="D1" sqref="D1"/>
    </sheetView>
  </sheetViews>
  <sheetFormatPr defaultColWidth="9.140625" defaultRowHeight="12.75"/>
  <cols>
    <col min="1" max="1" width="4.00390625" style="1" bestFit="1" customWidth="1"/>
    <col min="2" max="2" width="17.28125" style="1" bestFit="1" customWidth="1"/>
    <col min="3" max="3" width="10.8515625" style="1" bestFit="1" customWidth="1"/>
    <col min="4" max="4" width="16.28125" style="1" bestFit="1" customWidth="1"/>
    <col min="5" max="5" width="7.8515625" style="1" bestFit="1" customWidth="1"/>
    <col min="6" max="6" width="15.57421875" style="1" bestFit="1" customWidth="1"/>
    <col min="7" max="7" width="7.8515625" style="1" bestFit="1" customWidth="1"/>
    <col min="8" max="8" width="16.8515625" style="1" bestFit="1" customWidth="1"/>
    <col min="9" max="9" width="7.8515625" style="1" bestFit="1" customWidth="1"/>
    <col min="10" max="10" width="15.57421875" style="1" bestFit="1" customWidth="1"/>
    <col min="11" max="11" width="7.8515625" style="1" bestFit="1" customWidth="1"/>
    <col min="12" max="12" width="17.28125" style="1" bestFit="1" customWidth="1"/>
    <col min="13" max="13" width="8.140625" style="1" bestFit="1" customWidth="1"/>
    <col min="14" max="16384" width="9.140625" style="1" customWidth="1"/>
  </cols>
  <sheetData>
    <row r="1" ht="17.25" customHeight="1"/>
    <row r="2" spans="3:13" ht="25.5">
      <c r="C2" s="32" t="s">
        <v>75</v>
      </c>
      <c r="D2" s="24" t="s">
        <v>71</v>
      </c>
      <c r="E2" s="18"/>
      <c r="F2" s="24" t="s">
        <v>73</v>
      </c>
      <c r="G2" s="23"/>
      <c r="H2" s="24" t="s">
        <v>78</v>
      </c>
      <c r="I2" s="18"/>
      <c r="J2" s="24" t="s">
        <v>79</v>
      </c>
      <c r="K2" s="23"/>
      <c r="L2" s="30" t="s">
        <v>74</v>
      </c>
      <c r="M2" s="23"/>
    </row>
    <row r="3" spans="1:13" ht="27" customHeight="1">
      <c r="A3" s="8" t="s">
        <v>0</v>
      </c>
      <c r="B3" s="4" t="s">
        <v>67</v>
      </c>
      <c r="C3" s="33"/>
      <c r="D3" s="5" t="s">
        <v>70</v>
      </c>
      <c r="E3" s="22" t="s">
        <v>69</v>
      </c>
      <c r="F3" s="5" t="s">
        <v>72</v>
      </c>
      <c r="G3" s="22" t="s">
        <v>69</v>
      </c>
      <c r="H3" s="5" t="s">
        <v>76</v>
      </c>
      <c r="I3" s="22" t="s">
        <v>69</v>
      </c>
      <c r="J3" s="5" t="s">
        <v>77</v>
      </c>
      <c r="K3" s="22" t="s">
        <v>69</v>
      </c>
      <c r="L3" s="31"/>
      <c r="M3" s="22" t="s">
        <v>69</v>
      </c>
    </row>
    <row r="4" spans="1:13" ht="12.75">
      <c r="A4" s="9">
        <v>1</v>
      </c>
      <c r="B4" s="2" t="s">
        <v>1</v>
      </c>
      <c r="C4" s="19">
        <v>9666</v>
      </c>
      <c r="D4" s="12">
        <v>687390</v>
      </c>
      <c r="E4" s="12">
        <f>D4/$C4</f>
        <v>71.11421477343265</v>
      </c>
      <c r="F4" s="12">
        <v>0</v>
      </c>
      <c r="G4" s="12">
        <f>F4/$C4</f>
        <v>0</v>
      </c>
      <c r="H4" s="12">
        <v>1364733</v>
      </c>
      <c r="I4" s="12">
        <f>H4/$C4</f>
        <v>141.18901303538175</v>
      </c>
      <c r="J4" s="12">
        <v>351311</v>
      </c>
      <c r="K4" s="12">
        <f>J4/$C4</f>
        <v>36.34502379474446</v>
      </c>
      <c r="L4" s="13">
        <f>D4+F4+H4+J4</f>
        <v>2403434</v>
      </c>
      <c r="M4" s="12">
        <f>L4/$C4</f>
        <v>248.64825160355886</v>
      </c>
    </row>
    <row r="5" spans="1:13" ht="12.75">
      <c r="A5" s="9">
        <v>2</v>
      </c>
      <c r="B5" s="2" t="s">
        <v>2</v>
      </c>
      <c r="C5" s="19">
        <v>4340</v>
      </c>
      <c r="D5" s="12">
        <v>755000</v>
      </c>
      <c r="E5" s="12">
        <f aca="true" t="shared" si="0" ref="E5:E68">D5/$C5</f>
        <v>173.963133640553</v>
      </c>
      <c r="F5" s="12">
        <v>0</v>
      </c>
      <c r="G5" s="12">
        <f aca="true" t="shared" si="1" ref="G5:G68">F5/$C5</f>
        <v>0</v>
      </c>
      <c r="H5" s="12">
        <v>1353947</v>
      </c>
      <c r="I5" s="12">
        <f aca="true" t="shared" si="2" ref="I5:I68">H5/$C5</f>
        <v>311.9693548387097</v>
      </c>
      <c r="J5" s="12">
        <v>99662</v>
      </c>
      <c r="K5" s="12">
        <f aca="true" t="shared" si="3" ref="K5:K68">J5/$C5</f>
        <v>22.963594470046083</v>
      </c>
      <c r="L5" s="13">
        <f aca="true" t="shared" si="4" ref="L5:L68">D5+F5+H5+J5</f>
        <v>2208609</v>
      </c>
      <c r="M5" s="12">
        <f aca="true" t="shared" si="5" ref="M5:M68">L5/$C5</f>
        <v>508.8960829493088</v>
      </c>
    </row>
    <row r="6" spans="1:13" ht="12.75">
      <c r="A6" s="9">
        <v>3</v>
      </c>
      <c r="B6" s="2" t="s">
        <v>3</v>
      </c>
      <c r="C6" s="19">
        <v>15469</v>
      </c>
      <c r="D6" s="12">
        <v>7026441</v>
      </c>
      <c r="E6" s="12">
        <f t="shared" si="0"/>
        <v>454.22722865085007</v>
      </c>
      <c r="F6" s="12">
        <v>0</v>
      </c>
      <c r="G6" s="12">
        <f t="shared" si="1"/>
        <v>0</v>
      </c>
      <c r="H6" s="12">
        <v>562805</v>
      </c>
      <c r="I6" s="12">
        <f t="shared" si="2"/>
        <v>36.38276553106213</v>
      </c>
      <c r="J6" s="12">
        <v>410549</v>
      </c>
      <c r="K6" s="12">
        <f t="shared" si="3"/>
        <v>26.540112483030576</v>
      </c>
      <c r="L6" s="13">
        <f t="shared" si="4"/>
        <v>7999795</v>
      </c>
      <c r="M6" s="12">
        <f t="shared" si="5"/>
        <v>517.1501066649428</v>
      </c>
    </row>
    <row r="7" spans="1:13" ht="12.75">
      <c r="A7" s="9">
        <v>4</v>
      </c>
      <c r="B7" s="2" t="s">
        <v>4</v>
      </c>
      <c r="C7" s="19">
        <v>4516</v>
      </c>
      <c r="D7" s="12">
        <v>205000</v>
      </c>
      <c r="E7" s="12">
        <f t="shared" si="0"/>
        <v>45.39415411868911</v>
      </c>
      <c r="F7" s="12">
        <v>0</v>
      </c>
      <c r="G7" s="12">
        <f t="shared" si="1"/>
        <v>0</v>
      </c>
      <c r="H7" s="12">
        <v>670109</v>
      </c>
      <c r="I7" s="12">
        <f t="shared" si="2"/>
        <v>148.38551815766164</v>
      </c>
      <c r="J7" s="12">
        <v>176001</v>
      </c>
      <c r="K7" s="12">
        <f t="shared" si="3"/>
        <v>38.97276350752879</v>
      </c>
      <c r="L7" s="13">
        <f t="shared" si="4"/>
        <v>1051110</v>
      </c>
      <c r="M7" s="12">
        <f t="shared" si="5"/>
        <v>232.75243578387955</v>
      </c>
    </row>
    <row r="8" spans="1:13" ht="12.75">
      <c r="A8" s="10">
        <v>5</v>
      </c>
      <c r="B8" s="3" t="s">
        <v>5</v>
      </c>
      <c r="C8" s="20">
        <v>6740</v>
      </c>
      <c r="D8" s="14">
        <v>709854</v>
      </c>
      <c r="E8" s="14">
        <f t="shared" si="0"/>
        <v>105.31958456973294</v>
      </c>
      <c r="F8" s="14">
        <v>0</v>
      </c>
      <c r="G8" s="14">
        <f t="shared" si="1"/>
        <v>0</v>
      </c>
      <c r="H8" s="14">
        <v>802544</v>
      </c>
      <c r="I8" s="14">
        <f t="shared" si="2"/>
        <v>119.07181008902077</v>
      </c>
      <c r="J8" s="14">
        <v>286675</v>
      </c>
      <c r="K8" s="14">
        <f t="shared" si="3"/>
        <v>42.53338278931751</v>
      </c>
      <c r="L8" s="15">
        <f t="shared" si="4"/>
        <v>1799073</v>
      </c>
      <c r="M8" s="14">
        <f t="shared" si="5"/>
        <v>266.9247774480712</v>
      </c>
    </row>
    <row r="9" spans="1:13" ht="12.75">
      <c r="A9" s="11">
        <v>6</v>
      </c>
      <c r="B9" s="2" t="s">
        <v>6</v>
      </c>
      <c r="C9" s="19">
        <v>6058</v>
      </c>
      <c r="D9" s="12">
        <v>1874000</v>
      </c>
      <c r="E9" s="12">
        <f t="shared" si="0"/>
        <v>309.34301749752393</v>
      </c>
      <c r="F9" s="12">
        <v>0</v>
      </c>
      <c r="G9" s="12">
        <f t="shared" si="1"/>
        <v>0</v>
      </c>
      <c r="H9" s="12">
        <v>82164</v>
      </c>
      <c r="I9" s="12">
        <f t="shared" si="2"/>
        <v>13.562892043578739</v>
      </c>
      <c r="J9" s="12">
        <v>152139</v>
      </c>
      <c r="K9" s="12">
        <f t="shared" si="3"/>
        <v>25.113733905579398</v>
      </c>
      <c r="L9" s="13">
        <f t="shared" si="4"/>
        <v>2108303</v>
      </c>
      <c r="M9" s="12">
        <f t="shared" si="5"/>
        <v>348.0196434466821</v>
      </c>
    </row>
    <row r="10" spans="1:13" ht="12.75">
      <c r="A10" s="9">
        <v>7</v>
      </c>
      <c r="B10" s="2" t="s">
        <v>7</v>
      </c>
      <c r="C10" s="19">
        <v>2528</v>
      </c>
      <c r="D10" s="12">
        <v>463000</v>
      </c>
      <c r="E10" s="12">
        <f t="shared" si="0"/>
        <v>183.1487341772152</v>
      </c>
      <c r="F10" s="12">
        <v>0</v>
      </c>
      <c r="G10" s="12">
        <f t="shared" si="1"/>
        <v>0</v>
      </c>
      <c r="H10" s="12">
        <v>348651</v>
      </c>
      <c r="I10" s="12">
        <f t="shared" si="2"/>
        <v>137.9157436708861</v>
      </c>
      <c r="J10" s="12">
        <v>9032</v>
      </c>
      <c r="K10" s="12">
        <f t="shared" si="3"/>
        <v>3.5727848101265822</v>
      </c>
      <c r="L10" s="13">
        <f t="shared" si="4"/>
        <v>820683</v>
      </c>
      <c r="M10" s="12">
        <f t="shared" si="5"/>
        <v>324.6372626582278</v>
      </c>
    </row>
    <row r="11" spans="1:13" ht="12.75">
      <c r="A11" s="9">
        <v>8</v>
      </c>
      <c r="B11" s="2" t="s">
        <v>8</v>
      </c>
      <c r="C11" s="19">
        <v>18686</v>
      </c>
      <c r="D11" s="12">
        <v>2282367</v>
      </c>
      <c r="E11" s="12">
        <f t="shared" si="0"/>
        <v>122.14315530343573</v>
      </c>
      <c r="F11" s="12">
        <v>0</v>
      </c>
      <c r="G11" s="12">
        <f t="shared" si="1"/>
        <v>0</v>
      </c>
      <c r="H11" s="12">
        <v>44123882</v>
      </c>
      <c r="I11" s="12">
        <f t="shared" si="2"/>
        <v>2361.3337257840094</v>
      </c>
      <c r="J11" s="12">
        <v>320514</v>
      </c>
      <c r="K11" s="12">
        <f t="shared" si="3"/>
        <v>17.152627635663062</v>
      </c>
      <c r="L11" s="13">
        <f t="shared" si="4"/>
        <v>46726763</v>
      </c>
      <c r="M11" s="12">
        <f t="shared" si="5"/>
        <v>2500.6295087231083</v>
      </c>
    </row>
    <row r="12" spans="1:13" ht="12.75">
      <c r="A12" s="9">
        <v>9</v>
      </c>
      <c r="B12" s="2" t="s">
        <v>9</v>
      </c>
      <c r="C12" s="19">
        <v>44556</v>
      </c>
      <c r="D12" s="12">
        <v>5659545</v>
      </c>
      <c r="E12" s="12">
        <f t="shared" si="0"/>
        <v>127.02093994074872</v>
      </c>
      <c r="F12" s="12">
        <v>6100</v>
      </c>
      <c r="G12" s="12">
        <f t="shared" si="1"/>
        <v>0.13690636502379028</v>
      </c>
      <c r="H12" s="12">
        <v>2235965</v>
      </c>
      <c r="I12" s="12">
        <f t="shared" si="2"/>
        <v>50.183252536134304</v>
      </c>
      <c r="J12" s="12">
        <v>1319937</v>
      </c>
      <c r="K12" s="12">
        <f t="shared" si="3"/>
        <v>29.624225693509292</v>
      </c>
      <c r="L12" s="13">
        <f t="shared" si="4"/>
        <v>9221547</v>
      </c>
      <c r="M12" s="12">
        <f t="shared" si="5"/>
        <v>206.9653245354161</v>
      </c>
    </row>
    <row r="13" spans="1:13" ht="12.75">
      <c r="A13" s="10">
        <v>10</v>
      </c>
      <c r="B13" s="3" t="s">
        <v>10</v>
      </c>
      <c r="C13" s="20">
        <v>31909</v>
      </c>
      <c r="D13" s="14">
        <v>12664010</v>
      </c>
      <c r="E13" s="14">
        <f t="shared" si="0"/>
        <v>396.87893697702845</v>
      </c>
      <c r="F13" s="14">
        <v>22911189</v>
      </c>
      <c r="G13" s="14">
        <f t="shared" si="1"/>
        <v>718.016515716569</v>
      </c>
      <c r="H13" s="14">
        <v>3641280</v>
      </c>
      <c r="I13" s="14">
        <f t="shared" si="2"/>
        <v>114.1145131467611</v>
      </c>
      <c r="J13" s="14">
        <v>577424</v>
      </c>
      <c r="K13" s="14">
        <f t="shared" si="3"/>
        <v>18.095960387351532</v>
      </c>
      <c r="L13" s="15">
        <f t="shared" si="4"/>
        <v>39793903</v>
      </c>
      <c r="M13" s="14">
        <f t="shared" si="5"/>
        <v>1247.1059262277101</v>
      </c>
    </row>
    <row r="14" spans="1:13" ht="12.75">
      <c r="A14" s="9">
        <v>11</v>
      </c>
      <c r="B14" s="2" t="s">
        <v>11</v>
      </c>
      <c r="C14" s="19">
        <v>1888</v>
      </c>
      <c r="D14" s="12">
        <v>84727</v>
      </c>
      <c r="E14" s="12">
        <f t="shared" si="0"/>
        <v>44.876588983050844</v>
      </c>
      <c r="F14" s="12">
        <v>0</v>
      </c>
      <c r="G14" s="12">
        <f t="shared" si="1"/>
        <v>0</v>
      </c>
      <c r="H14" s="12">
        <v>0</v>
      </c>
      <c r="I14" s="12">
        <f t="shared" si="2"/>
        <v>0</v>
      </c>
      <c r="J14" s="12">
        <v>55868</v>
      </c>
      <c r="K14" s="12">
        <f t="shared" si="3"/>
        <v>29.591101694915253</v>
      </c>
      <c r="L14" s="13">
        <f t="shared" si="4"/>
        <v>140595</v>
      </c>
      <c r="M14" s="12">
        <f t="shared" si="5"/>
        <v>74.4676906779661</v>
      </c>
    </row>
    <row r="15" spans="1:13" ht="12.75">
      <c r="A15" s="9">
        <v>12</v>
      </c>
      <c r="B15" s="2" t="s">
        <v>12</v>
      </c>
      <c r="C15" s="19">
        <v>1847</v>
      </c>
      <c r="D15" s="12">
        <v>540000</v>
      </c>
      <c r="E15" s="12">
        <f t="shared" si="0"/>
        <v>292.365998917163</v>
      </c>
      <c r="F15" s="12">
        <v>0</v>
      </c>
      <c r="G15" s="12">
        <f t="shared" si="1"/>
        <v>0</v>
      </c>
      <c r="H15" s="12">
        <v>75000</v>
      </c>
      <c r="I15" s="12">
        <f t="shared" si="2"/>
        <v>40.60638873849486</v>
      </c>
      <c r="J15" s="12">
        <v>46755</v>
      </c>
      <c r="K15" s="12">
        <f t="shared" si="3"/>
        <v>25.314022739577695</v>
      </c>
      <c r="L15" s="13">
        <f t="shared" si="4"/>
        <v>661755</v>
      </c>
      <c r="M15" s="12">
        <f t="shared" si="5"/>
        <v>358.2864103952355</v>
      </c>
    </row>
    <row r="16" spans="1:13" ht="12.75">
      <c r="A16" s="9">
        <v>13</v>
      </c>
      <c r="B16" s="2" t="s">
        <v>13</v>
      </c>
      <c r="C16" s="19">
        <v>1811</v>
      </c>
      <c r="D16" s="12">
        <v>339182</v>
      </c>
      <c r="E16" s="12">
        <f t="shared" si="0"/>
        <v>187.28989508558809</v>
      </c>
      <c r="F16" s="12">
        <v>34244</v>
      </c>
      <c r="G16" s="12">
        <f t="shared" si="1"/>
        <v>18.908890115958034</v>
      </c>
      <c r="H16" s="12">
        <v>232255</v>
      </c>
      <c r="I16" s="12">
        <f t="shared" si="2"/>
        <v>128.24682495858642</v>
      </c>
      <c r="J16" s="12">
        <v>113611</v>
      </c>
      <c r="K16" s="12">
        <f t="shared" si="3"/>
        <v>62.73384870237438</v>
      </c>
      <c r="L16" s="13">
        <f t="shared" si="4"/>
        <v>719292</v>
      </c>
      <c r="M16" s="12">
        <f t="shared" si="5"/>
        <v>397.1794588625069</v>
      </c>
    </row>
    <row r="17" spans="1:13" ht="12.75">
      <c r="A17" s="9">
        <v>14</v>
      </c>
      <c r="B17" s="2" t="s">
        <v>14</v>
      </c>
      <c r="C17" s="19">
        <v>2803</v>
      </c>
      <c r="D17" s="12">
        <v>543091</v>
      </c>
      <c r="E17" s="12">
        <f t="shared" si="0"/>
        <v>193.75347841598287</v>
      </c>
      <c r="F17" s="12">
        <v>0</v>
      </c>
      <c r="G17" s="12">
        <f t="shared" si="1"/>
        <v>0</v>
      </c>
      <c r="H17" s="12">
        <v>676134</v>
      </c>
      <c r="I17" s="12">
        <f t="shared" si="2"/>
        <v>241.21798073492687</v>
      </c>
      <c r="J17" s="12">
        <v>128641</v>
      </c>
      <c r="K17" s="12">
        <f t="shared" si="3"/>
        <v>45.89404209775241</v>
      </c>
      <c r="L17" s="13">
        <f t="shared" si="4"/>
        <v>1347866</v>
      </c>
      <c r="M17" s="12">
        <f t="shared" si="5"/>
        <v>480.86550124866216</v>
      </c>
    </row>
    <row r="18" spans="1:13" ht="12.75">
      <c r="A18" s="10">
        <v>15</v>
      </c>
      <c r="B18" s="3" t="s">
        <v>15</v>
      </c>
      <c r="C18" s="20">
        <v>3845</v>
      </c>
      <c r="D18" s="14">
        <v>985334</v>
      </c>
      <c r="E18" s="14">
        <f t="shared" si="0"/>
        <v>256.2637191157347</v>
      </c>
      <c r="F18" s="14">
        <v>0</v>
      </c>
      <c r="G18" s="14">
        <f t="shared" si="1"/>
        <v>0</v>
      </c>
      <c r="H18" s="14">
        <v>4962818</v>
      </c>
      <c r="I18" s="14">
        <f t="shared" si="2"/>
        <v>1290.7198959687905</v>
      </c>
      <c r="J18" s="14">
        <v>125914</v>
      </c>
      <c r="K18" s="14">
        <f t="shared" si="3"/>
        <v>32.74746423927178</v>
      </c>
      <c r="L18" s="15">
        <f t="shared" si="4"/>
        <v>6074066</v>
      </c>
      <c r="M18" s="14">
        <f t="shared" si="5"/>
        <v>1579.731079323797</v>
      </c>
    </row>
    <row r="19" spans="1:13" ht="12.75">
      <c r="A19" s="9">
        <v>16</v>
      </c>
      <c r="B19" s="2" t="s">
        <v>16</v>
      </c>
      <c r="C19" s="19">
        <v>5042</v>
      </c>
      <c r="D19" s="12">
        <v>2090000</v>
      </c>
      <c r="E19" s="12">
        <f t="shared" si="0"/>
        <v>414.51804839349467</v>
      </c>
      <c r="F19" s="12">
        <v>3625174</v>
      </c>
      <c r="G19" s="12">
        <f t="shared" si="1"/>
        <v>718.9952399841333</v>
      </c>
      <c r="H19" s="12">
        <v>1791101</v>
      </c>
      <c r="I19" s="12">
        <f t="shared" si="2"/>
        <v>355.23621578738596</v>
      </c>
      <c r="J19" s="12">
        <v>208228</v>
      </c>
      <c r="K19" s="12">
        <f t="shared" si="3"/>
        <v>41.298690995636655</v>
      </c>
      <c r="L19" s="13">
        <f t="shared" si="4"/>
        <v>7714503</v>
      </c>
      <c r="M19" s="12">
        <f t="shared" si="5"/>
        <v>1530.0481951606505</v>
      </c>
    </row>
    <row r="20" spans="1:13" ht="12.75">
      <c r="A20" s="9">
        <v>17</v>
      </c>
      <c r="B20" s="2" t="s">
        <v>17</v>
      </c>
      <c r="C20" s="19">
        <v>52434</v>
      </c>
      <c r="D20" s="12">
        <v>780868</v>
      </c>
      <c r="E20" s="12">
        <f t="shared" si="0"/>
        <v>14.892398062325972</v>
      </c>
      <c r="F20" s="12">
        <v>0</v>
      </c>
      <c r="G20" s="12">
        <f t="shared" si="1"/>
        <v>0</v>
      </c>
      <c r="H20" s="12">
        <v>6361296</v>
      </c>
      <c r="I20" s="12">
        <f t="shared" si="2"/>
        <v>121.32005950337567</v>
      </c>
      <c r="J20" s="12">
        <v>2422274</v>
      </c>
      <c r="K20" s="12">
        <f t="shared" si="3"/>
        <v>46.196628142045235</v>
      </c>
      <c r="L20" s="13">
        <f t="shared" si="4"/>
        <v>9564438</v>
      </c>
      <c r="M20" s="12">
        <f t="shared" si="5"/>
        <v>182.40908570774687</v>
      </c>
    </row>
    <row r="21" spans="1:13" ht="12.75">
      <c r="A21" s="9">
        <v>18</v>
      </c>
      <c r="B21" s="2" t="s">
        <v>18</v>
      </c>
      <c r="C21" s="19">
        <v>1746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2">
        <v>0</v>
      </c>
      <c r="I21" s="12">
        <f t="shared" si="2"/>
        <v>0</v>
      </c>
      <c r="J21" s="12">
        <v>105129</v>
      </c>
      <c r="K21" s="12">
        <f t="shared" si="3"/>
        <v>60.21134020618557</v>
      </c>
      <c r="L21" s="13">
        <f t="shared" si="4"/>
        <v>105129</v>
      </c>
      <c r="M21" s="12">
        <f t="shared" si="5"/>
        <v>60.21134020618557</v>
      </c>
    </row>
    <row r="22" spans="1:13" ht="12.75">
      <c r="A22" s="9">
        <v>19</v>
      </c>
      <c r="B22" s="2" t="s">
        <v>19</v>
      </c>
      <c r="C22" s="19">
        <v>2504</v>
      </c>
      <c r="D22" s="12">
        <v>0</v>
      </c>
      <c r="E22" s="12">
        <f t="shared" si="0"/>
        <v>0</v>
      </c>
      <c r="F22" s="12">
        <v>0</v>
      </c>
      <c r="G22" s="12">
        <f t="shared" si="1"/>
        <v>0</v>
      </c>
      <c r="H22" s="12">
        <v>1264288</v>
      </c>
      <c r="I22" s="12">
        <f t="shared" si="2"/>
        <v>504.9073482428115</v>
      </c>
      <c r="J22" s="12">
        <v>81846</v>
      </c>
      <c r="K22" s="12">
        <f t="shared" si="3"/>
        <v>32.686102236421725</v>
      </c>
      <c r="L22" s="13">
        <f t="shared" si="4"/>
        <v>1346134</v>
      </c>
      <c r="M22" s="12">
        <f t="shared" si="5"/>
        <v>537.5934504792332</v>
      </c>
    </row>
    <row r="23" spans="1:13" ht="12.75">
      <c r="A23" s="10">
        <v>20</v>
      </c>
      <c r="B23" s="3" t="s">
        <v>20</v>
      </c>
      <c r="C23" s="20">
        <v>6337</v>
      </c>
      <c r="D23" s="14">
        <v>316173</v>
      </c>
      <c r="E23" s="14">
        <f t="shared" si="0"/>
        <v>49.89316711377624</v>
      </c>
      <c r="F23" s="14">
        <v>0</v>
      </c>
      <c r="G23" s="14">
        <f t="shared" si="1"/>
        <v>0</v>
      </c>
      <c r="H23" s="14">
        <v>109533</v>
      </c>
      <c r="I23" s="14">
        <f t="shared" si="2"/>
        <v>17.284677292094052</v>
      </c>
      <c r="J23" s="14">
        <v>281041</v>
      </c>
      <c r="K23" s="14">
        <f t="shared" si="3"/>
        <v>44.34921887328389</v>
      </c>
      <c r="L23" s="15">
        <f t="shared" si="4"/>
        <v>706747</v>
      </c>
      <c r="M23" s="14">
        <f t="shared" si="5"/>
        <v>111.52706327915418</v>
      </c>
    </row>
    <row r="24" spans="1:13" ht="12.75">
      <c r="A24" s="9">
        <v>21</v>
      </c>
      <c r="B24" s="2" t="s">
        <v>21</v>
      </c>
      <c r="C24" s="19">
        <v>3913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38134</v>
      </c>
      <c r="I24" s="12">
        <f t="shared" si="2"/>
        <v>9.745463838487094</v>
      </c>
      <c r="J24" s="12">
        <v>134442</v>
      </c>
      <c r="K24" s="12">
        <f t="shared" si="3"/>
        <v>34.35778175313059</v>
      </c>
      <c r="L24" s="13">
        <f t="shared" si="4"/>
        <v>172576</v>
      </c>
      <c r="M24" s="12">
        <f t="shared" si="5"/>
        <v>44.103245591617686</v>
      </c>
    </row>
    <row r="25" spans="1:13" ht="12.75">
      <c r="A25" s="9">
        <v>22</v>
      </c>
      <c r="B25" s="2" t="s">
        <v>22</v>
      </c>
      <c r="C25" s="19">
        <v>3572</v>
      </c>
      <c r="D25" s="12">
        <v>520400</v>
      </c>
      <c r="E25" s="12">
        <f t="shared" si="0"/>
        <v>145.68868980963046</v>
      </c>
      <c r="F25" s="12">
        <v>1880</v>
      </c>
      <c r="G25" s="12">
        <f t="shared" si="1"/>
        <v>0.5263157894736842</v>
      </c>
      <c r="H25" s="12">
        <v>2035909</v>
      </c>
      <c r="I25" s="12">
        <f t="shared" si="2"/>
        <v>569.9633258678612</v>
      </c>
      <c r="J25" s="12">
        <v>100694</v>
      </c>
      <c r="K25" s="12">
        <f t="shared" si="3"/>
        <v>28.189809630459127</v>
      </c>
      <c r="L25" s="13">
        <f t="shared" si="4"/>
        <v>2658883</v>
      </c>
      <c r="M25" s="12">
        <f t="shared" si="5"/>
        <v>744.3681410974244</v>
      </c>
    </row>
    <row r="26" spans="1:13" ht="12.75">
      <c r="A26" s="9">
        <v>23</v>
      </c>
      <c r="B26" s="2" t="s">
        <v>23</v>
      </c>
      <c r="C26" s="19">
        <v>14227</v>
      </c>
      <c r="D26" s="12">
        <v>4758846</v>
      </c>
      <c r="E26" s="12">
        <f t="shared" si="0"/>
        <v>334.49399030013353</v>
      </c>
      <c r="F26" s="12">
        <v>0</v>
      </c>
      <c r="G26" s="12">
        <f t="shared" si="1"/>
        <v>0</v>
      </c>
      <c r="H26" s="12">
        <v>0</v>
      </c>
      <c r="I26" s="12">
        <f t="shared" si="2"/>
        <v>0</v>
      </c>
      <c r="J26" s="12">
        <v>298132</v>
      </c>
      <c r="K26" s="12">
        <f t="shared" si="3"/>
        <v>20.95536655654741</v>
      </c>
      <c r="L26" s="13">
        <f t="shared" si="4"/>
        <v>5056978</v>
      </c>
      <c r="M26" s="12">
        <f t="shared" si="5"/>
        <v>355.44935685668094</v>
      </c>
    </row>
    <row r="27" spans="1:13" ht="12.75">
      <c r="A27" s="9">
        <v>24</v>
      </c>
      <c r="B27" s="2" t="s">
        <v>24</v>
      </c>
      <c r="C27" s="19">
        <v>4622</v>
      </c>
      <c r="D27" s="12">
        <v>2330000</v>
      </c>
      <c r="E27" s="12">
        <f t="shared" si="0"/>
        <v>504.11077455646904</v>
      </c>
      <c r="F27" s="12">
        <v>0</v>
      </c>
      <c r="G27" s="12">
        <f t="shared" si="1"/>
        <v>0</v>
      </c>
      <c r="H27" s="12">
        <v>4070037</v>
      </c>
      <c r="I27" s="12">
        <f t="shared" si="2"/>
        <v>880.579186499351</v>
      </c>
      <c r="J27" s="12">
        <v>261478</v>
      </c>
      <c r="K27" s="12">
        <f t="shared" si="3"/>
        <v>56.57247944612722</v>
      </c>
      <c r="L27" s="13">
        <f t="shared" si="4"/>
        <v>6661515</v>
      </c>
      <c r="M27" s="12">
        <f t="shared" si="5"/>
        <v>1441.2624405019471</v>
      </c>
    </row>
    <row r="28" spans="1:13" ht="12.75">
      <c r="A28" s="10">
        <v>25</v>
      </c>
      <c r="B28" s="3" t="s">
        <v>25</v>
      </c>
      <c r="C28" s="20">
        <v>2442</v>
      </c>
      <c r="D28" s="14">
        <v>552430</v>
      </c>
      <c r="E28" s="14">
        <f t="shared" si="0"/>
        <v>226.22031122031123</v>
      </c>
      <c r="F28" s="14">
        <v>0</v>
      </c>
      <c r="G28" s="14">
        <f t="shared" si="1"/>
        <v>0</v>
      </c>
      <c r="H28" s="14">
        <v>365920</v>
      </c>
      <c r="I28" s="14">
        <f t="shared" si="2"/>
        <v>149.84438984438984</v>
      </c>
      <c r="J28" s="14">
        <v>50055</v>
      </c>
      <c r="K28" s="14">
        <f t="shared" si="3"/>
        <v>20.497542997542997</v>
      </c>
      <c r="L28" s="15">
        <f t="shared" si="4"/>
        <v>968405</v>
      </c>
      <c r="M28" s="14">
        <f t="shared" si="5"/>
        <v>396.5622440622441</v>
      </c>
    </row>
    <row r="29" spans="1:13" ht="12.75">
      <c r="A29" s="9">
        <v>26</v>
      </c>
      <c r="B29" s="2" t="s">
        <v>26</v>
      </c>
      <c r="C29" s="19">
        <v>51501</v>
      </c>
      <c r="D29" s="12">
        <v>14468019</v>
      </c>
      <c r="E29" s="12">
        <f t="shared" si="0"/>
        <v>280.92695287470144</v>
      </c>
      <c r="F29" s="12">
        <v>0</v>
      </c>
      <c r="G29" s="12">
        <f t="shared" si="1"/>
        <v>0</v>
      </c>
      <c r="H29" s="12">
        <v>24908153</v>
      </c>
      <c r="I29" s="12">
        <f t="shared" si="2"/>
        <v>483.64406516378324</v>
      </c>
      <c r="J29" s="12">
        <v>1733071</v>
      </c>
      <c r="K29" s="12">
        <f t="shared" si="3"/>
        <v>33.651210656103764</v>
      </c>
      <c r="L29" s="13">
        <f t="shared" si="4"/>
        <v>41109243</v>
      </c>
      <c r="M29" s="12">
        <f t="shared" si="5"/>
        <v>798.2222286945885</v>
      </c>
    </row>
    <row r="30" spans="1:13" ht="12.75">
      <c r="A30" s="9">
        <v>27</v>
      </c>
      <c r="B30" s="2" t="s">
        <v>27</v>
      </c>
      <c r="C30" s="19">
        <v>5811</v>
      </c>
      <c r="D30" s="12">
        <v>751000</v>
      </c>
      <c r="E30" s="12">
        <f t="shared" si="0"/>
        <v>129.2376527275856</v>
      </c>
      <c r="F30" s="12">
        <v>0</v>
      </c>
      <c r="G30" s="12">
        <f t="shared" si="1"/>
        <v>0</v>
      </c>
      <c r="H30" s="12">
        <v>81650</v>
      </c>
      <c r="I30" s="12">
        <f t="shared" si="2"/>
        <v>14.050937876441232</v>
      </c>
      <c r="J30" s="12">
        <v>186982</v>
      </c>
      <c r="K30" s="12">
        <f t="shared" si="3"/>
        <v>32.17725004302186</v>
      </c>
      <c r="L30" s="13">
        <f t="shared" si="4"/>
        <v>1019632</v>
      </c>
      <c r="M30" s="12">
        <f t="shared" si="5"/>
        <v>175.4658406470487</v>
      </c>
    </row>
    <row r="31" spans="1:13" ht="12.75">
      <c r="A31" s="9">
        <v>28</v>
      </c>
      <c r="B31" s="2" t="s">
        <v>28</v>
      </c>
      <c r="C31" s="19">
        <v>29554</v>
      </c>
      <c r="D31" s="12">
        <v>5437231</v>
      </c>
      <c r="E31" s="12">
        <f t="shared" si="0"/>
        <v>183.97614536103404</v>
      </c>
      <c r="F31" s="12">
        <v>3692808</v>
      </c>
      <c r="G31" s="12">
        <f t="shared" si="1"/>
        <v>124.95120795831359</v>
      </c>
      <c r="H31" s="12">
        <v>2089900</v>
      </c>
      <c r="I31" s="12">
        <f t="shared" si="2"/>
        <v>70.71462407795899</v>
      </c>
      <c r="J31" s="12">
        <v>817619</v>
      </c>
      <c r="K31" s="12">
        <f t="shared" si="3"/>
        <v>27.665256818028016</v>
      </c>
      <c r="L31" s="13">
        <f t="shared" si="4"/>
        <v>12037558</v>
      </c>
      <c r="M31" s="12">
        <f t="shared" si="5"/>
        <v>407.30723421533463</v>
      </c>
    </row>
    <row r="32" spans="1:13" ht="12.75">
      <c r="A32" s="9">
        <v>29</v>
      </c>
      <c r="B32" s="2" t="s">
        <v>29</v>
      </c>
      <c r="C32" s="19">
        <v>15023</v>
      </c>
      <c r="D32" s="12">
        <v>1674663</v>
      </c>
      <c r="E32" s="12">
        <f t="shared" si="0"/>
        <v>111.47327431272049</v>
      </c>
      <c r="F32" s="12">
        <v>0</v>
      </c>
      <c r="G32" s="12">
        <f t="shared" si="1"/>
        <v>0</v>
      </c>
      <c r="H32" s="12">
        <v>2031580</v>
      </c>
      <c r="I32" s="12">
        <f t="shared" si="2"/>
        <v>135.23131198828463</v>
      </c>
      <c r="J32" s="12">
        <v>316539</v>
      </c>
      <c r="K32" s="12">
        <f t="shared" si="3"/>
        <v>21.070292218598148</v>
      </c>
      <c r="L32" s="13">
        <f t="shared" si="4"/>
        <v>4022782</v>
      </c>
      <c r="M32" s="12">
        <f t="shared" si="5"/>
        <v>267.77487851960325</v>
      </c>
    </row>
    <row r="33" spans="1:13" ht="12.75">
      <c r="A33" s="10">
        <v>30</v>
      </c>
      <c r="B33" s="3" t="s">
        <v>30</v>
      </c>
      <c r="C33" s="20">
        <v>2693</v>
      </c>
      <c r="D33" s="14">
        <v>0</v>
      </c>
      <c r="E33" s="14">
        <f t="shared" si="0"/>
        <v>0</v>
      </c>
      <c r="F33" s="14">
        <v>0</v>
      </c>
      <c r="G33" s="14">
        <f t="shared" si="1"/>
        <v>0</v>
      </c>
      <c r="H33" s="14">
        <v>832125</v>
      </c>
      <c r="I33" s="14">
        <f t="shared" si="2"/>
        <v>308.9955440029707</v>
      </c>
      <c r="J33" s="14">
        <v>63669</v>
      </c>
      <c r="K33" s="14">
        <f t="shared" si="3"/>
        <v>23.64240623839584</v>
      </c>
      <c r="L33" s="15">
        <f t="shared" si="4"/>
        <v>895794</v>
      </c>
      <c r="M33" s="14">
        <f t="shared" si="5"/>
        <v>332.6379502413665</v>
      </c>
    </row>
    <row r="34" spans="1:13" ht="12.75">
      <c r="A34" s="9">
        <v>31</v>
      </c>
      <c r="B34" s="2" t="s">
        <v>31</v>
      </c>
      <c r="C34" s="19">
        <v>6650</v>
      </c>
      <c r="D34" s="12">
        <v>1814873</v>
      </c>
      <c r="E34" s="12">
        <f t="shared" si="0"/>
        <v>272.91323308270677</v>
      </c>
      <c r="F34" s="12">
        <v>0</v>
      </c>
      <c r="G34" s="12">
        <f t="shared" si="1"/>
        <v>0</v>
      </c>
      <c r="H34" s="12">
        <v>200726</v>
      </c>
      <c r="I34" s="12">
        <f t="shared" si="2"/>
        <v>30.18436090225564</v>
      </c>
      <c r="J34" s="12">
        <v>155497</v>
      </c>
      <c r="K34" s="12">
        <f t="shared" si="3"/>
        <v>23.383007518796994</v>
      </c>
      <c r="L34" s="13">
        <f t="shared" si="4"/>
        <v>2171096</v>
      </c>
      <c r="M34" s="12">
        <f t="shared" si="5"/>
        <v>326.4806015037594</v>
      </c>
    </row>
    <row r="35" spans="1:13" ht="12.75">
      <c r="A35" s="9">
        <v>32</v>
      </c>
      <c r="B35" s="2" t="s">
        <v>32</v>
      </c>
      <c r="C35" s="19">
        <v>20334</v>
      </c>
      <c r="D35" s="12">
        <v>1633583</v>
      </c>
      <c r="E35" s="12">
        <f t="shared" si="0"/>
        <v>80.33751352414674</v>
      </c>
      <c r="F35" s="12">
        <v>0</v>
      </c>
      <c r="G35" s="12">
        <f t="shared" si="1"/>
        <v>0</v>
      </c>
      <c r="H35" s="12">
        <v>6788266</v>
      </c>
      <c r="I35" s="12">
        <f t="shared" si="2"/>
        <v>333.83820202616306</v>
      </c>
      <c r="J35" s="12">
        <v>179092</v>
      </c>
      <c r="K35" s="12">
        <f t="shared" si="3"/>
        <v>8.807514507721057</v>
      </c>
      <c r="L35" s="13">
        <f t="shared" si="4"/>
        <v>8600941</v>
      </c>
      <c r="M35" s="12">
        <f t="shared" si="5"/>
        <v>422.98323005803087</v>
      </c>
    </row>
    <row r="36" spans="1:13" ht="12.75">
      <c r="A36" s="9">
        <v>33</v>
      </c>
      <c r="B36" s="2" t="s">
        <v>33</v>
      </c>
      <c r="C36" s="19">
        <v>2387</v>
      </c>
      <c r="D36" s="12">
        <v>0</v>
      </c>
      <c r="E36" s="12">
        <f t="shared" si="0"/>
        <v>0</v>
      </c>
      <c r="F36" s="12">
        <v>0</v>
      </c>
      <c r="G36" s="12">
        <f t="shared" si="1"/>
        <v>0</v>
      </c>
      <c r="H36" s="12">
        <v>151097</v>
      </c>
      <c r="I36" s="12">
        <f t="shared" si="2"/>
        <v>63.29995810640972</v>
      </c>
      <c r="J36" s="12">
        <v>95350</v>
      </c>
      <c r="K36" s="12">
        <f t="shared" si="3"/>
        <v>39.94553833263511</v>
      </c>
      <c r="L36" s="13">
        <f t="shared" si="4"/>
        <v>246447</v>
      </c>
      <c r="M36" s="12">
        <f t="shared" si="5"/>
        <v>103.24549643904483</v>
      </c>
    </row>
    <row r="37" spans="1:13" ht="12.75">
      <c r="A37" s="9">
        <v>34</v>
      </c>
      <c r="B37" s="2" t="s">
        <v>34</v>
      </c>
      <c r="C37" s="19">
        <v>5209</v>
      </c>
      <c r="D37" s="12">
        <v>1188961</v>
      </c>
      <c r="E37" s="12">
        <f t="shared" si="0"/>
        <v>228.25129583413323</v>
      </c>
      <c r="F37" s="12">
        <v>0</v>
      </c>
      <c r="G37" s="12">
        <f t="shared" si="1"/>
        <v>0</v>
      </c>
      <c r="H37" s="12">
        <v>416128</v>
      </c>
      <c r="I37" s="12">
        <f t="shared" si="2"/>
        <v>79.88635054712996</v>
      </c>
      <c r="J37" s="12">
        <v>385026</v>
      </c>
      <c r="K37" s="12">
        <f t="shared" si="3"/>
        <v>73.91553081205606</v>
      </c>
      <c r="L37" s="13">
        <f t="shared" si="4"/>
        <v>1990115</v>
      </c>
      <c r="M37" s="12">
        <f t="shared" si="5"/>
        <v>382.05317719331924</v>
      </c>
    </row>
    <row r="38" spans="1:13" ht="12.75">
      <c r="A38" s="10">
        <v>35</v>
      </c>
      <c r="B38" s="3" t="s">
        <v>35</v>
      </c>
      <c r="C38" s="20">
        <v>6978</v>
      </c>
      <c r="D38" s="14">
        <v>1421000</v>
      </c>
      <c r="E38" s="14">
        <f t="shared" si="0"/>
        <v>203.64001146460305</v>
      </c>
      <c r="F38" s="14">
        <v>0</v>
      </c>
      <c r="G38" s="14">
        <f t="shared" si="1"/>
        <v>0</v>
      </c>
      <c r="H38" s="14">
        <v>999999</v>
      </c>
      <c r="I38" s="14">
        <f t="shared" si="2"/>
        <v>143.30739466895957</v>
      </c>
      <c r="J38" s="14">
        <v>268728</v>
      </c>
      <c r="K38" s="14">
        <f t="shared" si="3"/>
        <v>38.51074806534824</v>
      </c>
      <c r="L38" s="15">
        <f t="shared" si="4"/>
        <v>2689727</v>
      </c>
      <c r="M38" s="14">
        <f t="shared" si="5"/>
        <v>385.45815419891085</v>
      </c>
    </row>
    <row r="39" spans="1:13" ht="12.75">
      <c r="A39" s="9">
        <v>36</v>
      </c>
      <c r="B39" s="2" t="s">
        <v>36</v>
      </c>
      <c r="C39" s="19">
        <v>70246</v>
      </c>
      <c r="D39" s="12">
        <v>16305075</v>
      </c>
      <c r="E39" s="12">
        <f t="shared" si="0"/>
        <v>232.11392819519972</v>
      </c>
      <c r="F39" s="12">
        <v>0</v>
      </c>
      <c r="G39" s="12">
        <f t="shared" si="1"/>
        <v>0</v>
      </c>
      <c r="H39" s="12">
        <v>30505870</v>
      </c>
      <c r="I39" s="12">
        <f t="shared" si="2"/>
        <v>434.27198701705436</v>
      </c>
      <c r="J39" s="12">
        <v>4684484</v>
      </c>
      <c r="K39" s="12">
        <f t="shared" si="3"/>
        <v>66.68684337898243</v>
      </c>
      <c r="L39" s="13">
        <f t="shared" si="4"/>
        <v>51495429</v>
      </c>
      <c r="M39" s="12">
        <f t="shared" si="5"/>
        <v>733.0727585912365</v>
      </c>
    </row>
    <row r="40" spans="1:13" ht="12.75">
      <c r="A40" s="9">
        <v>37</v>
      </c>
      <c r="B40" s="2" t="s">
        <v>37</v>
      </c>
      <c r="C40" s="19">
        <v>17793</v>
      </c>
      <c r="D40" s="12">
        <v>5260000</v>
      </c>
      <c r="E40" s="12">
        <f t="shared" si="0"/>
        <v>295.62187377058393</v>
      </c>
      <c r="F40" s="12">
        <v>0</v>
      </c>
      <c r="G40" s="12">
        <f t="shared" si="1"/>
        <v>0</v>
      </c>
      <c r="H40" s="12">
        <v>12384705</v>
      </c>
      <c r="I40" s="12">
        <f t="shared" si="2"/>
        <v>696.0436688585398</v>
      </c>
      <c r="J40" s="12">
        <v>440895</v>
      </c>
      <c r="K40" s="12">
        <f t="shared" si="3"/>
        <v>24.779126622829203</v>
      </c>
      <c r="L40" s="13">
        <f t="shared" si="4"/>
        <v>18085600</v>
      </c>
      <c r="M40" s="12">
        <f t="shared" si="5"/>
        <v>1016.444669251953</v>
      </c>
    </row>
    <row r="41" spans="1:13" ht="12.75">
      <c r="A41" s="9">
        <v>38</v>
      </c>
      <c r="B41" s="2" t="s">
        <v>38</v>
      </c>
      <c r="C41" s="19">
        <v>4811</v>
      </c>
      <c r="D41" s="12">
        <v>1825818</v>
      </c>
      <c r="E41" s="12">
        <f t="shared" si="0"/>
        <v>379.5090417792559</v>
      </c>
      <c r="F41" s="12">
        <v>0</v>
      </c>
      <c r="G41" s="12">
        <f t="shared" si="1"/>
        <v>0</v>
      </c>
      <c r="H41" s="12">
        <v>694711</v>
      </c>
      <c r="I41" s="12">
        <f t="shared" si="2"/>
        <v>144.40054042818542</v>
      </c>
      <c r="J41" s="12">
        <v>128393</v>
      </c>
      <c r="K41" s="12">
        <f t="shared" si="3"/>
        <v>26.687383080440657</v>
      </c>
      <c r="L41" s="13">
        <f t="shared" si="4"/>
        <v>2648922</v>
      </c>
      <c r="M41" s="12">
        <f t="shared" si="5"/>
        <v>550.596965287882</v>
      </c>
    </row>
    <row r="42" spans="1:13" ht="12.75">
      <c r="A42" s="9">
        <v>39</v>
      </c>
      <c r="B42" s="2" t="s">
        <v>39</v>
      </c>
      <c r="C42" s="19">
        <v>3185</v>
      </c>
      <c r="D42" s="12">
        <v>727564</v>
      </c>
      <c r="E42" s="12">
        <f t="shared" si="0"/>
        <v>228.43453689167976</v>
      </c>
      <c r="F42" s="12">
        <v>0</v>
      </c>
      <c r="G42" s="12">
        <f t="shared" si="1"/>
        <v>0</v>
      </c>
      <c r="H42" s="12">
        <v>124695</v>
      </c>
      <c r="I42" s="12">
        <f t="shared" si="2"/>
        <v>39.15070643642072</v>
      </c>
      <c r="J42" s="12">
        <v>131305</v>
      </c>
      <c r="K42" s="12">
        <f t="shared" si="3"/>
        <v>41.22605965463109</v>
      </c>
      <c r="L42" s="13">
        <f t="shared" si="4"/>
        <v>983564</v>
      </c>
      <c r="M42" s="12">
        <f t="shared" si="5"/>
        <v>308.81130298273155</v>
      </c>
    </row>
    <row r="43" spans="1:13" ht="12.75">
      <c r="A43" s="10">
        <v>40</v>
      </c>
      <c r="B43" s="3" t="s">
        <v>40</v>
      </c>
      <c r="C43" s="20">
        <v>22872</v>
      </c>
      <c r="D43" s="14">
        <v>6096212</v>
      </c>
      <c r="E43" s="14">
        <f t="shared" si="0"/>
        <v>266.5360265827212</v>
      </c>
      <c r="F43" s="14">
        <v>0</v>
      </c>
      <c r="G43" s="14">
        <f t="shared" si="1"/>
        <v>0</v>
      </c>
      <c r="H43" s="14">
        <v>26208999</v>
      </c>
      <c r="I43" s="14">
        <f t="shared" si="2"/>
        <v>1145.898871983211</v>
      </c>
      <c r="J43" s="14">
        <v>752293</v>
      </c>
      <c r="K43" s="14">
        <f t="shared" si="3"/>
        <v>32.89143931444561</v>
      </c>
      <c r="L43" s="15">
        <f t="shared" si="4"/>
        <v>33057504</v>
      </c>
      <c r="M43" s="14">
        <f t="shared" si="5"/>
        <v>1445.3263378803777</v>
      </c>
    </row>
    <row r="44" spans="1:13" ht="12.75">
      <c r="A44" s="9">
        <v>41</v>
      </c>
      <c r="B44" s="2" t="s">
        <v>41</v>
      </c>
      <c r="C44" s="19">
        <v>1604</v>
      </c>
      <c r="D44" s="12">
        <v>435000</v>
      </c>
      <c r="E44" s="12">
        <f t="shared" si="0"/>
        <v>271.19700748129674</v>
      </c>
      <c r="F44" s="12">
        <v>0</v>
      </c>
      <c r="G44" s="12">
        <f t="shared" si="1"/>
        <v>0</v>
      </c>
      <c r="H44" s="12">
        <v>0</v>
      </c>
      <c r="I44" s="12">
        <f t="shared" si="2"/>
        <v>0</v>
      </c>
      <c r="J44" s="12">
        <v>49334</v>
      </c>
      <c r="K44" s="12">
        <f t="shared" si="3"/>
        <v>30.756857855361595</v>
      </c>
      <c r="L44" s="13">
        <f t="shared" si="4"/>
        <v>484334</v>
      </c>
      <c r="M44" s="12">
        <f t="shared" si="5"/>
        <v>301.95386533665834</v>
      </c>
    </row>
    <row r="45" spans="1:13" ht="12.75">
      <c r="A45" s="9">
        <v>42</v>
      </c>
      <c r="B45" s="2" t="s">
        <v>42</v>
      </c>
      <c r="C45" s="19">
        <v>3527</v>
      </c>
      <c r="D45" s="12">
        <v>559000</v>
      </c>
      <c r="E45" s="12">
        <f t="shared" si="0"/>
        <v>158.49163595123335</v>
      </c>
      <c r="F45" s="12">
        <v>351</v>
      </c>
      <c r="G45" s="12">
        <f t="shared" si="1"/>
        <v>0.09951800396937907</v>
      </c>
      <c r="H45" s="12">
        <v>3777329</v>
      </c>
      <c r="I45" s="12">
        <f t="shared" si="2"/>
        <v>1070.9750496172385</v>
      </c>
      <c r="J45" s="12">
        <v>188077</v>
      </c>
      <c r="K45" s="12">
        <f t="shared" si="3"/>
        <v>53.32492203005387</v>
      </c>
      <c r="L45" s="13">
        <f t="shared" si="4"/>
        <v>4524757</v>
      </c>
      <c r="M45" s="12">
        <f t="shared" si="5"/>
        <v>1282.891125602495</v>
      </c>
    </row>
    <row r="46" spans="1:13" ht="12.75">
      <c r="A46" s="9">
        <v>43</v>
      </c>
      <c r="B46" s="2" t="s">
        <v>43</v>
      </c>
      <c r="C46" s="19">
        <v>4299</v>
      </c>
      <c r="D46" s="12">
        <v>2265700</v>
      </c>
      <c r="E46" s="12">
        <f t="shared" si="0"/>
        <v>527.0295417538963</v>
      </c>
      <c r="F46" s="12">
        <v>0</v>
      </c>
      <c r="G46" s="12">
        <f t="shared" si="1"/>
        <v>0</v>
      </c>
      <c r="H46" s="12">
        <v>2723335</v>
      </c>
      <c r="I46" s="12">
        <f t="shared" si="2"/>
        <v>633.4810421028146</v>
      </c>
      <c r="J46" s="12">
        <v>202354</v>
      </c>
      <c r="K46" s="12">
        <f t="shared" si="3"/>
        <v>47.07001628285648</v>
      </c>
      <c r="L46" s="13">
        <f t="shared" si="4"/>
        <v>5191389</v>
      </c>
      <c r="M46" s="12">
        <f t="shared" si="5"/>
        <v>1207.5806001395674</v>
      </c>
    </row>
    <row r="47" spans="1:13" ht="12.75">
      <c r="A47" s="9">
        <v>44</v>
      </c>
      <c r="B47" s="2" t="s">
        <v>44</v>
      </c>
      <c r="C47" s="19">
        <v>8734</v>
      </c>
      <c r="D47" s="12">
        <v>1789000</v>
      </c>
      <c r="E47" s="12">
        <f t="shared" si="0"/>
        <v>204.8316922372338</v>
      </c>
      <c r="F47" s="12">
        <v>0</v>
      </c>
      <c r="G47" s="12">
        <f t="shared" si="1"/>
        <v>0</v>
      </c>
      <c r="H47" s="12">
        <v>1417258</v>
      </c>
      <c r="I47" s="12">
        <f t="shared" si="2"/>
        <v>162.2690634302725</v>
      </c>
      <c r="J47" s="12">
        <v>345003</v>
      </c>
      <c r="K47" s="12">
        <f t="shared" si="3"/>
        <v>39.50114495076712</v>
      </c>
      <c r="L47" s="13">
        <f t="shared" si="4"/>
        <v>3551261</v>
      </c>
      <c r="M47" s="12">
        <f t="shared" si="5"/>
        <v>406.6019006182734</v>
      </c>
    </row>
    <row r="48" spans="1:13" ht="12.75">
      <c r="A48" s="10">
        <v>45</v>
      </c>
      <c r="B48" s="3" t="s">
        <v>45</v>
      </c>
      <c r="C48" s="20">
        <v>9717</v>
      </c>
      <c r="D48" s="14">
        <v>3397000</v>
      </c>
      <c r="E48" s="14">
        <f t="shared" si="0"/>
        <v>349.5934959349593</v>
      </c>
      <c r="F48" s="14">
        <v>0</v>
      </c>
      <c r="G48" s="14">
        <f t="shared" si="1"/>
        <v>0</v>
      </c>
      <c r="H48" s="14">
        <v>1924729</v>
      </c>
      <c r="I48" s="14">
        <f t="shared" si="2"/>
        <v>198.07852217762684</v>
      </c>
      <c r="J48" s="14">
        <v>197490</v>
      </c>
      <c r="K48" s="14">
        <f t="shared" si="3"/>
        <v>20.324174127817226</v>
      </c>
      <c r="L48" s="15">
        <f t="shared" si="4"/>
        <v>5519219</v>
      </c>
      <c r="M48" s="14">
        <f t="shared" si="5"/>
        <v>567.9961922404034</v>
      </c>
    </row>
    <row r="49" spans="1:13" ht="12.75">
      <c r="A49" s="9">
        <v>46</v>
      </c>
      <c r="B49" s="2" t="s">
        <v>46</v>
      </c>
      <c r="C49" s="19">
        <v>1368</v>
      </c>
      <c r="D49" s="12">
        <v>152644</v>
      </c>
      <c r="E49" s="12">
        <f t="shared" si="0"/>
        <v>111.58187134502924</v>
      </c>
      <c r="F49" s="12">
        <v>0</v>
      </c>
      <c r="G49" s="12">
        <f t="shared" si="1"/>
        <v>0</v>
      </c>
      <c r="H49" s="12">
        <v>28448</v>
      </c>
      <c r="I49" s="12">
        <f t="shared" si="2"/>
        <v>20.795321637426902</v>
      </c>
      <c r="J49" s="12">
        <v>61935</v>
      </c>
      <c r="K49" s="12">
        <f t="shared" si="3"/>
        <v>45.27412280701754</v>
      </c>
      <c r="L49" s="13">
        <f t="shared" si="4"/>
        <v>243027</v>
      </c>
      <c r="M49" s="12">
        <f t="shared" si="5"/>
        <v>177.65131578947367</v>
      </c>
    </row>
    <row r="50" spans="1:13" ht="12.75">
      <c r="A50" s="9">
        <v>47</v>
      </c>
      <c r="B50" s="2" t="s">
        <v>47</v>
      </c>
      <c r="C50" s="19">
        <v>4076</v>
      </c>
      <c r="D50" s="12">
        <v>1712727</v>
      </c>
      <c r="E50" s="12">
        <f t="shared" si="0"/>
        <v>420.1979882237488</v>
      </c>
      <c r="F50" s="12">
        <v>0</v>
      </c>
      <c r="G50" s="12">
        <f t="shared" si="1"/>
        <v>0</v>
      </c>
      <c r="H50" s="12">
        <v>410449</v>
      </c>
      <c r="I50" s="12">
        <f t="shared" si="2"/>
        <v>100.69896957801767</v>
      </c>
      <c r="J50" s="12">
        <v>157107</v>
      </c>
      <c r="K50" s="12">
        <f t="shared" si="3"/>
        <v>38.544406280667324</v>
      </c>
      <c r="L50" s="13">
        <f t="shared" si="4"/>
        <v>2280283</v>
      </c>
      <c r="M50" s="12">
        <f t="shared" si="5"/>
        <v>559.4413640824338</v>
      </c>
    </row>
    <row r="51" spans="1:13" ht="12.75">
      <c r="A51" s="9">
        <v>48</v>
      </c>
      <c r="B51" s="2" t="s">
        <v>48</v>
      </c>
      <c r="C51" s="19">
        <v>6282</v>
      </c>
      <c r="D51" s="12">
        <v>3452020</v>
      </c>
      <c r="E51" s="12">
        <f t="shared" si="0"/>
        <v>549.5097102833492</v>
      </c>
      <c r="F51" s="12">
        <v>8396</v>
      </c>
      <c r="G51" s="12">
        <f t="shared" si="1"/>
        <v>1.3365170327921043</v>
      </c>
      <c r="H51" s="12">
        <v>1633612</v>
      </c>
      <c r="I51" s="12">
        <f t="shared" si="2"/>
        <v>260.04648201209807</v>
      </c>
      <c r="J51" s="12">
        <v>91060</v>
      </c>
      <c r="K51" s="12">
        <f t="shared" si="3"/>
        <v>14.495383635784782</v>
      </c>
      <c r="L51" s="13">
        <f t="shared" si="4"/>
        <v>5185088</v>
      </c>
      <c r="M51" s="12">
        <f t="shared" si="5"/>
        <v>825.3880929640242</v>
      </c>
    </row>
    <row r="52" spans="1:13" ht="12.75">
      <c r="A52" s="9">
        <v>49</v>
      </c>
      <c r="B52" s="2" t="s">
        <v>49</v>
      </c>
      <c r="C52" s="19">
        <v>15331</v>
      </c>
      <c r="D52" s="12">
        <v>0</v>
      </c>
      <c r="E52" s="12">
        <f t="shared" si="0"/>
        <v>0</v>
      </c>
      <c r="F52" s="12">
        <v>500</v>
      </c>
      <c r="G52" s="12">
        <f t="shared" si="1"/>
        <v>0.03261365860022177</v>
      </c>
      <c r="H52" s="12">
        <v>7569154</v>
      </c>
      <c r="I52" s="12">
        <f t="shared" si="2"/>
        <v>493.71560889700606</v>
      </c>
      <c r="J52" s="12">
        <v>393152</v>
      </c>
      <c r="K52" s="12">
        <f t="shared" si="3"/>
        <v>25.64425021198878</v>
      </c>
      <c r="L52" s="13">
        <f t="shared" si="4"/>
        <v>7962806</v>
      </c>
      <c r="M52" s="12">
        <f t="shared" si="5"/>
        <v>519.3924727675951</v>
      </c>
    </row>
    <row r="53" spans="1:13" ht="12.75">
      <c r="A53" s="10">
        <v>50</v>
      </c>
      <c r="B53" s="3" t="s">
        <v>50</v>
      </c>
      <c r="C53" s="20">
        <v>8614</v>
      </c>
      <c r="D53" s="14">
        <v>1289091</v>
      </c>
      <c r="E53" s="14">
        <f t="shared" si="0"/>
        <v>149.65068493150685</v>
      </c>
      <c r="F53" s="14">
        <v>0</v>
      </c>
      <c r="G53" s="14">
        <f t="shared" si="1"/>
        <v>0</v>
      </c>
      <c r="H53" s="14">
        <v>8999494</v>
      </c>
      <c r="I53" s="14">
        <f t="shared" si="2"/>
        <v>1044.7520315765034</v>
      </c>
      <c r="J53" s="14">
        <v>357336</v>
      </c>
      <c r="K53" s="14">
        <f t="shared" si="3"/>
        <v>41.48316693754354</v>
      </c>
      <c r="L53" s="15">
        <f t="shared" si="4"/>
        <v>10645921</v>
      </c>
      <c r="M53" s="14">
        <f t="shared" si="5"/>
        <v>1235.8858834455536</v>
      </c>
    </row>
    <row r="54" spans="1:13" ht="12.75">
      <c r="A54" s="9">
        <v>51</v>
      </c>
      <c r="B54" s="2" t="s">
        <v>51</v>
      </c>
      <c r="C54" s="19">
        <v>10363</v>
      </c>
      <c r="D54" s="12">
        <v>1260625</v>
      </c>
      <c r="E54" s="12">
        <f t="shared" si="0"/>
        <v>121.64672392164431</v>
      </c>
      <c r="F54" s="12">
        <v>0</v>
      </c>
      <c r="G54" s="12">
        <f t="shared" si="1"/>
        <v>0</v>
      </c>
      <c r="H54" s="12">
        <v>2956051</v>
      </c>
      <c r="I54" s="12">
        <f t="shared" si="2"/>
        <v>285.250506610055</v>
      </c>
      <c r="J54" s="12">
        <v>303131</v>
      </c>
      <c r="K54" s="12">
        <f t="shared" si="3"/>
        <v>29.251278587281675</v>
      </c>
      <c r="L54" s="13">
        <f t="shared" si="4"/>
        <v>4519807</v>
      </c>
      <c r="M54" s="12">
        <f t="shared" si="5"/>
        <v>436.148509118981</v>
      </c>
    </row>
    <row r="55" spans="1:13" ht="12.75">
      <c r="A55" s="9">
        <v>52</v>
      </c>
      <c r="B55" s="2" t="s">
        <v>52</v>
      </c>
      <c r="C55" s="19">
        <v>34081</v>
      </c>
      <c r="D55" s="12">
        <v>10170000</v>
      </c>
      <c r="E55" s="12">
        <f t="shared" si="0"/>
        <v>298.4067368915231</v>
      </c>
      <c r="F55" s="12">
        <v>14224600</v>
      </c>
      <c r="G55" s="12">
        <f t="shared" si="1"/>
        <v>417.37625069686925</v>
      </c>
      <c r="H55" s="12">
        <v>61918525</v>
      </c>
      <c r="I55" s="12">
        <f t="shared" si="2"/>
        <v>1816.804817933746</v>
      </c>
      <c r="J55" s="12">
        <v>675762</v>
      </c>
      <c r="K55" s="12">
        <f t="shared" si="3"/>
        <v>19.82811537220152</v>
      </c>
      <c r="L55" s="13">
        <f t="shared" si="4"/>
        <v>86988887</v>
      </c>
      <c r="M55" s="12">
        <f t="shared" si="5"/>
        <v>2552.41592089434</v>
      </c>
    </row>
    <row r="56" spans="1:13" ht="12.75">
      <c r="A56" s="9">
        <v>53</v>
      </c>
      <c r="B56" s="2" t="s">
        <v>53</v>
      </c>
      <c r="C56" s="19">
        <v>17926</v>
      </c>
      <c r="D56" s="12">
        <v>5507046</v>
      </c>
      <c r="E56" s="12">
        <f t="shared" si="0"/>
        <v>307.209974338949</v>
      </c>
      <c r="F56" s="12">
        <v>0</v>
      </c>
      <c r="G56" s="12">
        <f t="shared" si="1"/>
        <v>0</v>
      </c>
      <c r="H56" s="12">
        <v>2159448</v>
      </c>
      <c r="I56" s="12">
        <f t="shared" si="2"/>
        <v>120.4645765926587</v>
      </c>
      <c r="J56" s="12">
        <v>606292</v>
      </c>
      <c r="K56" s="12">
        <f t="shared" si="3"/>
        <v>33.82193462010488</v>
      </c>
      <c r="L56" s="13">
        <f t="shared" si="4"/>
        <v>8272786</v>
      </c>
      <c r="M56" s="12">
        <f t="shared" si="5"/>
        <v>461.4964855517126</v>
      </c>
    </row>
    <row r="57" spans="1:13" ht="12.75">
      <c r="A57" s="9">
        <v>54</v>
      </c>
      <c r="B57" s="2" t="s">
        <v>54</v>
      </c>
      <c r="C57" s="19">
        <v>920</v>
      </c>
      <c r="D57" s="12">
        <v>25000</v>
      </c>
      <c r="E57" s="12">
        <f t="shared" si="0"/>
        <v>27.17391304347826</v>
      </c>
      <c r="F57" s="12">
        <v>0</v>
      </c>
      <c r="G57" s="12">
        <f t="shared" si="1"/>
        <v>0</v>
      </c>
      <c r="H57" s="12">
        <v>289801</v>
      </c>
      <c r="I57" s="12">
        <f t="shared" si="2"/>
        <v>315.00108695652176</v>
      </c>
      <c r="J57" s="12">
        <v>121467</v>
      </c>
      <c r="K57" s="12">
        <f t="shared" si="3"/>
        <v>132.02934782608696</v>
      </c>
      <c r="L57" s="13">
        <f t="shared" si="4"/>
        <v>436268</v>
      </c>
      <c r="M57" s="12">
        <f t="shared" si="5"/>
        <v>474.204347826087</v>
      </c>
    </row>
    <row r="58" spans="1:13" ht="12.75">
      <c r="A58" s="10">
        <v>55</v>
      </c>
      <c r="B58" s="3" t="s">
        <v>55</v>
      </c>
      <c r="C58" s="20">
        <v>19345</v>
      </c>
      <c r="D58" s="14">
        <v>1641142</v>
      </c>
      <c r="E58" s="14">
        <f t="shared" si="0"/>
        <v>84.83546135952443</v>
      </c>
      <c r="F58" s="14">
        <v>450</v>
      </c>
      <c r="G58" s="14">
        <f t="shared" si="1"/>
        <v>0.023261824760920133</v>
      </c>
      <c r="H58" s="14">
        <v>17062344</v>
      </c>
      <c r="I58" s="14">
        <f t="shared" si="2"/>
        <v>882.0027914189714</v>
      </c>
      <c r="J58" s="14">
        <v>627139</v>
      </c>
      <c r="K58" s="14">
        <f t="shared" si="3"/>
        <v>32.41866115275265</v>
      </c>
      <c r="L58" s="15">
        <f t="shared" si="4"/>
        <v>19331075</v>
      </c>
      <c r="M58" s="14">
        <f t="shared" si="5"/>
        <v>999.2801757560093</v>
      </c>
    </row>
    <row r="59" spans="1:13" ht="12.75">
      <c r="A59" s="9">
        <v>56</v>
      </c>
      <c r="B59" s="2" t="s">
        <v>56</v>
      </c>
      <c r="C59" s="19">
        <v>3479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500490</v>
      </c>
      <c r="I59" s="12">
        <f t="shared" si="2"/>
        <v>143.8603046852544</v>
      </c>
      <c r="J59" s="12">
        <v>106586</v>
      </c>
      <c r="K59" s="12">
        <f t="shared" si="3"/>
        <v>30.636964645012934</v>
      </c>
      <c r="L59" s="13">
        <f t="shared" si="4"/>
        <v>607076</v>
      </c>
      <c r="M59" s="12">
        <f t="shared" si="5"/>
        <v>174.49726933026733</v>
      </c>
    </row>
    <row r="60" spans="1:13" ht="12.75">
      <c r="A60" s="9">
        <v>57</v>
      </c>
      <c r="B60" s="2" t="s">
        <v>57</v>
      </c>
      <c r="C60" s="19">
        <v>8905</v>
      </c>
      <c r="D60" s="12">
        <v>1995000</v>
      </c>
      <c r="E60" s="12">
        <f t="shared" si="0"/>
        <v>224.0314430095452</v>
      </c>
      <c r="F60" s="12">
        <v>0</v>
      </c>
      <c r="G60" s="12">
        <f t="shared" si="1"/>
        <v>0</v>
      </c>
      <c r="H60" s="12">
        <v>5349584</v>
      </c>
      <c r="I60" s="12">
        <f t="shared" si="2"/>
        <v>600.7393599101629</v>
      </c>
      <c r="J60" s="12">
        <v>188812</v>
      </c>
      <c r="K60" s="12">
        <f t="shared" si="3"/>
        <v>21.202919708029196</v>
      </c>
      <c r="L60" s="13">
        <f t="shared" si="4"/>
        <v>7533396</v>
      </c>
      <c r="M60" s="12">
        <f t="shared" si="5"/>
        <v>845.9737226277372</v>
      </c>
    </row>
    <row r="61" spans="1:13" ht="12.75">
      <c r="A61" s="9">
        <v>58</v>
      </c>
      <c r="B61" s="2" t="s">
        <v>58</v>
      </c>
      <c r="C61" s="19">
        <v>9841</v>
      </c>
      <c r="D61" s="12">
        <v>1176376</v>
      </c>
      <c r="E61" s="12">
        <f t="shared" si="0"/>
        <v>119.53825830708261</v>
      </c>
      <c r="F61" s="12">
        <v>0</v>
      </c>
      <c r="G61" s="12">
        <f t="shared" si="1"/>
        <v>0</v>
      </c>
      <c r="H61" s="12">
        <v>5887792</v>
      </c>
      <c r="I61" s="12">
        <f t="shared" si="2"/>
        <v>598.2920434915151</v>
      </c>
      <c r="J61" s="12">
        <v>236614</v>
      </c>
      <c r="K61" s="12">
        <f t="shared" si="3"/>
        <v>24.043694746468855</v>
      </c>
      <c r="L61" s="13">
        <f t="shared" si="4"/>
        <v>7300782</v>
      </c>
      <c r="M61" s="12">
        <f t="shared" si="5"/>
        <v>741.8739965450666</v>
      </c>
    </row>
    <row r="62" spans="1:13" ht="12.75">
      <c r="A62" s="9">
        <v>59</v>
      </c>
      <c r="B62" s="2" t="s">
        <v>59</v>
      </c>
      <c r="C62" s="19">
        <v>4739</v>
      </c>
      <c r="D62" s="12">
        <v>1345000</v>
      </c>
      <c r="E62" s="12">
        <f t="shared" si="0"/>
        <v>283.81515087571216</v>
      </c>
      <c r="F62" s="12">
        <v>0</v>
      </c>
      <c r="G62" s="12">
        <f t="shared" si="1"/>
        <v>0</v>
      </c>
      <c r="H62" s="12">
        <v>770</v>
      </c>
      <c r="I62" s="12">
        <f t="shared" si="2"/>
        <v>0.16248153618906944</v>
      </c>
      <c r="J62" s="12">
        <v>119445</v>
      </c>
      <c r="K62" s="12">
        <f t="shared" si="3"/>
        <v>25.204684532601814</v>
      </c>
      <c r="L62" s="13">
        <f t="shared" si="4"/>
        <v>1465215</v>
      </c>
      <c r="M62" s="12">
        <f t="shared" si="5"/>
        <v>309.18231694450304</v>
      </c>
    </row>
    <row r="63" spans="1:13" ht="12.75">
      <c r="A63" s="10">
        <v>60</v>
      </c>
      <c r="B63" s="3" t="s">
        <v>60</v>
      </c>
      <c r="C63" s="20">
        <v>7728</v>
      </c>
      <c r="D63" s="14">
        <v>1225000</v>
      </c>
      <c r="E63" s="14">
        <f t="shared" si="0"/>
        <v>158.5144927536232</v>
      </c>
      <c r="F63" s="14">
        <v>0</v>
      </c>
      <c r="G63" s="14">
        <f t="shared" si="1"/>
        <v>0</v>
      </c>
      <c r="H63" s="14">
        <v>1528101</v>
      </c>
      <c r="I63" s="14">
        <f t="shared" si="2"/>
        <v>197.73563664596273</v>
      </c>
      <c r="J63" s="14">
        <v>237684</v>
      </c>
      <c r="K63" s="14">
        <f t="shared" si="3"/>
        <v>30.756211180124225</v>
      </c>
      <c r="L63" s="15">
        <f t="shared" si="4"/>
        <v>2990785</v>
      </c>
      <c r="M63" s="14">
        <f t="shared" si="5"/>
        <v>387.0063405797101</v>
      </c>
    </row>
    <row r="64" spans="1:13" ht="12.75">
      <c r="A64" s="9">
        <v>61</v>
      </c>
      <c r="B64" s="2" t="s">
        <v>61</v>
      </c>
      <c r="C64" s="19">
        <v>3529</v>
      </c>
      <c r="D64" s="12">
        <v>1145000</v>
      </c>
      <c r="E64" s="12">
        <f t="shared" si="0"/>
        <v>324.4545196939643</v>
      </c>
      <c r="F64" s="12">
        <v>0</v>
      </c>
      <c r="G64" s="12">
        <f t="shared" si="1"/>
        <v>0</v>
      </c>
      <c r="H64" s="12">
        <v>1738890</v>
      </c>
      <c r="I64" s="12">
        <f t="shared" si="2"/>
        <v>492.74298668177954</v>
      </c>
      <c r="J64" s="12">
        <v>67689</v>
      </c>
      <c r="K64" s="12">
        <f t="shared" si="3"/>
        <v>19.180787758571835</v>
      </c>
      <c r="L64" s="13">
        <f t="shared" si="4"/>
        <v>2951579</v>
      </c>
      <c r="M64" s="12">
        <f t="shared" si="5"/>
        <v>836.3782941343156</v>
      </c>
    </row>
    <row r="65" spans="1:13" ht="12.75">
      <c r="A65" s="9">
        <v>62</v>
      </c>
      <c r="B65" s="2" t="s">
        <v>62</v>
      </c>
      <c r="C65" s="19">
        <v>2376</v>
      </c>
      <c r="D65" s="12">
        <v>0</v>
      </c>
      <c r="E65" s="12">
        <f t="shared" si="0"/>
        <v>0</v>
      </c>
      <c r="F65" s="12">
        <v>0</v>
      </c>
      <c r="G65" s="12">
        <f t="shared" si="1"/>
        <v>0</v>
      </c>
      <c r="H65" s="12">
        <v>111099</v>
      </c>
      <c r="I65" s="12">
        <f t="shared" si="2"/>
        <v>46.75883838383838</v>
      </c>
      <c r="J65" s="12">
        <v>65418</v>
      </c>
      <c r="K65" s="12">
        <f t="shared" si="3"/>
        <v>27.532828282828284</v>
      </c>
      <c r="L65" s="13">
        <f t="shared" si="4"/>
        <v>176517</v>
      </c>
      <c r="M65" s="12">
        <f t="shared" si="5"/>
        <v>74.29166666666667</v>
      </c>
    </row>
    <row r="66" spans="1:13" ht="12.75">
      <c r="A66" s="9">
        <v>63</v>
      </c>
      <c r="B66" s="2" t="s">
        <v>63</v>
      </c>
      <c r="C66" s="19">
        <v>2409</v>
      </c>
      <c r="D66" s="12">
        <v>600000</v>
      </c>
      <c r="E66" s="12">
        <f t="shared" si="0"/>
        <v>249.06600249066003</v>
      </c>
      <c r="F66" s="12">
        <v>0</v>
      </c>
      <c r="G66" s="12">
        <f t="shared" si="1"/>
        <v>0</v>
      </c>
      <c r="H66" s="12">
        <v>282975</v>
      </c>
      <c r="I66" s="12">
        <f t="shared" si="2"/>
        <v>117.46575342465754</v>
      </c>
      <c r="J66" s="12">
        <v>102305</v>
      </c>
      <c r="K66" s="12">
        <f t="shared" si="3"/>
        <v>42.46782897467829</v>
      </c>
      <c r="L66" s="13">
        <f t="shared" si="4"/>
        <v>985280</v>
      </c>
      <c r="M66" s="12">
        <f t="shared" si="5"/>
        <v>408.99958488999584</v>
      </c>
    </row>
    <row r="67" spans="1:13" ht="12.75">
      <c r="A67" s="9">
        <v>64</v>
      </c>
      <c r="B67" s="2" t="s">
        <v>64</v>
      </c>
      <c r="C67" s="19">
        <v>2815</v>
      </c>
      <c r="D67" s="12">
        <v>685000</v>
      </c>
      <c r="E67" s="12">
        <f t="shared" si="0"/>
        <v>243.3392539964476</v>
      </c>
      <c r="F67" s="12">
        <v>0</v>
      </c>
      <c r="G67" s="12">
        <f t="shared" si="1"/>
        <v>0</v>
      </c>
      <c r="H67" s="12">
        <v>196028</v>
      </c>
      <c r="I67" s="12">
        <f t="shared" si="2"/>
        <v>69.63694493783304</v>
      </c>
      <c r="J67" s="12">
        <v>104906</v>
      </c>
      <c r="K67" s="12">
        <f t="shared" si="3"/>
        <v>37.26678507992895</v>
      </c>
      <c r="L67" s="13">
        <f t="shared" si="4"/>
        <v>985934</v>
      </c>
      <c r="M67" s="12">
        <f t="shared" si="5"/>
        <v>350.2429840142096</v>
      </c>
    </row>
    <row r="68" spans="1:13" ht="12.75">
      <c r="A68" s="9">
        <v>65</v>
      </c>
      <c r="B68" s="2" t="s">
        <v>65</v>
      </c>
      <c r="C68" s="19">
        <v>9678</v>
      </c>
      <c r="D68" s="12">
        <v>2785079</v>
      </c>
      <c r="E68" s="12">
        <f t="shared" si="0"/>
        <v>287.7742302128539</v>
      </c>
      <c r="F68" s="12">
        <v>0</v>
      </c>
      <c r="G68" s="12">
        <f t="shared" si="1"/>
        <v>0</v>
      </c>
      <c r="H68" s="12">
        <v>1356191</v>
      </c>
      <c r="I68" s="12">
        <f t="shared" si="2"/>
        <v>140.13132878693946</v>
      </c>
      <c r="J68" s="12">
        <v>421145</v>
      </c>
      <c r="K68" s="12">
        <f t="shared" si="3"/>
        <v>43.515705724323205</v>
      </c>
      <c r="L68" s="13">
        <f t="shared" si="4"/>
        <v>4562415</v>
      </c>
      <c r="M68" s="12">
        <f t="shared" si="5"/>
        <v>471.42126472411655</v>
      </c>
    </row>
    <row r="69" spans="1:13" ht="12.75">
      <c r="A69" s="10">
        <v>66</v>
      </c>
      <c r="B69" s="3" t="s">
        <v>66</v>
      </c>
      <c r="C69" s="20">
        <v>3018</v>
      </c>
      <c r="D69" s="14">
        <v>0</v>
      </c>
      <c r="E69" s="14">
        <f>D69/$C69</f>
        <v>0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101466</v>
      </c>
      <c r="K69" s="14">
        <f>J69/$C69</f>
        <v>33.62027833001988</v>
      </c>
      <c r="L69" s="15">
        <f>D69+F69+H69+J69</f>
        <v>101466</v>
      </c>
      <c r="M69" s="14">
        <f>L69/$C69</f>
        <v>33.62027833001988</v>
      </c>
    </row>
    <row r="70" spans="1:13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8"/>
    </row>
    <row r="71" spans="1:13" ht="13.5" thickBot="1">
      <c r="A71" s="29"/>
      <c r="B71" s="7" t="s">
        <v>68</v>
      </c>
      <c r="C71" s="21">
        <f>SUM(C4:C69)</f>
        <v>723252</v>
      </c>
      <c r="D71" s="16">
        <f>SUM(D4:D69)</f>
        <v>149384107</v>
      </c>
      <c r="E71" s="16">
        <f>D71/$C71</f>
        <v>206.54503133071185</v>
      </c>
      <c r="F71" s="16">
        <f>SUM(F4:F69)</f>
        <v>44505692</v>
      </c>
      <c r="G71" s="16">
        <f>F71/$C71</f>
        <v>61.535525653575796</v>
      </c>
      <c r="H71" s="16">
        <f>SUM(H4:H69)</f>
        <v>315409006</v>
      </c>
      <c r="I71" s="16">
        <f>H71/$C71</f>
        <v>436.0983529945303</v>
      </c>
      <c r="J71" s="16">
        <f>SUM(J4:J69)</f>
        <v>24585004</v>
      </c>
      <c r="K71" s="16">
        <f>J71/$C71</f>
        <v>33.99230696907855</v>
      </c>
      <c r="L71" s="17">
        <f>D71+F71+H71+J71</f>
        <v>533883809</v>
      </c>
      <c r="M71" s="16">
        <f>L71/$C71</f>
        <v>738.1712169478965</v>
      </c>
    </row>
    <row r="72" ht="13.5" thickTop="1"/>
  </sheetData>
  <mergeCells count="2">
    <mergeCell ref="L2:L3"/>
    <mergeCell ref="C2:C3"/>
  </mergeCells>
  <printOptions horizontalCentered="1"/>
  <pageMargins left="0.25" right="0.25" top="0.5" bottom="0.5" header="0.25" footer="0.5"/>
  <pageSetup horizontalDpi="600" verticalDpi="600" orientation="portrait" paperSize="5" scale="95" r:id="rId1"/>
  <headerFooter alignWithMargins="0">
    <oddHeader>&amp;C&amp;12Other Uses of Funds  - Expenditures by Object - FY 2002-2003</oddHeader>
    <oddFooter>&amp;L&amp;"Arial Narrow,Regular" * Includes key punch codes  51115 and 51120 under Other Uses of Funds.  These are not included in Total Expenditures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2004-06-30T21:33:44Z</cp:lastPrinted>
  <dcterms:created xsi:type="dcterms:W3CDTF">2003-04-30T20:08:44Z</dcterms:created>
  <dcterms:modified xsi:type="dcterms:W3CDTF">2004-06-30T21:33:49Z</dcterms:modified>
  <cp:category/>
  <cp:version/>
  <cp:contentType/>
  <cp:contentStatus/>
</cp:coreProperties>
</file>