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activeTab="0"/>
  </bookViews>
  <sheets>
    <sheet name="Salaries - 100" sheetId="1" r:id="rId1"/>
  </sheets>
  <definedNames>
    <definedName name="_xlnm.Print_Area" localSheetId="0">'Salaries - 100'!$A$1:$AM$71</definedName>
    <definedName name="_xlnm.Print_Titles" localSheetId="0">'Salaries - 100'!$A:$B</definedName>
  </definedNames>
  <calcPr fullCalcOnLoad="1"/>
</workbook>
</file>

<file path=xl/sharedStrings.xml><?xml version="1.0" encoding="utf-8"?>
<sst xmlns="http://schemas.openxmlformats.org/spreadsheetml/2006/main" count="123" uniqueCount="106">
  <si>
    <t>LEA</t>
  </si>
  <si>
    <t>Salaries</t>
  </si>
  <si>
    <t>Regular Employees</t>
  </si>
  <si>
    <t>Officials/ Administrators/ Managers</t>
  </si>
  <si>
    <t>Teachers</t>
  </si>
  <si>
    <t>Therapists/ Specialists/ Counselors</t>
  </si>
  <si>
    <t>Clerical/ Secretarial</t>
  </si>
  <si>
    <t>Aides</t>
  </si>
  <si>
    <t>Service Workers</t>
  </si>
  <si>
    <t>Skilled Crafts</t>
  </si>
  <si>
    <t>Degreed Professionals</t>
  </si>
  <si>
    <t>Other</t>
  </si>
  <si>
    <t>Acting Employee</t>
  </si>
  <si>
    <t>Substitute Employee</t>
  </si>
  <si>
    <t>Other Temporary Employee</t>
  </si>
  <si>
    <t>Overtime</t>
  </si>
  <si>
    <t>Sabbatical Leave</t>
  </si>
  <si>
    <t>Stipend Pay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</si>
  <si>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</si>
  <si>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</si>
  <si>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</si>
  <si>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</si>
  <si>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</si>
  <si>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</si>
  <si>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</si>
  <si>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</si>
  <si>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</si>
  <si>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</si>
  <si>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</si>
  <si>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</si>
  <si>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</si>
  <si>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</si>
  <si>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</si>
  <si>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</si>
  <si>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</si>
  <si>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</si>
  <si>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</si>
  <si>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</si>
  <si>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</si>
  <si>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</si>
  <si>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</si>
  <si>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</si>
  <si>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</si>
  <si>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</si>
  <si>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</si>
  <si>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</si>
  <si>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</si>
  <si>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</si>
  <si>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</si>
  <si>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</si>
  <si>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</si>
  <si>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</si>
  <si>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</si>
  <si>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</si>
  <si>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</si>
  <si>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</si>
  <si>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</si>
  <si>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</si>
  <si>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</si>
  <si>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</si>
  <si>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</si>
  <si>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</si>
  <si>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</si>
  <si>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</si>
  <si>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</si>
  <si>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</si>
  <si>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</si>
  <si>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</si>
  <si>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</si>
  <si>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</si>
  <si>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</si>
  <si>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</si>
  <si>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</si>
  <si>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</si>
  <si>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</si>
  <si>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</si>
  <si>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</si>
  <si>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</si>
  <si>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</si>
  <si>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</si>
  <si>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</si>
  <si>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</si>
  <si>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</si>
  <si>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</si>
  <si>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 xml:space="preserve">Object Code 100 </t>
  </si>
  <si>
    <t>DISTRICT</t>
  </si>
  <si>
    <t>State Totals</t>
  </si>
  <si>
    <t>Per Pupil</t>
  </si>
  <si>
    <t xml:space="preserve">Object Code 110 </t>
  </si>
  <si>
    <t xml:space="preserve">Object Code 111 </t>
  </si>
  <si>
    <t xml:space="preserve">Object Code 112 </t>
  </si>
  <si>
    <t>Object Code 113</t>
  </si>
  <si>
    <t>Object Code 114</t>
  </si>
  <si>
    <t>Object Code 115</t>
  </si>
  <si>
    <t>Object Code 116</t>
  </si>
  <si>
    <t xml:space="preserve">Object Code 117 </t>
  </si>
  <si>
    <t>Object Code 118</t>
  </si>
  <si>
    <t xml:space="preserve">Object Code 119 </t>
  </si>
  <si>
    <t>Object Code 121</t>
  </si>
  <si>
    <t>Object Code 123</t>
  </si>
  <si>
    <t>Object Code 129</t>
  </si>
  <si>
    <t>Object Code 130</t>
  </si>
  <si>
    <t>Object Code 140</t>
  </si>
  <si>
    <t>Object Code 150</t>
  </si>
  <si>
    <t>Total Salaries Expenditures</t>
  </si>
  <si>
    <t>Oct.  2002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</si>
</sst>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73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4.140625" style="1" bestFit="1" customWidth="1"/>
    <col min="2" max="2" width="17.28125" style="1" bestFit="1" customWidth="1"/>
    <col min="3" max="3" width="11.140625" style="1" customWidth="1"/>
    <col min="4" max="4" width="12.421875" style="1" customWidth="1"/>
    <col min="5" max="5" width="8.7109375" style="1" customWidth="1"/>
    <col min="6" max="6" width="12.7109375" style="1" customWidth="1"/>
    <col min="7" max="7" width="8.7109375" style="1" customWidth="1"/>
    <col min="8" max="8" width="14.421875" style="1" customWidth="1"/>
    <col min="9" max="9" width="8.7109375" style="1" customWidth="1"/>
    <col min="10" max="10" width="13.8515625" style="1" customWidth="1"/>
    <col min="11" max="11" width="8.7109375" style="1" customWidth="1"/>
    <col min="12" max="12" width="12.8515625" style="1" customWidth="1"/>
    <col min="13" max="13" width="8.7109375" style="1" customWidth="1"/>
    <col min="14" max="14" width="12.57421875" style="1" customWidth="1"/>
    <col min="15" max="15" width="8.7109375" style="1" customWidth="1"/>
    <col min="16" max="16" width="13.28125" style="1" customWidth="1"/>
    <col min="17" max="17" width="8.7109375" style="1" customWidth="1"/>
    <col min="18" max="18" width="12.57421875" style="1" customWidth="1"/>
    <col min="19" max="19" width="8.7109375" style="1" customWidth="1"/>
    <col min="20" max="20" width="14.57421875" style="1" customWidth="1"/>
    <col min="21" max="21" width="8.7109375" style="1" customWidth="1"/>
    <col min="22" max="22" width="14.7109375" style="1" customWidth="1"/>
    <col min="23" max="23" width="8.7109375" style="1" customWidth="1"/>
    <col min="24" max="24" width="14.28125" style="1" customWidth="1"/>
    <col min="25" max="25" width="8.7109375" style="1" customWidth="1"/>
    <col min="26" max="26" width="13.28125" style="1" bestFit="1" customWidth="1"/>
    <col min="27" max="27" width="8.7109375" style="1" customWidth="1"/>
    <col min="28" max="28" width="16.7109375" style="1" bestFit="1" customWidth="1"/>
    <col min="29" max="29" width="8.7109375" style="1" customWidth="1"/>
    <col min="30" max="30" width="15.28125" style="1" bestFit="1" customWidth="1"/>
    <col min="31" max="31" width="8.7109375" style="1" customWidth="1"/>
    <col min="32" max="32" width="13.57421875" style="1" customWidth="1"/>
    <col min="33" max="33" width="8.7109375" style="1" customWidth="1"/>
    <col min="34" max="34" width="12.421875" style="1" bestFit="1" customWidth="1"/>
    <col min="35" max="35" width="8.7109375" style="1" customWidth="1"/>
    <col min="36" max="36" width="12.421875" style="1" bestFit="1" customWidth="1"/>
    <col min="37" max="37" width="8.7109375" style="1" customWidth="1"/>
    <col min="38" max="38" width="13.7109375" style="1" bestFit="1" customWidth="1"/>
    <col min="39" max="39" width="8.7109375" style="1" customWidth="1"/>
    <col min="40" max="16384" width="9.140625" style="1" customWidth="1"/>
  </cols>
  <sheetData>
    <row r="2" spans="3:39" ht="38.25">
      <c r="C2" s="33" t="s">
        <v>105</v>
      </c>
      <c r="D2" s="24" t="s">
        <v>1</v>
      </c>
      <c r="E2" s="18"/>
      <c r="F2" s="24" t="s">
        <v>2</v>
      </c>
      <c r="G2" s="18"/>
      <c r="H2" s="24" t="s">
        <v>3</v>
      </c>
      <c r="I2" s="23"/>
      <c r="J2" s="29" t="s">
        <v>4</v>
      </c>
      <c r="K2" s="18"/>
      <c r="L2" s="24" t="s">
        <v>5</v>
      </c>
      <c r="M2" s="18"/>
      <c r="N2" s="24" t="s">
        <v>6</v>
      </c>
      <c r="O2" s="18"/>
      <c r="P2" s="29" t="s">
        <v>7</v>
      </c>
      <c r="Q2" s="18"/>
      <c r="R2" s="29" t="s">
        <v>8</v>
      </c>
      <c r="S2" s="18"/>
      <c r="T2" s="24" t="s">
        <v>9</v>
      </c>
      <c r="U2" s="18"/>
      <c r="V2" s="24" t="s">
        <v>10</v>
      </c>
      <c r="W2" s="18"/>
      <c r="X2" s="24" t="s">
        <v>11</v>
      </c>
      <c r="Y2" s="18"/>
      <c r="Z2" s="29" t="s">
        <v>12</v>
      </c>
      <c r="AA2" s="18"/>
      <c r="AB2" s="24" t="s">
        <v>13</v>
      </c>
      <c r="AC2" s="18"/>
      <c r="AD2" s="24" t="s">
        <v>14</v>
      </c>
      <c r="AE2" s="18"/>
      <c r="AF2" s="24" t="s">
        <v>15</v>
      </c>
      <c r="AG2" s="18"/>
      <c r="AH2" s="29" t="s">
        <v>16</v>
      </c>
      <c r="AI2" s="18"/>
      <c r="AJ2" s="24" t="s">
        <v>17</v>
      </c>
      <c r="AK2" s="18"/>
      <c r="AL2" s="31" t="s">
        <v>104</v>
      </c>
      <c r="AM2" s="18"/>
    </row>
    <row r="3" spans="1:39" ht="15" customHeight="1">
      <c r="A3" s="8" t="s">
        <v>0</v>
      </c>
      <c r="B3" s="4" t="s">
        <v>85</v>
      </c>
      <c r="C3" s="34"/>
      <c r="D3" s="5" t="s">
        <v>84</v>
      </c>
      <c r="E3" s="22" t="s">
        <v>87</v>
      </c>
      <c r="F3" s="5" t="s">
        <v>88</v>
      </c>
      <c r="G3" s="22" t="s">
        <v>87</v>
      </c>
      <c r="H3" s="5" t="s">
        <v>89</v>
      </c>
      <c r="I3" s="22" t="s">
        <v>87</v>
      </c>
      <c r="J3" s="5" t="s">
        <v>90</v>
      </c>
      <c r="K3" s="22" t="s">
        <v>87</v>
      </c>
      <c r="L3" s="5" t="s">
        <v>91</v>
      </c>
      <c r="M3" s="22" t="s">
        <v>87</v>
      </c>
      <c r="N3" s="5" t="s">
        <v>92</v>
      </c>
      <c r="O3" s="22" t="s">
        <v>87</v>
      </c>
      <c r="P3" s="5" t="s">
        <v>93</v>
      </c>
      <c r="Q3" s="22" t="s">
        <v>87</v>
      </c>
      <c r="R3" s="5" t="s">
        <v>94</v>
      </c>
      <c r="S3" s="22" t="s">
        <v>87</v>
      </c>
      <c r="T3" s="5" t="s">
        <v>95</v>
      </c>
      <c r="U3" s="22" t="s">
        <v>87</v>
      </c>
      <c r="V3" s="5" t="s">
        <v>96</v>
      </c>
      <c r="W3" s="22" t="s">
        <v>87</v>
      </c>
      <c r="X3" s="5" t="s">
        <v>97</v>
      </c>
      <c r="Y3" s="22" t="s">
        <v>87</v>
      </c>
      <c r="Z3" s="5" t="s">
        <v>98</v>
      </c>
      <c r="AA3" s="22" t="s">
        <v>87</v>
      </c>
      <c r="AB3" s="5" t="s">
        <v>99</v>
      </c>
      <c r="AC3" s="22" t="s">
        <v>87</v>
      </c>
      <c r="AD3" s="5" t="s">
        <v>100</v>
      </c>
      <c r="AE3" s="22" t="s">
        <v>87</v>
      </c>
      <c r="AF3" s="5" t="s">
        <v>101</v>
      </c>
      <c r="AG3" s="22" t="s">
        <v>87</v>
      </c>
      <c r="AH3" s="5" t="s">
        <v>102</v>
      </c>
      <c r="AI3" s="22" t="s">
        <v>87</v>
      </c>
      <c r="AJ3" s="5" t="s">
        <v>103</v>
      </c>
      <c r="AK3" s="22" t="s">
        <v>87</v>
      </c>
      <c r="AL3" s="32"/>
      <c r="AM3" s="22" t="s">
        <v>87</v>
      </c>
    </row>
    <row r="4" spans="1:39" ht="12.75">
      <c r="A4" s="9">
        <v>1</v>
      </c>
      <c r="B4" s="2" t="s">
        <v>18</v>
      </c>
      <c r="C4" s="19">
        <v>9666</v>
      </c>
      <c r="D4" s="12">
        <v>52329</v>
      </c>
      <c r="E4" s="12">
        <f>D4/$C4</f>
        <v>5.413718187461204</v>
      </c>
      <c r="F4" s="12">
        <v>0</v>
      </c>
      <c r="G4" s="12">
        <f>F4/$C4</f>
        <v>0</v>
      </c>
      <c r="H4" s="12">
        <v>3528629</v>
      </c>
      <c r="I4" s="12">
        <f>H4/$C4</f>
        <v>365.055762466377</v>
      </c>
      <c r="J4" s="12">
        <v>26506764</v>
      </c>
      <c r="K4" s="12">
        <f>J4/$C4</f>
        <v>2742.268156424581</v>
      </c>
      <c r="L4" s="12">
        <v>2367635</v>
      </c>
      <c r="M4" s="12">
        <f>L4/$C4</f>
        <v>244.94465135526588</v>
      </c>
      <c r="N4" s="12">
        <v>1267617</v>
      </c>
      <c r="O4" s="12">
        <f>N4/$C4</f>
        <v>131.14183736809434</v>
      </c>
      <c r="P4" s="12">
        <v>2890024</v>
      </c>
      <c r="Q4" s="12">
        <f>P4/$C4</f>
        <v>298.988619904821</v>
      </c>
      <c r="R4" s="12">
        <v>2869136</v>
      </c>
      <c r="S4" s="12">
        <f>R4/$C4</f>
        <v>296.8276432857438</v>
      </c>
      <c r="T4" s="12">
        <v>364939</v>
      </c>
      <c r="U4" s="12">
        <f>T4/$C4</f>
        <v>37.754914132009105</v>
      </c>
      <c r="V4" s="12">
        <v>249653</v>
      </c>
      <c r="W4" s="12">
        <f>V4/$C4</f>
        <v>25.827953651976</v>
      </c>
      <c r="X4" s="12">
        <v>1068010</v>
      </c>
      <c r="Y4" s="12">
        <f>X4/$C4</f>
        <v>110.4914132009104</v>
      </c>
      <c r="Z4" s="12">
        <v>0</v>
      </c>
      <c r="AA4" s="12">
        <f>Z4/$C4</f>
        <v>0</v>
      </c>
      <c r="AB4" s="12">
        <v>422653</v>
      </c>
      <c r="AC4" s="12">
        <f aca="true" t="shared" si="0" ref="AC4:AC35">AB4/$C4</f>
        <v>43.72573970618664</v>
      </c>
      <c r="AD4" s="12">
        <v>0</v>
      </c>
      <c r="AE4" s="12">
        <f aca="true" t="shared" si="1" ref="AE4:AE35">AD4/$C4</f>
        <v>0</v>
      </c>
      <c r="AF4" s="12">
        <v>0</v>
      </c>
      <c r="AG4" s="12">
        <f aca="true" t="shared" si="2" ref="AG4:AG35">AF4/$C4</f>
        <v>0</v>
      </c>
      <c r="AH4" s="12">
        <v>197029</v>
      </c>
      <c r="AI4" s="12">
        <f aca="true" t="shared" si="3" ref="AI4:AI35">AH4/$C4</f>
        <v>20.38371611835299</v>
      </c>
      <c r="AJ4" s="12">
        <v>76375</v>
      </c>
      <c r="AK4" s="12">
        <f aca="true" t="shared" si="4" ref="AK4:AK35">AJ4/$C4</f>
        <v>7.9014069935857645</v>
      </c>
      <c r="AL4" s="13">
        <f>D4+F4+H4+J4+L4+N4+P4+R4+T4+V4+X4+Z4+AB4+AD4+AF4+AH4+AJ4</f>
        <v>41860793</v>
      </c>
      <c r="AM4" s="12">
        <f>AL4/$C4</f>
        <v>4330.725532795365</v>
      </c>
    </row>
    <row r="5" spans="1:39" ht="12.75">
      <c r="A5" s="9">
        <v>2</v>
      </c>
      <c r="B5" s="2" t="s">
        <v>19</v>
      </c>
      <c r="C5" s="19">
        <v>4340</v>
      </c>
      <c r="D5" s="12">
        <v>0</v>
      </c>
      <c r="E5" s="12">
        <f aca="true" t="shared" si="5" ref="E5:E68">D5/$C5</f>
        <v>0</v>
      </c>
      <c r="F5" s="12">
        <v>0</v>
      </c>
      <c r="G5" s="12">
        <f aca="true" t="shared" si="6" ref="G5:G68">F5/$C5</f>
        <v>0</v>
      </c>
      <c r="H5" s="12">
        <v>2093919</v>
      </c>
      <c r="I5" s="12">
        <f aca="true" t="shared" si="7" ref="I5:I68">H5/$C5</f>
        <v>482.4698156682028</v>
      </c>
      <c r="J5" s="12">
        <v>10930632</v>
      </c>
      <c r="K5" s="12">
        <f aca="true" t="shared" si="8" ref="K5:K68">J5/$C5</f>
        <v>2518.578801843318</v>
      </c>
      <c r="L5" s="12">
        <v>780504</v>
      </c>
      <c r="M5" s="12">
        <f aca="true" t="shared" si="9" ref="M5:M68">L5/$C5</f>
        <v>179.83963133640552</v>
      </c>
      <c r="N5" s="12">
        <v>358472</v>
      </c>
      <c r="O5" s="12">
        <f aca="true" t="shared" si="10" ref="O5:O68">N5/$C5</f>
        <v>82.59723502304148</v>
      </c>
      <c r="P5" s="12">
        <v>916854</v>
      </c>
      <c r="Q5" s="12">
        <f aca="true" t="shared" si="11" ref="Q5:Q68">P5/$C5</f>
        <v>211.25668202764976</v>
      </c>
      <c r="R5" s="12">
        <v>2380933</v>
      </c>
      <c r="S5" s="12">
        <f aca="true" t="shared" si="12" ref="S5:S68">R5/$C5</f>
        <v>548.6020737327188</v>
      </c>
      <c r="T5" s="12">
        <v>210147</v>
      </c>
      <c r="U5" s="12">
        <f aca="true" t="shared" si="13" ref="U5:U68">T5/$C5</f>
        <v>48.420967741935485</v>
      </c>
      <c r="V5" s="12">
        <v>214228</v>
      </c>
      <c r="W5" s="12">
        <f aca="true" t="shared" si="14" ref="W5:W68">V5/$C5</f>
        <v>49.36129032258064</v>
      </c>
      <c r="X5" s="12">
        <v>126293</v>
      </c>
      <c r="Y5" s="12">
        <f aca="true" t="shared" si="15" ref="Y5:Y68">X5/$C5</f>
        <v>29.099769585253455</v>
      </c>
      <c r="Z5" s="12">
        <v>0</v>
      </c>
      <c r="AA5" s="12">
        <f aca="true" t="shared" si="16" ref="AA5:AA68">Z5/$C5</f>
        <v>0</v>
      </c>
      <c r="AB5" s="12">
        <v>315703</v>
      </c>
      <c r="AC5" s="12">
        <f t="shared" si="0"/>
        <v>72.7426267281106</v>
      </c>
      <c r="AD5" s="12">
        <v>0</v>
      </c>
      <c r="AE5" s="12">
        <f t="shared" si="1"/>
        <v>0</v>
      </c>
      <c r="AF5" s="12">
        <v>0</v>
      </c>
      <c r="AG5" s="12">
        <f t="shared" si="2"/>
        <v>0</v>
      </c>
      <c r="AH5" s="12">
        <v>181751</v>
      </c>
      <c r="AI5" s="12">
        <f t="shared" si="3"/>
        <v>41.87811059907834</v>
      </c>
      <c r="AJ5" s="12">
        <v>109827</v>
      </c>
      <c r="AK5" s="12">
        <f t="shared" si="4"/>
        <v>25.305760368663595</v>
      </c>
      <c r="AL5" s="13">
        <f aca="true" t="shared" si="17" ref="AL5:AL68">D5+F5+H5+J5+L5+N5+P5+R5+T5+V5+X5+Z5+AB5+AD5+AF5+AH5+AJ5</f>
        <v>18619263</v>
      </c>
      <c r="AM5" s="12">
        <f aca="true" t="shared" si="18" ref="AM5:AM68">AL5/$C5</f>
        <v>4290.152764976959</v>
      </c>
    </row>
    <row r="6" spans="1:39" ht="12.75">
      <c r="A6" s="9">
        <v>3</v>
      </c>
      <c r="B6" s="2" t="s">
        <v>20</v>
      </c>
      <c r="C6" s="19">
        <v>15469</v>
      </c>
      <c r="D6" s="12">
        <v>0</v>
      </c>
      <c r="E6" s="12">
        <f t="shared" si="5"/>
        <v>0</v>
      </c>
      <c r="F6" s="12">
        <v>0</v>
      </c>
      <c r="G6" s="12">
        <f t="shared" si="6"/>
        <v>0</v>
      </c>
      <c r="H6" s="12">
        <v>5684467</v>
      </c>
      <c r="I6" s="12">
        <f t="shared" si="7"/>
        <v>367.47475596353996</v>
      </c>
      <c r="J6" s="12">
        <v>42683070</v>
      </c>
      <c r="K6" s="12">
        <f t="shared" si="8"/>
        <v>2759.2649815760556</v>
      </c>
      <c r="L6" s="12">
        <v>4732476</v>
      </c>
      <c r="M6" s="12">
        <f t="shared" si="9"/>
        <v>305.9328980541729</v>
      </c>
      <c r="N6" s="12">
        <v>1939017</v>
      </c>
      <c r="O6" s="12">
        <f t="shared" si="10"/>
        <v>125.34856810394983</v>
      </c>
      <c r="P6" s="12">
        <v>4147882</v>
      </c>
      <c r="Q6" s="12">
        <f t="shared" si="11"/>
        <v>268.1415734695197</v>
      </c>
      <c r="R6" s="12">
        <v>5923796</v>
      </c>
      <c r="S6" s="12">
        <f t="shared" si="12"/>
        <v>382.94627965608635</v>
      </c>
      <c r="T6" s="12">
        <v>1242307</v>
      </c>
      <c r="U6" s="12">
        <f t="shared" si="13"/>
        <v>80.30945762492728</v>
      </c>
      <c r="V6" s="12">
        <v>838791</v>
      </c>
      <c r="W6" s="12">
        <f t="shared" si="14"/>
        <v>54.22399637985649</v>
      </c>
      <c r="X6" s="12">
        <v>457396</v>
      </c>
      <c r="Y6" s="12">
        <f t="shared" si="15"/>
        <v>29.568556467774258</v>
      </c>
      <c r="Z6" s="12">
        <v>0</v>
      </c>
      <c r="AA6" s="12">
        <f t="shared" si="16"/>
        <v>0</v>
      </c>
      <c r="AB6" s="12">
        <v>1361221</v>
      </c>
      <c r="AC6" s="12">
        <f t="shared" si="0"/>
        <v>87.99670308358652</v>
      </c>
      <c r="AD6" s="12">
        <v>0</v>
      </c>
      <c r="AE6" s="12">
        <f t="shared" si="1"/>
        <v>0</v>
      </c>
      <c r="AF6" s="12">
        <v>0</v>
      </c>
      <c r="AG6" s="12">
        <f t="shared" si="2"/>
        <v>0</v>
      </c>
      <c r="AH6" s="12">
        <v>361731</v>
      </c>
      <c r="AI6" s="12">
        <f t="shared" si="3"/>
        <v>23.384252375719182</v>
      </c>
      <c r="AJ6" s="12">
        <v>344304</v>
      </c>
      <c r="AK6" s="12">
        <f t="shared" si="4"/>
        <v>22.257676643609802</v>
      </c>
      <c r="AL6" s="13">
        <f t="shared" si="17"/>
        <v>69716458</v>
      </c>
      <c r="AM6" s="12">
        <f t="shared" si="18"/>
        <v>4506.849699398797</v>
      </c>
    </row>
    <row r="7" spans="1:39" ht="12.75">
      <c r="A7" s="9">
        <v>4</v>
      </c>
      <c r="B7" s="2" t="s">
        <v>21</v>
      </c>
      <c r="C7" s="19">
        <v>4516</v>
      </c>
      <c r="D7" s="12">
        <v>0</v>
      </c>
      <c r="E7" s="12">
        <f t="shared" si="5"/>
        <v>0</v>
      </c>
      <c r="F7" s="12">
        <v>14657</v>
      </c>
      <c r="G7" s="12">
        <f t="shared" si="6"/>
        <v>3.245571302037201</v>
      </c>
      <c r="H7" s="12">
        <v>2372898</v>
      </c>
      <c r="I7" s="12">
        <f t="shared" si="7"/>
        <v>525.4424269264836</v>
      </c>
      <c r="J7" s="12">
        <v>11614748</v>
      </c>
      <c r="K7" s="12">
        <f t="shared" si="8"/>
        <v>2571.9105403011513</v>
      </c>
      <c r="L7" s="12">
        <v>1012431</v>
      </c>
      <c r="M7" s="12">
        <f t="shared" si="9"/>
        <v>224.18755535872452</v>
      </c>
      <c r="N7" s="12">
        <v>669715</v>
      </c>
      <c r="O7" s="12">
        <f t="shared" si="10"/>
        <v>148.29827280779452</v>
      </c>
      <c r="P7" s="12">
        <v>1923990</v>
      </c>
      <c r="Q7" s="12">
        <f t="shared" si="11"/>
        <v>426.03852967227635</v>
      </c>
      <c r="R7" s="12">
        <v>1345699</v>
      </c>
      <c r="S7" s="12">
        <f t="shared" si="12"/>
        <v>297.9847209920284</v>
      </c>
      <c r="T7" s="12">
        <v>755686</v>
      </c>
      <c r="U7" s="12">
        <f t="shared" si="13"/>
        <v>167.33525243578387</v>
      </c>
      <c r="V7" s="12">
        <v>225549</v>
      </c>
      <c r="W7" s="12">
        <f t="shared" si="14"/>
        <v>49.94441984056687</v>
      </c>
      <c r="X7" s="12">
        <v>518201</v>
      </c>
      <c r="Y7" s="12">
        <f t="shared" si="15"/>
        <v>114.7477856510186</v>
      </c>
      <c r="Z7" s="12">
        <v>0</v>
      </c>
      <c r="AA7" s="12">
        <f t="shared" si="16"/>
        <v>0</v>
      </c>
      <c r="AB7" s="12">
        <v>381757</v>
      </c>
      <c r="AC7" s="12">
        <f t="shared" si="0"/>
        <v>84.5343224092117</v>
      </c>
      <c r="AD7" s="12">
        <v>0</v>
      </c>
      <c r="AE7" s="12">
        <f t="shared" si="1"/>
        <v>0</v>
      </c>
      <c r="AF7" s="12">
        <v>0</v>
      </c>
      <c r="AG7" s="12">
        <f t="shared" si="2"/>
        <v>0</v>
      </c>
      <c r="AH7" s="12">
        <v>69990</v>
      </c>
      <c r="AI7" s="12">
        <f t="shared" si="3"/>
        <v>15.49822852081488</v>
      </c>
      <c r="AJ7" s="12">
        <v>76358</v>
      </c>
      <c r="AK7" s="12">
        <f t="shared" si="4"/>
        <v>16.908325952170063</v>
      </c>
      <c r="AL7" s="13">
        <f t="shared" si="17"/>
        <v>20981679</v>
      </c>
      <c r="AM7" s="12">
        <f t="shared" si="18"/>
        <v>4646.075952170062</v>
      </c>
    </row>
    <row r="8" spans="1:39" ht="12.75">
      <c r="A8" s="10">
        <v>5</v>
      </c>
      <c r="B8" s="3" t="s">
        <v>22</v>
      </c>
      <c r="C8" s="20">
        <v>6740</v>
      </c>
      <c r="D8" s="14">
        <v>0</v>
      </c>
      <c r="E8" s="14">
        <f t="shared" si="5"/>
        <v>0</v>
      </c>
      <c r="F8" s="14">
        <v>0</v>
      </c>
      <c r="G8" s="14">
        <f t="shared" si="6"/>
        <v>0</v>
      </c>
      <c r="H8" s="14">
        <v>2590581</v>
      </c>
      <c r="I8" s="14">
        <f t="shared" si="7"/>
        <v>384.35919881305637</v>
      </c>
      <c r="J8" s="14">
        <v>15840571</v>
      </c>
      <c r="K8" s="14">
        <f t="shared" si="8"/>
        <v>2350.2330860534125</v>
      </c>
      <c r="L8" s="14">
        <v>761847</v>
      </c>
      <c r="M8" s="14">
        <f t="shared" si="9"/>
        <v>113.03367952522255</v>
      </c>
      <c r="N8" s="14">
        <v>571473</v>
      </c>
      <c r="O8" s="14">
        <f t="shared" si="10"/>
        <v>84.78827893175074</v>
      </c>
      <c r="P8" s="14">
        <v>1050528</v>
      </c>
      <c r="Q8" s="14">
        <f t="shared" si="11"/>
        <v>155.8646884272997</v>
      </c>
      <c r="R8" s="14">
        <v>2304564</v>
      </c>
      <c r="S8" s="14">
        <f t="shared" si="12"/>
        <v>341.9234421364985</v>
      </c>
      <c r="T8" s="14">
        <v>787853</v>
      </c>
      <c r="U8" s="14">
        <f t="shared" si="13"/>
        <v>116.89213649851632</v>
      </c>
      <c r="V8" s="14">
        <v>285836</v>
      </c>
      <c r="W8" s="14">
        <f t="shared" si="14"/>
        <v>42.40890207715133</v>
      </c>
      <c r="X8" s="14">
        <v>69937</v>
      </c>
      <c r="Y8" s="14">
        <f t="shared" si="15"/>
        <v>10.37640949554896</v>
      </c>
      <c r="Z8" s="14">
        <v>200970</v>
      </c>
      <c r="AA8" s="14">
        <f t="shared" si="16"/>
        <v>29.817507418397625</v>
      </c>
      <c r="AB8" s="14">
        <v>403258</v>
      </c>
      <c r="AC8" s="14">
        <f t="shared" si="0"/>
        <v>59.830563798219586</v>
      </c>
      <c r="AD8" s="14">
        <v>0</v>
      </c>
      <c r="AE8" s="14">
        <f t="shared" si="1"/>
        <v>0</v>
      </c>
      <c r="AF8" s="14">
        <v>0</v>
      </c>
      <c r="AG8" s="14">
        <f t="shared" si="2"/>
        <v>0</v>
      </c>
      <c r="AH8" s="14">
        <v>131246</v>
      </c>
      <c r="AI8" s="14">
        <f t="shared" si="3"/>
        <v>19.472700296735905</v>
      </c>
      <c r="AJ8" s="14">
        <v>0</v>
      </c>
      <c r="AK8" s="14">
        <f t="shared" si="4"/>
        <v>0</v>
      </c>
      <c r="AL8" s="15">
        <f t="shared" si="17"/>
        <v>24998664</v>
      </c>
      <c r="AM8" s="14">
        <f t="shared" si="18"/>
        <v>3709.00059347181</v>
      </c>
    </row>
    <row r="9" spans="1:39" ht="12.75">
      <c r="A9" s="11">
        <v>6</v>
      </c>
      <c r="B9" s="2" t="s">
        <v>23</v>
      </c>
      <c r="C9" s="19">
        <v>6058</v>
      </c>
      <c r="D9" s="12">
        <v>10016</v>
      </c>
      <c r="E9" s="12">
        <f t="shared" si="5"/>
        <v>1.653350940904589</v>
      </c>
      <c r="F9" s="12">
        <v>0</v>
      </c>
      <c r="G9" s="12">
        <f t="shared" si="6"/>
        <v>0</v>
      </c>
      <c r="H9" s="12">
        <v>2351472</v>
      </c>
      <c r="I9" s="12">
        <f t="shared" si="7"/>
        <v>388.15978870914495</v>
      </c>
      <c r="J9" s="12">
        <v>15310408</v>
      </c>
      <c r="K9" s="12">
        <f t="shared" si="8"/>
        <v>2527.3040607461207</v>
      </c>
      <c r="L9" s="12">
        <v>1376072</v>
      </c>
      <c r="M9" s="12">
        <f t="shared" si="9"/>
        <v>227.14955430835258</v>
      </c>
      <c r="N9" s="12">
        <v>816831</v>
      </c>
      <c r="O9" s="12">
        <f t="shared" si="10"/>
        <v>134.8350940904589</v>
      </c>
      <c r="P9" s="12">
        <v>820792</v>
      </c>
      <c r="Q9" s="12">
        <f t="shared" si="11"/>
        <v>135.48894024430504</v>
      </c>
      <c r="R9" s="12">
        <v>2734068</v>
      </c>
      <c r="S9" s="12">
        <f t="shared" si="12"/>
        <v>451.3152855727963</v>
      </c>
      <c r="T9" s="12">
        <v>475867</v>
      </c>
      <c r="U9" s="12">
        <f t="shared" si="13"/>
        <v>78.55183228788378</v>
      </c>
      <c r="V9" s="12">
        <v>309476</v>
      </c>
      <c r="W9" s="12">
        <f t="shared" si="14"/>
        <v>51.0855067679102</v>
      </c>
      <c r="X9" s="12">
        <v>450675</v>
      </c>
      <c r="Y9" s="12">
        <f t="shared" si="15"/>
        <v>74.39336414658302</v>
      </c>
      <c r="Z9" s="12">
        <v>0</v>
      </c>
      <c r="AA9" s="12">
        <f t="shared" si="16"/>
        <v>0</v>
      </c>
      <c r="AB9" s="12">
        <v>361402</v>
      </c>
      <c r="AC9" s="12">
        <f t="shared" si="0"/>
        <v>59.65698250247606</v>
      </c>
      <c r="AD9" s="12">
        <v>0</v>
      </c>
      <c r="AE9" s="12">
        <f t="shared" si="1"/>
        <v>0</v>
      </c>
      <c r="AF9" s="12">
        <v>0</v>
      </c>
      <c r="AG9" s="12">
        <f t="shared" si="2"/>
        <v>0</v>
      </c>
      <c r="AH9" s="12">
        <v>225710</v>
      </c>
      <c r="AI9" s="12">
        <f t="shared" si="3"/>
        <v>37.25817101353582</v>
      </c>
      <c r="AJ9" s="12">
        <v>127201</v>
      </c>
      <c r="AK9" s="12">
        <f t="shared" si="4"/>
        <v>20.99719379333113</v>
      </c>
      <c r="AL9" s="13">
        <f t="shared" si="17"/>
        <v>25369990</v>
      </c>
      <c r="AM9" s="12">
        <f t="shared" si="18"/>
        <v>4187.849125123803</v>
      </c>
    </row>
    <row r="10" spans="1:39" ht="12.75">
      <c r="A10" s="9">
        <v>7</v>
      </c>
      <c r="B10" s="2" t="s">
        <v>24</v>
      </c>
      <c r="C10" s="19">
        <v>2528</v>
      </c>
      <c r="D10" s="12">
        <v>0</v>
      </c>
      <c r="E10" s="12">
        <f t="shared" si="5"/>
        <v>0</v>
      </c>
      <c r="F10" s="12">
        <v>0</v>
      </c>
      <c r="G10" s="12">
        <f t="shared" si="6"/>
        <v>0</v>
      </c>
      <c r="H10" s="12">
        <v>1327014</v>
      </c>
      <c r="I10" s="12">
        <f t="shared" si="7"/>
        <v>524.9264240506329</v>
      </c>
      <c r="J10" s="12">
        <v>7982494</v>
      </c>
      <c r="K10" s="12">
        <f t="shared" si="8"/>
        <v>3157.6321202531644</v>
      </c>
      <c r="L10" s="12">
        <v>358906</v>
      </c>
      <c r="M10" s="12">
        <f t="shared" si="9"/>
        <v>141.97231012658227</v>
      </c>
      <c r="N10" s="12">
        <v>346166</v>
      </c>
      <c r="O10" s="12">
        <f t="shared" si="10"/>
        <v>136.93275316455697</v>
      </c>
      <c r="P10" s="12">
        <v>686332</v>
      </c>
      <c r="Q10" s="12">
        <f t="shared" si="11"/>
        <v>271.49208860759495</v>
      </c>
      <c r="R10" s="12">
        <v>1683729</v>
      </c>
      <c r="S10" s="12">
        <f t="shared" si="12"/>
        <v>666.0320411392405</v>
      </c>
      <c r="T10" s="12">
        <v>0</v>
      </c>
      <c r="U10" s="12">
        <f t="shared" si="13"/>
        <v>0</v>
      </c>
      <c r="V10" s="12">
        <v>79414</v>
      </c>
      <c r="W10" s="12">
        <f t="shared" si="14"/>
        <v>31.41376582278481</v>
      </c>
      <c r="X10" s="12">
        <v>6747</v>
      </c>
      <c r="Y10" s="12">
        <f t="shared" si="15"/>
        <v>2.6689082278481013</v>
      </c>
      <c r="Z10" s="12">
        <v>0</v>
      </c>
      <c r="AA10" s="12">
        <f t="shared" si="16"/>
        <v>0</v>
      </c>
      <c r="AB10" s="12">
        <v>192587</v>
      </c>
      <c r="AC10" s="12">
        <f t="shared" si="0"/>
        <v>76.1815664556962</v>
      </c>
      <c r="AD10" s="12">
        <v>0</v>
      </c>
      <c r="AE10" s="12">
        <f t="shared" si="1"/>
        <v>0</v>
      </c>
      <c r="AF10" s="12">
        <v>0</v>
      </c>
      <c r="AG10" s="12">
        <f t="shared" si="2"/>
        <v>0</v>
      </c>
      <c r="AH10" s="12">
        <v>9722</v>
      </c>
      <c r="AI10" s="12">
        <f t="shared" si="3"/>
        <v>3.8457278481012658</v>
      </c>
      <c r="AJ10" s="12">
        <v>59294</v>
      </c>
      <c r="AK10" s="12">
        <f t="shared" si="4"/>
        <v>23.45490506329114</v>
      </c>
      <c r="AL10" s="13">
        <f t="shared" si="17"/>
        <v>12732405</v>
      </c>
      <c r="AM10" s="12">
        <f t="shared" si="18"/>
        <v>5036.552610759493</v>
      </c>
    </row>
    <row r="11" spans="1:39" ht="12.75">
      <c r="A11" s="9">
        <v>8</v>
      </c>
      <c r="B11" s="2" t="s">
        <v>25</v>
      </c>
      <c r="C11" s="19">
        <v>18686</v>
      </c>
      <c r="D11" s="12">
        <v>92406</v>
      </c>
      <c r="E11" s="12">
        <f t="shared" si="5"/>
        <v>4.945199614684791</v>
      </c>
      <c r="F11" s="12">
        <v>0</v>
      </c>
      <c r="G11" s="12">
        <f t="shared" si="6"/>
        <v>0</v>
      </c>
      <c r="H11" s="12">
        <v>7500001</v>
      </c>
      <c r="I11" s="12">
        <f t="shared" si="7"/>
        <v>401.3700631488815</v>
      </c>
      <c r="J11" s="12">
        <v>45088244</v>
      </c>
      <c r="K11" s="12">
        <f t="shared" si="8"/>
        <v>2412.9425238146205</v>
      </c>
      <c r="L11" s="12">
        <v>4169931</v>
      </c>
      <c r="M11" s="12">
        <f t="shared" si="9"/>
        <v>223.15803275179277</v>
      </c>
      <c r="N11" s="12">
        <v>2508128</v>
      </c>
      <c r="O11" s="12">
        <f t="shared" si="10"/>
        <v>134.22498126939956</v>
      </c>
      <c r="P11" s="12">
        <v>3963088</v>
      </c>
      <c r="Q11" s="12">
        <f t="shared" si="11"/>
        <v>212.08862249812694</v>
      </c>
      <c r="R11" s="12">
        <v>7490233</v>
      </c>
      <c r="S11" s="12">
        <f t="shared" si="12"/>
        <v>400.84731884833565</v>
      </c>
      <c r="T11" s="12">
        <v>2408050</v>
      </c>
      <c r="U11" s="12">
        <f t="shared" si="13"/>
        <v>128.86920689286097</v>
      </c>
      <c r="V11" s="12">
        <v>879239</v>
      </c>
      <c r="W11" s="12">
        <f t="shared" si="14"/>
        <v>47.05335545328053</v>
      </c>
      <c r="X11" s="12">
        <v>649666</v>
      </c>
      <c r="Y11" s="12">
        <f t="shared" si="15"/>
        <v>34.767526490420636</v>
      </c>
      <c r="Z11" s="12">
        <v>0</v>
      </c>
      <c r="AA11" s="12">
        <f t="shared" si="16"/>
        <v>0</v>
      </c>
      <c r="AB11" s="12">
        <v>721167</v>
      </c>
      <c r="AC11" s="12">
        <f t="shared" si="0"/>
        <v>38.59397409825538</v>
      </c>
      <c r="AD11" s="12">
        <v>813010</v>
      </c>
      <c r="AE11" s="12">
        <f t="shared" si="1"/>
        <v>43.50904420421706</v>
      </c>
      <c r="AF11" s="12">
        <v>0</v>
      </c>
      <c r="AG11" s="12">
        <f t="shared" si="2"/>
        <v>0</v>
      </c>
      <c r="AH11" s="12">
        <v>349103</v>
      </c>
      <c r="AI11" s="12">
        <f t="shared" si="3"/>
        <v>18.682596596382318</v>
      </c>
      <c r="AJ11" s="12">
        <v>122384</v>
      </c>
      <c r="AK11" s="12">
        <f t="shared" si="4"/>
        <v>6.549502301188055</v>
      </c>
      <c r="AL11" s="13">
        <f t="shared" si="17"/>
        <v>76754650</v>
      </c>
      <c r="AM11" s="12">
        <f t="shared" si="18"/>
        <v>4107.601947982447</v>
      </c>
    </row>
    <row r="12" spans="1:39" ht="12.75">
      <c r="A12" s="9">
        <v>9</v>
      </c>
      <c r="B12" s="2" t="s">
        <v>26</v>
      </c>
      <c r="C12" s="19">
        <v>44556</v>
      </c>
      <c r="D12" s="12">
        <v>0</v>
      </c>
      <c r="E12" s="12">
        <f t="shared" si="5"/>
        <v>0</v>
      </c>
      <c r="F12" s="12">
        <v>0</v>
      </c>
      <c r="G12" s="12">
        <f t="shared" si="6"/>
        <v>0</v>
      </c>
      <c r="H12" s="12">
        <v>16866408</v>
      </c>
      <c r="I12" s="12">
        <f t="shared" si="7"/>
        <v>378.5440344734716</v>
      </c>
      <c r="J12" s="12">
        <v>129826550</v>
      </c>
      <c r="K12" s="12">
        <f t="shared" si="8"/>
        <v>2913.783777717928</v>
      </c>
      <c r="L12" s="12">
        <v>13760004</v>
      </c>
      <c r="M12" s="12">
        <f t="shared" si="9"/>
        <v>308.8249394021007</v>
      </c>
      <c r="N12" s="12">
        <v>9611752</v>
      </c>
      <c r="O12" s="12">
        <f t="shared" si="10"/>
        <v>215.7229553819912</v>
      </c>
      <c r="P12" s="12">
        <v>11758813</v>
      </c>
      <c r="Q12" s="12">
        <f t="shared" si="11"/>
        <v>263.91087620073614</v>
      </c>
      <c r="R12" s="12">
        <v>23677066</v>
      </c>
      <c r="S12" s="12">
        <f t="shared" si="12"/>
        <v>531.4001705718646</v>
      </c>
      <c r="T12" s="12">
        <v>5349814</v>
      </c>
      <c r="U12" s="12">
        <f t="shared" si="13"/>
        <v>120.06944070383338</v>
      </c>
      <c r="V12" s="12">
        <v>1431544</v>
      </c>
      <c r="W12" s="12">
        <f t="shared" si="14"/>
        <v>32.129095969117515</v>
      </c>
      <c r="X12" s="12">
        <v>1858012</v>
      </c>
      <c r="Y12" s="12">
        <f t="shared" si="15"/>
        <v>41.70060149025945</v>
      </c>
      <c r="Z12" s="12">
        <v>0</v>
      </c>
      <c r="AA12" s="12">
        <f t="shared" si="16"/>
        <v>0</v>
      </c>
      <c r="AB12" s="12">
        <v>1778587</v>
      </c>
      <c r="AC12" s="12">
        <f t="shared" si="0"/>
        <v>39.918013286650506</v>
      </c>
      <c r="AD12" s="12">
        <v>0</v>
      </c>
      <c r="AE12" s="12">
        <f t="shared" si="1"/>
        <v>0</v>
      </c>
      <c r="AF12" s="12">
        <v>0</v>
      </c>
      <c r="AG12" s="12">
        <f t="shared" si="2"/>
        <v>0</v>
      </c>
      <c r="AH12" s="12">
        <v>656862</v>
      </c>
      <c r="AI12" s="12">
        <f t="shared" si="3"/>
        <v>14.7423915970913</v>
      </c>
      <c r="AJ12" s="12">
        <v>1449446</v>
      </c>
      <c r="AK12" s="12">
        <f t="shared" si="4"/>
        <v>32.530882484962746</v>
      </c>
      <c r="AL12" s="13">
        <f t="shared" si="17"/>
        <v>218024858</v>
      </c>
      <c r="AM12" s="12">
        <f t="shared" si="18"/>
        <v>4893.277179280007</v>
      </c>
    </row>
    <row r="13" spans="1:39" ht="12.75">
      <c r="A13" s="10">
        <v>10</v>
      </c>
      <c r="B13" s="3" t="s">
        <v>27</v>
      </c>
      <c r="C13" s="20">
        <v>31909</v>
      </c>
      <c r="D13" s="14">
        <v>83637</v>
      </c>
      <c r="E13" s="14">
        <f t="shared" si="5"/>
        <v>2.621110031652512</v>
      </c>
      <c r="F13" s="14">
        <v>0</v>
      </c>
      <c r="G13" s="14">
        <f t="shared" si="6"/>
        <v>0</v>
      </c>
      <c r="H13" s="14">
        <v>11957228</v>
      </c>
      <c r="I13" s="14">
        <f t="shared" si="7"/>
        <v>374.72901062396187</v>
      </c>
      <c r="J13" s="14">
        <v>85583789</v>
      </c>
      <c r="K13" s="14">
        <f t="shared" si="8"/>
        <v>2682.120686953524</v>
      </c>
      <c r="L13" s="14">
        <v>9268340</v>
      </c>
      <c r="M13" s="14">
        <f t="shared" si="9"/>
        <v>290.46162524679556</v>
      </c>
      <c r="N13" s="14">
        <v>4747989</v>
      </c>
      <c r="O13" s="14">
        <f t="shared" si="10"/>
        <v>148.79779999373218</v>
      </c>
      <c r="P13" s="14">
        <v>7475482</v>
      </c>
      <c r="Q13" s="14">
        <f t="shared" si="11"/>
        <v>234.27503212259865</v>
      </c>
      <c r="R13" s="14">
        <v>10951295</v>
      </c>
      <c r="S13" s="14">
        <f t="shared" si="12"/>
        <v>343.2039549970228</v>
      </c>
      <c r="T13" s="14">
        <v>2593727</v>
      </c>
      <c r="U13" s="14">
        <f t="shared" si="13"/>
        <v>81.28512331943966</v>
      </c>
      <c r="V13" s="14">
        <v>1075243</v>
      </c>
      <c r="W13" s="14">
        <f t="shared" si="14"/>
        <v>33.69717007740763</v>
      </c>
      <c r="X13" s="14">
        <v>971868</v>
      </c>
      <c r="Y13" s="14">
        <f t="shared" si="15"/>
        <v>30.45748848287317</v>
      </c>
      <c r="Z13" s="14">
        <v>0</v>
      </c>
      <c r="AA13" s="14">
        <f t="shared" si="16"/>
        <v>0</v>
      </c>
      <c r="AB13" s="14">
        <v>1830455</v>
      </c>
      <c r="AC13" s="14">
        <f t="shared" si="0"/>
        <v>57.364850042307815</v>
      </c>
      <c r="AD13" s="14">
        <v>0</v>
      </c>
      <c r="AE13" s="14">
        <f t="shared" si="1"/>
        <v>0</v>
      </c>
      <c r="AF13" s="14">
        <v>0</v>
      </c>
      <c r="AG13" s="14">
        <f t="shared" si="2"/>
        <v>0</v>
      </c>
      <c r="AH13" s="14">
        <v>1427919</v>
      </c>
      <c r="AI13" s="14">
        <f t="shared" si="3"/>
        <v>44.74972578269454</v>
      </c>
      <c r="AJ13" s="14">
        <v>458668</v>
      </c>
      <c r="AK13" s="14">
        <f t="shared" si="4"/>
        <v>14.374251778495095</v>
      </c>
      <c r="AL13" s="15">
        <f t="shared" si="17"/>
        <v>138425640</v>
      </c>
      <c r="AM13" s="14">
        <f t="shared" si="18"/>
        <v>4338.137829452506</v>
      </c>
    </row>
    <row r="14" spans="1:39" ht="12.75">
      <c r="A14" s="9">
        <v>11</v>
      </c>
      <c r="B14" s="2" t="s">
        <v>28</v>
      </c>
      <c r="C14" s="19">
        <v>1888</v>
      </c>
      <c r="D14" s="12">
        <v>0</v>
      </c>
      <c r="E14" s="12">
        <f t="shared" si="5"/>
        <v>0</v>
      </c>
      <c r="F14" s="12">
        <v>6694</v>
      </c>
      <c r="G14" s="12">
        <f t="shared" si="6"/>
        <v>3.545550847457627</v>
      </c>
      <c r="H14" s="12">
        <v>1034857</v>
      </c>
      <c r="I14" s="12">
        <f t="shared" si="7"/>
        <v>548.1234110169491</v>
      </c>
      <c r="J14" s="12">
        <v>4845439</v>
      </c>
      <c r="K14" s="12">
        <f t="shared" si="8"/>
        <v>2566.4401483050847</v>
      </c>
      <c r="L14" s="12">
        <v>336240</v>
      </c>
      <c r="M14" s="12">
        <f t="shared" si="9"/>
        <v>178.09322033898306</v>
      </c>
      <c r="N14" s="12">
        <v>233073</v>
      </c>
      <c r="O14" s="12">
        <f t="shared" si="10"/>
        <v>123.44968220338983</v>
      </c>
      <c r="P14" s="12">
        <v>422252</v>
      </c>
      <c r="Q14" s="12">
        <f t="shared" si="11"/>
        <v>223.65042372881356</v>
      </c>
      <c r="R14" s="12">
        <v>838878</v>
      </c>
      <c r="S14" s="12">
        <f t="shared" si="12"/>
        <v>444.32097457627117</v>
      </c>
      <c r="T14" s="12">
        <v>95840</v>
      </c>
      <c r="U14" s="12">
        <f t="shared" si="13"/>
        <v>50.76271186440678</v>
      </c>
      <c r="V14" s="12">
        <v>24410</v>
      </c>
      <c r="W14" s="12">
        <f t="shared" si="14"/>
        <v>12.929025423728813</v>
      </c>
      <c r="X14" s="12">
        <v>0</v>
      </c>
      <c r="Y14" s="12">
        <f t="shared" si="15"/>
        <v>0</v>
      </c>
      <c r="Z14" s="12">
        <v>0</v>
      </c>
      <c r="AA14" s="12">
        <f t="shared" si="16"/>
        <v>0</v>
      </c>
      <c r="AB14" s="12">
        <v>124881</v>
      </c>
      <c r="AC14" s="12">
        <f t="shared" si="0"/>
        <v>66.14459745762711</v>
      </c>
      <c r="AD14" s="12">
        <v>0</v>
      </c>
      <c r="AE14" s="12">
        <f t="shared" si="1"/>
        <v>0</v>
      </c>
      <c r="AF14" s="12">
        <v>0</v>
      </c>
      <c r="AG14" s="12">
        <f t="shared" si="2"/>
        <v>0</v>
      </c>
      <c r="AH14" s="12">
        <v>0</v>
      </c>
      <c r="AI14" s="12">
        <f t="shared" si="3"/>
        <v>0</v>
      </c>
      <c r="AJ14" s="12">
        <v>103511</v>
      </c>
      <c r="AK14" s="12">
        <f t="shared" si="4"/>
        <v>54.82574152542373</v>
      </c>
      <c r="AL14" s="13">
        <f t="shared" si="17"/>
        <v>8066075</v>
      </c>
      <c r="AM14" s="12">
        <f t="shared" si="18"/>
        <v>4272.285487288135</v>
      </c>
    </row>
    <row r="15" spans="1:39" ht="12.75">
      <c r="A15" s="9">
        <v>12</v>
      </c>
      <c r="B15" s="2" t="s">
        <v>29</v>
      </c>
      <c r="C15" s="19">
        <v>1847</v>
      </c>
      <c r="D15" s="12">
        <v>2280</v>
      </c>
      <c r="E15" s="12">
        <f t="shared" si="5"/>
        <v>1.2344342176502436</v>
      </c>
      <c r="F15" s="12">
        <v>0</v>
      </c>
      <c r="G15" s="12">
        <f t="shared" si="6"/>
        <v>0</v>
      </c>
      <c r="H15" s="12">
        <v>1213837</v>
      </c>
      <c r="I15" s="12">
        <f t="shared" si="7"/>
        <v>657.1938278289117</v>
      </c>
      <c r="J15" s="12">
        <v>6193750</v>
      </c>
      <c r="K15" s="12">
        <f t="shared" si="8"/>
        <v>3353.410936654034</v>
      </c>
      <c r="L15" s="12">
        <v>387516</v>
      </c>
      <c r="M15" s="12">
        <f t="shared" si="9"/>
        <v>209.8083378451543</v>
      </c>
      <c r="N15" s="12">
        <v>243067</v>
      </c>
      <c r="O15" s="12">
        <f t="shared" si="10"/>
        <v>131.60097455332973</v>
      </c>
      <c r="P15" s="12">
        <v>279696</v>
      </c>
      <c r="Q15" s="12">
        <f t="shared" si="11"/>
        <v>151.4325933946941</v>
      </c>
      <c r="R15" s="12">
        <v>1044764</v>
      </c>
      <c r="S15" s="12">
        <f t="shared" si="12"/>
        <v>565.6545749864646</v>
      </c>
      <c r="T15" s="12">
        <v>63388</v>
      </c>
      <c r="U15" s="12">
        <f t="shared" si="13"/>
        <v>34.319436924742824</v>
      </c>
      <c r="V15" s="12">
        <v>117507</v>
      </c>
      <c r="W15" s="12">
        <f t="shared" si="14"/>
        <v>63.620465619924204</v>
      </c>
      <c r="X15" s="12">
        <v>84933</v>
      </c>
      <c r="Y15" s="12">
        <f t="shared" si="15"/>
        <v>45.98429886302112</v>
      </c>
      <c r="Z15" s="12">
        <v>0</v>
      </c>
      <c r="AA15" s="12">
        <f t="shared" si="16"/>
        <v>0</v>
      </c>
      <c r="AB15" s="12">
        <v>139055</v>
      </c>
      <c r="AC15" s="12">
        <f t="shared" si="0"/>
        <v>75.28695181375203</v>
      </c>
      <c r="AD15" s="12">
        <v>0</v>
      </c>
      <c r="AE15" s="12">
        <f t="shared" si="1"/>
        <v>0</v>
      </c>
      <c r="AF15" s="12">
        <v>0</v>
      </c>
      <c r="AG15" s="12">
        <f t="shared" si="2"/>
        <v>0</v>
      </c>
      <c r="AH15" s="12">
        <v>35005</v>
      </c>
      <c r="AI15" s="12">
        <f t="shared" si="3"/>
        <v>18.952355170546834</v>
      </c>
      <c r="AJ15" s="12">
        <v>3567</v>
      </c>
      <c r="AK15" s="12">
        <f t="shared" si="4"/>
        <v>1.9312398484028155</v>
      </c>
      <c r="AL15" s="13">
        <f t="shared" si="17"/>
        <v>9808365</v>
      </c>
      <c r="AM15" s="12">
        <f t="shared" si="18"/>
        <v>5310.430427720628</v>
      </c>
    </row>
    <row r="16" spans="1:39" ht="12.75">
      <c r="A16" s="9">
        <v>13</v>
      </c>
      <c r="B16" s="2" t="s">
        <v>30</v>
      </c>
      <c r="C16" s="19">
        <v>1811</v>
      </c>
      <c r="D16" s="12">
        <v>0</v>
      </c>
      <c r="E16" s="12">
        <f t="shared" si="5"/>
        <v>0</v>
      </c>
      <c r="F16" s="12">
        <v>0</v>
      </c>
      <c r="G16" s="12">
        <f t="shared" si="6"/>
        <v>0</v>
      </c>
      <c r="H16" s="12">
        <v>1000379</v>
      </c>
      <c r="I16" s="12">
        <f t="shared" si="7"/>
        <v>552.3903920485919</v>
      </c>
      <c r="J16" s="12">
        <v>4274964</v>
      </c>
      <c r="K16" s="12">
        <f t="shared" si="8"/>
        <v>2360.5543898398673</v>
      </c>
      <c r="L16" s="12">
        <v>198496</v>
      </c>
      <c r="M16" s="12">
        <f t="shared" si="9"/>
        <v>109.60574268360023</v>
      </c>
      <c r="N16" s="12">
        <v>246967</v>
      </c>
      <c r="O16" s="12">
        <f t="shared" si="10"/>
        <v>136.37051352843733</v>
      </c>
      <c r="P16" s="12">
        <v>388926</v>
      </c>
      <c r="Q16" s="12">
        <f t="shared" si="11"/>
        <v>214.75759249033683</v>
      </c>
      <c r="R16" s="12">
        <v>708378</v>
      </c>
      <c r="S16" s="12">
        <f t="shared" si="12"/>
        <v>391.1529541689674</v>
      </c>
      <c r="T16" s="12">
        <v>64608</v>
      </c>
      <c r="U16" s="12">
        <f t="shared" si="13"/>
        <v>35.67531750414136</v>
      </c>
      <c r="V16" s="12">
        <v>97791</v>
      </c>
      <c r="W16" s="12">
        <f t="shared" si="14"/>
        <v>53.998343456653785</v>
      </c>
      <c r="X16" s="12">
        <v>289484</v>
      </c>
      <c r="Y16" s="12">
        <f t="shared" si="15"/>
        <v>159.84759801214798</v>
      </c>
      <c r="Z16" s="12">
        <v>0</v>
      </c>
      <c r="AA16" s="12">
        <f t="shared" si="16"/>
        <v>0</v>
      </c>
      <c r="AB16" s="12">
        <v>135645</v>
      </c>
      <c r="AC16" s="12">
        <f t="shared" si="0"/>
        <v>74.90060739922694</v>
      </c>
      <c r="AD16" s="12">
        <v>0</v>
      </c>
      <c r="AE16" s="12">
        <f t="shared" si="1"/>
        <v>0</v>
      </c>
      <c r="AF16" s="12">
        <v>0</v>
      </c>
      <c r="AG16" s="12">
        <f t="shared" si="2"/>
        <v>0</v>
      </c>
      <c r="AH16" s="12">
        <v>0</v>
      </c>
      <c r="AI16" s="12">
        <f t="shared" si="3"/>
        <v>0</v>
      </c>
      <c r="AJ16" s="12">
        <v>325749</v>
      </c>
      <c r="AK16" s="12">
        <f t="shared" si="4"/>
        <v>179.87244616234125</v>
      </c>
      <c r="AL16" s="13">
        <f t="shared" si="17"/>
        <v>7731387</v>
      </c>
      <c r="AM16" s="12">
        <f t="shared" si="18"/>
        <v>4269.125897294312</v>
      </c>
    </row>
    <row r="17" spans="1:39" ht="12.75">
      <c r="A17" s="9">
        <v>14</v>
      </c>
      <c r="B17" s="2" t="s">
        <v>31</v>
      </c>
      <c r="C17" s="19">
        <v>2803</v>
      </c>
      <c r="D17" s="12">
        <v>0</v>
      </c>
      <c r="E17" s="12">
        <f t="shared" si="5"/>
        <v>0</v>
      </c>
      <c r="F17" s="12">
        <v>0</v>
      </c>
      <c r="G17" s="12">
        <f t="shared" si="6"/>
        <v>0</v>
      </c>
      <c r="H17" s="12">
        <v>1717620</v>
      </c>
      <c r="I17" s="12">
        <f t="shared" si="7"/>
        <v>612.7791651801641</v>
      </c>
      <c r="J17" s="12">
        <v>8116132</v>
      </c>
      <c r="K17" s="12">
        <f t="shared" si="8"/>
        <v>2895.5162326079203</v>
      </c>
      <c r="L17" s="12">
        <v>470011</v>
      </c>
      <c r="M17" s="12">
        <f t="shared" si="9"/>
        <v>167.68141277202997</v>
      </c>
      <c r="N17" s="12">
        <v>377279</v>
      </c>
      <c r="O17" s="12">
        <f t="shared" si="10"/>
        <v>134.5982875490546</v>
      </c>
      <c r="P17" s="12">
        <v>966291</v>
      </c>
      <c r="Q17" s="12">
        <f t="shared" si="11"/>
        <v>344.73457010346056</v>
      </c>
      <c r="R17" s="12">
        <v>1277954</v>
      </c>
      <c r="S17" s="12">
        <f t="shared" si="12"/>
        <v>455.9236532286836</v>
      </c>
      <c r="T17" s="12">
        <v>103878</v>
      </c>
      <c r="U17" s="12">
        <f t="shared" si="13"/>
        <v>37.059579022475916</v>
      </c>
      <c r="V17" s="12">
        <v>118204</v>
      </c>
      <c r="W17" s="12">
        <f t="shared" si="14"/>
        <v>42.17053157331431</v>
      </c>
      <c r="X17" s="12">
        <v>300</v>
      </c>
      <c r="Y17" s="12">
        <f t="shared" si="15"/>
        <v>0.10702818408847663</v>
      </c>
      <c r="Z17" s="12">
        <v>0</v>
      </c>
      <c r="AA17" s="12">
        <f t="shared" si="16"/>
        <v>0</v>
      </c>
      <c r="AB17" s="12">
        <v>93912</v>
      </c>
      <c r="AC17" s="12">
        <f t="shared" si="0"/>
        <v>33.50410274705673</v>
      </c>
      <c r="AD17" s="12">
        <v>0</v>
      </c>
      <c r="AE17" s="12">
        <f t="shared" si="1"/>
        <v>0</v>
      </c>
      <c r="AF17" s="12">
        <v>0</v>
      </c>
      <c r="AG17" s="12">
        <f t="shared" si="2"/>
        <v>0</v>
      </c>
      <c r="AH17" s="12">
        <v>26678</v>
      </c>
      <c r="AI17" s="12">
        <f t="shared" si="3"/>
        <v>9.517659650374599</v>
      </c>
      <c r="AJ17" s="12">
        <v>50513</v>
      </c>
      <c r="AK17" s="12">
        <f t="shared" si="4"/>
        <v>18.021048876204066</v>
      </c>
      <c r="AL17" s="13">
        <f t="shared" si="17"/>
        <v>13318772</v>
      </c>
      <c r="AM17" s="12">
        <f t="shared" si="18"/>
        <v>4751.613271494827</v>
      </c>
    </row>
    <row r="18" spans="1:39" ht="12.75">
      <c r="A18" s="10">
        <v>15</v>
      </c>
      <c r="B18" s="3" t="s">
        <v>32</v>
      </c>
      <c r="C18" s="20">
        <v>3845</v>
      </c>
      <c r="D18" s="14">
        <v>0</v>
      </c>
      <c r="E18" s="14">
        <f t="shared" si="5"/>
        <v>0</v>
      </c>
      <c r="F18" s="14">
        <v>39105</v>
      </c>
      <c r="G18" s="14">
        <f t="shared" si="6"/>
        <v>10.1703511053316</v>
      </c>
      <c r="H18" s="14">
        <v>2020905</v>
      </c>
      <c r="I18" s="14">
        <f t="shared" si="7"/>
        <v>525.592977893368</v>
      </c>
      <c r="J18" s="14">
        <v>9779097</v>
      </c>
      <c r="K18" s="14">
        <f t="shared" si="8"/>
        <v>2543.3282184655395</v>
      </c>
      <c r="L18" s="14">
        <v>603919</v>
      </c>
      <c r="M18" s="14">
        <f t="shared" si="9"/>
        <v>157.0660598179454</v>
      </c>
      <c r="N18" s="14">
        <v>562119</v>
      </c>
      <c r="O18" s="14">
        <f t="shared" si="10"/>
        <v>146.19479843953187</v>
      </c>
      <c r="P18" s="14">
        <v>919860</v>
      </c>
      <c r="Q18" s="14">
        <f t="shared" si="11"/>
        <v>239.23537061118336</v>
      </c>
      <c r="R18" s="14">
        <v>1836245</v>
      </c>
      <c r="S18" s="14">
        <f t="shared" si="12"/>
        <v>477.5669700910273</v>
      </c>
      <c r="T18" s="14">
        <v>205293</v>
      </c>
      <c r="U18" s="14">
        <f t="shared" si="13"/>
        <v>53.39219765929779</v>
      </c>
      <c r="V18" s="14">
        <v>77349</v>
      </c>
      <c r="W18" s="14">
        <f t="shared" si="14"/>
        <v>20.116775032509754</v>
      </c>
      <c r="X18" s="14">
        <v>396521</v>
      </c>
      <c r="Y18" s="14">
        <f t="shared" si="15"/>
        <v>103.12639791937582</v>
      </c>
      <c r="Z18" s="14">
        <v>0</v>
      </c>
      <c r="AA18" s="14">
        <f t="shared" si="16"/>
        <v>0</v>
      </c>
      <c r="AB18" s="14">
        <v>236889</v>
      </c>
      <c r="AC18" s="14">
        <f t="shared" si="0"/>
        <v>61.60962288686606</v>
      </c>
      <c r="AD18" s="14">
        <v>0</v>
      </c>
      <c r="AE18" s="14">
        <f t="shared" si="1"/>
        <v>0</v>
      </c>
      <c r="AF18" s="14">
        <v>0</v>
      </c>
      <c r="AG18" s="14">
        <f t="shared" si="2"/>
        <v>0</v>
      </c>
      <c r="AH18" s="14">
        <v>3716</v>
      </c>
      <c r="AI18" s="14">
        <f t="shared" si="3"/>
        <v>0.9664499349804941</v>
      </c>
      <c r="AJ18" s="14">
        <v>360007</v>
      </c>
      <c r="AK18" s="14">
        <f t="shared" si="4"/>
        <v>93.62990897269181</v>
      </c>
      <c r="AL18" s="15">
        <f t="shared" si="17"/>
        <v>17041025</v>
      </c>
      <c r="AM18" s="14">
        <f t="shared" si="18"/>
        <v>4431.996098829649</v>
      </c>
    </row>
    <row r="19" spans="1:39" ht="12.75">
      <c r="A19" s="9">
        <v>16</v>
      </c>
      <c r="B19" s="2" t="s">
        <v>33</v>
      </c>
      <c r="C19" s="19">
        <v>5042</v>
      </c>
      <c r="D19" s="12">
        <v>46803</v>
      </c>
      <c r="E19" s="12">
        <f t="shared" si="5"/>
        <v>9.282625942086474</v>
      </c>
      <c r="F19" s="12">
        <v>0</v>
      </c>
      <c r="G19" s="12">
        <f t="shared" si="6"/>
        <v>0</v>
      </c>
      <c r="H19" s="12">
        <v>2556939</v>
      </c>
      <c r="I19" s="12">
        <f t="shared" si="7"/>
        <v>507.1279254264181</v>
      </c>
      <c r="J19" s="12">
        <v>14596061</v>
      </c>
      <c r="K19" s="12">
        <f t="shared" si="8"/>
        <v>2894.8950813169376</v>
      </c>
      <c r="L19" s="12">
        <v>745973</v>
      </c>
      <c r="M19" s="12">
        <f t="shared" si="9"/>
        <v>147.95180483934948</v>
      </c>
      <c r="N19" s="12">
        <v>973522</v>
      </c>
      <c r="O19" s="12">
        <f t="shared" si="10"/>
        <v>193.08250694168981</v>
      </c>
      <c r="P19" s="12">
        <v>1499187</v>
      </c>
      <c r="Q19" s="12">
        <f t="shared" si="11"/>
        <v>297.3397461324871</v>
      </c>
      <c r="R19" s="12">
        <v>2936358</v>
      </c>
      <c r="S19" s="12">
        <f t="shared" si="12"/>
        <v>582.3796112653708</v>
      </c>
      <c r="T19" s="12">
        <v>391004</v>
      </c>
      <c r="U19" s="12">
        <f t="shared" si="13"/>
        <v>77.54938516461722</v>
      </c>
      <c r="V19" s="12">
        <v>173502</v>
      </c>
      <c r="W19" s="12">
        <f t="shared" si="14"/>
        <v>34.411344704482346</v>
      </c>
      <c r="X19" s="12">
        <v>308131</v>
      </c>
      <c r="Y19" s="12">
        <f t="shared" si="15"/>
        <v>61.112852042840146</v>
      </c>
      <c r="Z19" s="12">
        <v>0</v>
      </c>
      <c r="AA19" s="12">
        <f t="shared" si="16"/>
        <v>0</v>
      </c>
      <c r="AB19" s="12">
        <v>252108</v>
      </c>
      <c r="AC19" s="12">
        <f t="shared" si="0"/>
        <v>50.00158667195557</v>
      </c>
      <c r="AD19" s="12">
        <v>0</v>
      </c>
      <c r="AE19" s="12">
        <f t="shared" si="1"/>
        <v>0</v>
      </c>
      <c r="AF19" s="12">
        <v>0</v>
      </c>
      <c r="AG19" s="12">
        <f t="shared" si="2"/>
        <v>0</v>
      </c>
      <c r="AH19" s="12">
        <v>27389</v>
      </c>
      <c r="AI19" s="12">
        <f t="shared" si="3"/>
        <v>5.432169773899246</v>
      </c>
      <c r="AJ19" s="12">
        <v>33771</v>
      </c>
      <c r="AK19" s="12">
        <f t="shared" si="4"/>
        <v>6.697937326457755</v>
      </c>
      <c r="AL19" s="13">
        <f t="shared" si="17"/>
        <v>24540748</v>
      </c>
      <c r="AM19" s="12">
        <f t="shared" si="18"/>
        <v>4867.264577548592</v>
      </c>
    </row>
    <row r="20" spans="1:39" ht="12.75">
      <c r="A20" s="9">
        <v>17</v>
      </c>
      <c r="B20" s="2" t="s">
        <v>34</v>
      </c>
      <c r="C20" s="19">
        <v>52434</v>
      </c>
      <c r="D20" s="12">
        <v>0</v>
      </c>
      <c r="E20" s="12">
        <f t="shared" si="5"/>
        <v>0</v>
      </c>
      <c r="F20" s="12">
        <v>301161</v>
      </c>
      <c r="G20" s="12">
        <f t="shared" si="6"/>
        <v>5.743620551550521</v>
      </c>
      <c r="H20" s="12">
        <v>19931241</v>
      </c>
      <c r="I20" s="12">
        <f t="shared" si="7"/>
        <v>380.12055155052064</v>
      </c>
      <c r="J20" s="12">
        <v>140278399</v>
      </c>
      <c r="K20" s="12">
        <f t="shared" si="8"/>
        <v>2675.3327802570852</v>
      </c>
      <c r="L20" s="12">
        <v>16930598</v>
      </c>
      <c r="M20" s="12">
        <f t="shared" si="9"/>
        <v>322.8935042148224</v>
      </c>
      <c r="N20" s="12">
        <v>8951326</v>
      </c>
      <c r="O20" s="12">
        <f t="shared" si="10"/>
        <v>170.71606209711257</v>
      </c>
      <c r="P20" s="12">
        <v>10524066</v>
      </c>
      <c r="Q20" s="12">
        <f t="shared" si="11"/>
        <v>200.71072205057786</v>
      </c>
      <c r="R20" s="12">
        <v>24111324</v>
      </c>
      <c r="S20" s="12">
        <f t="shared" si="12"/>
        <v>459.84140061791965</v>
      </c>
      <c r="T20" s="12">
        <v>4621720</v>
      </c>
      <c r="U20" s="12">
        <f t="shared" si="13"/>
        <v>88.14357096540412</v>
      </c>
      <c r="V20" s="12">
        <v>1859859</v>
      </c>
      <c r="W20" s="12">
        <f t="shared" si="14"/>
        <v>35.47047717130106</v>
      </c>
      <c r="X20" s="12">
        <v>3532914</v>
      </c>
      <c r="Y20" s="12">
        <f t="shared" si="15"/>
        <v>67.37830415379334</v>
      </c>
      <c r="Z20" s="12">
        <v>0</v>
      </c>
      <c r="AA20" s="12">
        <f t="shared" si="16"/>
        <v>0</v>
      </c>
      <c r="AB20" s="12">
        <v>3469107</v>
      </c>
      <c r="AC20" s="12">
        <f t="shared" si="0"/>
        <v>66.16140290651104</v>
      </c>
      <c r="AD20" s="12">
        <v>0</v>
      </c>
      <c r="AE20" s="12">
        <f t="shared" si="1"/>
        <v>0</v>
      </c>
      <c r="AF20" s="12">
        <v>0</v>
      </c>
      <c r="AG20" s="12">
        <f t="shared" si="2"/>
        <v>0</v>
      </c>
      <c r="AH20" s="12">
        <v>1177253</v>
      </c>
      <c r="AI20" s="12">
        <f t="shared" si="3"/>
        <v>22.452092153945912</v>
      </c>
      <c r="AJ20" s="12">
        <v>518119</v>
      </c>
      <c r="AK20" s="12">
        <f t="shared" si="4"/>
        <v>9.88135560895602</v>
      </c>
      <c r="AL20" s="13">
        <f t="shared" si="17"/>
        <v>236207087</v>
      </c>
      <c r="AM20" s="12">
        <f t="shared" si="18"/>
        <v>4504.845844299501</v>
      </c>
    </row>
    <row r="21" spans="1:39" ht="12.75">
      <c r="A21" s="9">
        <v>18</v>
      </c>
      <c r="B21" s="2" t="s">
        <v>35</v>
      </c>
      <c r="C21" s="19">
        <v>1746</v>
      </c>
      <c r="D21" s="12">
        <v>0</v>
      </c>
      <c r="E21" s="12">
        <f t="shared" si="5"/>
        <v>0</v>
      </c>
      <c r="F21" s="12">
        <v>0</v>
      </c>
      <c r="G21" s="12">
        <f t="shared" si="6"/>
        <v>0</v>
      </c>
      <c r="H21" s="12">
        <v>1391632</v>
      </c>
      <c r="I21" s="12">
        <f t="shared" si="7"/>
        <v>797.0400916380298</v>
      </c>
      <c r="J21" s="12">
        <v>4714885</v>
      </c>
      <c r="K21" s="12">
        <f t="shared" si="8"/>
        <v>2700.3923253150056</v>
      </c>
      <c r="L21" s="12">
        <v>231339</v>
      </c>
      <c r="M21" s="12">
        <f t="shared" si="9"/>
        <v>132.49656357388315</v>
      </c>
      <c r="N21" s="12">
        <v>185545</v>
      </c>
      <c r="O21" s="12">
        <f t="shared" si="10"/>
        <v>106.26861397479954</v>
      </c>
      <c r="P21" s="12">
        <v>545701</v>
      </c>
      <c r="Q21" s="12">
        <f t="shared" si="11"/>
        <v>312.54352806414664</v>
      </c>
      <c r="R21" s="12">
        <v>960867</v>
      </c>
      <c r="S21" s="12">
        <f t="shared" si="12"/>
        <v>550.3247422680413</v>
      </c>
      <c r="T21" s="12">
        <v>0</v>
      </c>
      <c r="U21" s="12">
        <f t="shared" si="13"/>
        <v>0</v>
      </c>
      <c r="V21" s="12">
        <v>29473</v>
      </c>
      <c r="W21" s="12">
        <f t="shared" si="14"/>
        <v>16.88029782359679</v>
      </c>
      <c r="X21" s="12">
        <v>82533</v>
      </c>
      <c r="Y21" s="12">
        <f t="shared" si="15"/>
        <v>47.26975945017182</v>
      </c>
      <c r="Z21" s="12">
        <v>0</v>
      </c>
      <c r="AA21" s="12">
        <f t="shared" si="16"/>
        <v>0</v>
      </c>
      <c r="AB21" s="12">
        <v>68947</v>
      </c>
      <c r="AC21" s="12">
        <f t="shared" si="0"/>
        <v>39.488545246277205</v>
      </c>
      <c r="AD21" s="12">
        <v>0</v>
      </c>
      <c r="AE21" s="12">
        <f t="shared" si="1"/>
        <v>0</v>
      </c>
      <c r="AF21" s="12">
        <v>0</v>
      </c>
      <c r="AG21" s="12">
        <f t="shared" si="2"/>
        <v>0</v>
      </c>
      <c r="AH21" s="12">
        <v>0</v>
      </c>
      <c r="AI21" s="12">
        <f t="shared" si="3"/>
        <v>0</v>
      </c>
      <c r="AJ21" s="12">
        <v>2500</v>
      </c>
      <c r="AK21" s="12">
        <f t="shared" si="4"/>
        <v>1.43184421534937</v>
      </c>
      <c r="AL21" s="13">
        <f t="shared" si="17"/>
        <v>8213422</v>
      </c>
      <c r="AM21" s="12">
        <f t="shared" si="18"/>
        <v>4704.136311569301</v>
      </c>
    </row>
    <row r="22" spans="1:39" ht="12.75">
      <c r="A22" s="9">
        <v>19</v>
      </c>
      <c r="B22" s="2" t="s">
        <v>36</v>
      </c>
      <c r="C22" s="19">
        <v>2504</v>
      </c>
      <c r="D22" s="12">
        <v>0</v>
      </c>
      <c r="E22" s="12">
        <f t="shared" si="5"/>
        <v>0</v>
      </c>
      <c r="F22" s="12">
        <v>0</v>
      </c>
      <c r="G22" s="12">
        <f t="shared" si="6"/>
        <v>0</v>
      </c>
      <c r="H22" s="12">
        <v>1510565</v>
      </c>
      <c r="I22" s="12">
        <f t="shared" si="7"/>
        <v>603.2607827476038</v>
      </c>
      <c r="J22" s="12">
        <v>6217469</v>
      </c>
      <c r="K22" s="12">
        <f t="shared" si="8"/>
        <v>2483.0147763578275</v>
      </c>
      <c r="L22" s="12">
        <v>829683</v>
      </c>
      <c r="M22" s="12">
        <f t="shared" si="9"/>
        <v>331.34305111821084</v>
      </c>
      <c r="N22" s="12">
        <v>448888</v>
      </c>
      <c r="O22" s="12">
        <f t="shared" si="10"/>
        <v>179.26837060702874</v>
      </c>
      <c r="P22" s="12">
        <v>498442</v>
      </c>
      <c r="Q22" s="12">
        <f t="shared" si="11"/>
        <v>199.05830670926517</v>
      </c>
      <c r="R22" s="12">
        <v>1083177</v>
      </c>
      <c r="S22" s="12">
        <f t="shared" si="12"/>
        <v>432.57867412140575</v>
      </c>
      <c r="T22" s="12">
        <v>91617</v>
      </c>
      <c r="U22" s="12">
        <f t="shared" si="13"/>
        <v>36.58825878594249</v>
      </c>
      <c r="V22" s="12">
        <v>71662</v>
      </c>
      <c r="W22" s="12">
        <f t="shared" si="14"/>
        <v>28.619009584664536</v>
      </c>
      <c r="X22" s="12">
        <v>60577</v>
      </c>
      <c r="Y22" s="12">
        <f t="shared" si="15"/>
        <v>24.19209265175719</v>
      </c>
      <c r="Z22" s="12">
        <v>0</v>
      </c>
      <c r="AA22" s="12">
        <f t="shared" si="16"/>
        <v>0</v>
      </c>
      <c r="AB22" s="12">
        <v>133185</v>
      </c>
      <c r="AC22" s="12">
        <f t="shared" si="0"/>
        <v>53.188897763578275</v>
      </c>
      <c r="AD22" s="12">
        <v>0</v>
      </c>
      <c r="AE22" s="12">
        <f t="shared" si="1"/>
        <v>0</v>
      </c>
      <c r="AF22" s="12">
        <v>0</v>
      </c>
      <c r="AG22" s="12">
        <f t="shared" si="2"/>
        <v>0</v>
      </c>
      <c r="AH22" s="12">
        <v>27117</v>
      </c>
      <c r="AI22" s="12">
        <f t="shared" si="3"/>
        <v>10.82947284345048</v>
      </c>
      <c r="AJ22" s="12">
        <v>465749</v>
      </c>
      <c r="AK22" s="12">
        <f t="shared" si="4"/>
        <v>186.00199680511182</v>
      </c>
      <c r="AL22" s="13">
        <f t="shared" si="17"/>
        <v>11438131</v>
      </c>
      <c r="AM22" s="12">
        <f t="shared" si="18"/>
        <v>4567.943690095846</v>
      </c>
    </row>
    <row r="23" spans="1:39" ht="12.75">
      <c r="A23" s="10">
        <v>20</v>
      </c>
      <c r="B23" s="3" t="s">
        <v>37</v>
      </c>
      <c r="C23" s="20">
        <v>6337</v>
      </c>
      <c r="D23" s="14">
        <v>0</v>
      </c>
      <c r="E23" s="14">
        <f t="shared" si="5"/>
        <v>0</v>
      </c>
      <c r="F23" s="14">
        <v>0</v>
      </c>
      <c r="G23" s="14">
        <f t="shared" si="6"/>
        <v>0</v>
      </c>
      <c r="H23" s="14">
        <v>3125176</v>
      </c>
      <c r="I23" s="14">
        <f t="shared" si="7"/>
        <v>493.163326495187</v>
      </c>
      <c r="J23" s="14">
        <v>16179445</v>
      </c>
      <c r="K23" s="14">
        <f t="shared" si="8"/>
        <v>2553.1710588606597</v>
      </c>
      <c r="L23" s="14">
        <v>993512</v>
      </c>
      <c r="M23" s="14">
        <f t="shared" si="9"/>
        <v>156.7795486823418</v>
      </c>
      <c r="N23" s="14">
        <v>643226</v>
      </c>
      <c r="O23" s="14">
        <f t="shared" si="10"/>
        <v>101.50323496922834</v>
      </c>
      <c r="P23" s="14">
        <v>1307843</v>
      </c>
      <c r="Q23" s="14">
        <f t="shared" si="11"/>
        <v>206.3820419756983</v>
      </c>
      <c r="R23" s="14">
        <v>2775670</v>
      </c>
      <c r="S23" s="14">
        <f t="shared" si="12"/>
        <v>438.0100994161275</v>
      </c>
      <c r="T23" s="14">
        <v>318659</v>
      </c>
      <c r="U23" s="14">
        <f t="shared" si="13"/>
        <v>50.28546630897901</v>
      </c>
      <c r="V23" s="14">
        <v>294232</v>
      </c>
      <c r="W23" s="14">
        <f t="shared" si="14"/>
        <v>46.43080321918889</v>
      </c>
      <c r="X23" s="14">
        <v>54580</v>
      </c>
      <c r="Y23" s="14">
        <f t="shared" si="15"/>
        <v>8.612908316237968</v>
      </c>
      <c r="Z23" s="14">
        <v>0</v>
      </c>
      <c r="AA23" s="14">
        <f t="shared" si="16"/>
        <v>0</v>
      </c>
      <c r="AB23" s="14">
        <v>338937</v>
      </c>
      <c r="AC23" s="14">
        <f t="shared" si="0"/>
        <v>53.485403187628215</v>
      </c>
      <c r="AD23" s="14">
        <v>0</v>
      </c>
      <c r="AE23" s="14">
        <f t="shared" si="1"/>
        <v>0</v>
      </c>
      <c r="AF23" s="14">
        <v>0</v>
      </c>
      <c r="AG23" s="14">
        <f t="shared" si="2"/>
        <v>0</v>
      </c>
      <c r="AH23" s="14">
        <v>0</v>
      </c>
      <c r="AI23" s="14">
        <f t="shared" si="3"/>
        <v>0</v>
      </c>
      <c r="AJ23" s="14">
        <v>195289</v>
      </c>
      <c r="AK23" s="14">
        <f t="shared" si="4"/>
        <v>30.817263689442953</v>
      </c>
      <c r="AL23" s="15">
        <f t="shared" si="17"/>
        <v>26226569</v>
      </c>
      <c r="AM23" s="14">
        <f t="shared" si="18"/>
        <v>4138.641155120719</v>
      </c>
    </row>
    <row r="24" spans="1:39" ht="12.75">
      <c r="A24" s="9">
        <v>21</v>
      </c>
      <c r="B24" s="2" t="s">
        <v>38</v>
      </c>
      <c r="C24" s="19">
        <v>3913</v>
      </c>
      <c r="D24" s="12">
        <v>0</v>
      </c>
      <c r="E24" s="12">
        <f t="shared" si="5"/>
        <v>0</v>
      </c>
      <c r="F24" s="12">
        <v>47143</v>
      </c>
      <c r="G24" s="12">
        <f t="shared" si="6"/>
        <v>12.047789419882443</v>
      </c>
      <c r="H24" s="12">
        <v>1541706</v>
      </c>
      <c r="I24" s="12">
        <f t="shared" si="7"/>
        <v>393.9959110656785</v>
      </c>
      <c r="J24" s="12">
        <v>10050834</v>
      </c>
      <c r="K24" s="12">
        <f t="shared" si="8"/>
        <v>2568.57500638896</v>
      </c>
      <c r="L24" s="12">
        <v>312665</v>
      </c>
      <c r="M24" s="12">
        <f t="shared" si="9"/>
        <v>79.90416560184002</v>
      </c>
      <c r="N24" s="12">
        <v>309883</v>
      </c>
      <c r="O24" s="12">
        <f t="shared" si="10"/>
        <v>79.19320214669052</v>
      </c>
      <c r="P24" s="12">
        <v>435126</v>
      </c>
      <c r="Q24" s="12">
        <f t="shared" si="11"/>
        <v>111.20010222335804</v>
      </c>
      <c r="R24" s="12">
        <v>1674206</v>
      </c>
      <c r="S24" s="12">
        <f t="shared" si="12"/>
        <v>427.85739841553794</v>
      </c>
      <c r="T24" s="12">
        <v>124830</v>
      </c>
      <c r="U24" s="12">
        <f t="shared" si="13"/>
        <v>31.901354459493994</v>
      </c>
      <c r="V24" s="12">
        <v>74927</v>
      </c>
      <c r="W24" s="12">
        <f t="shared" si="14"/>
        <v>19.1482238691541</v>
      </c>
      <c r="X24" s="12">
        <v>164158</v>
      </c>
      <c r="Y24" s="12">
        <f t="shared" si="15"/>
        <v>41.95195502172246</v>
      </c>
      <c r="Z24" s="12">
        <v>0</v>
      </c>
      <c r="AA24" s="12">
        <f t="shared" si="16"/>
        <v>0</v>
      </c>
      <c r="AB24" s="12">
        <v>257685</v>
      </c>
      <c r="AC24" s="12">
        <f t="shared" si="0"/>
        <v>65.85356503961155</v>
      </c>
      <c r="AD24" s="12">
        <v>0</v>
      </c>
      <c r="AE24" s="12">
        <f t="shared" si="1"/>
        <v>0</v>
      </c>
      <c r="AF24" s="12">
        <v>0</v>
      </c>
      <c r="AG24" s="12">
        <f t="shared" si="2"/>
        <v>0</v>
      </c>
      <c r="AH24" s="12">
        <v>34081</v>
      </c>
      <c r="AI24" s="12">
        <f t="shared" si="3"/>
        <v>8.709685663174035</v>
      </c>
      <c r="AJ24" s="12">
        <v>122403</v>
      </c>
      <c r="AK24" s="12">
        <f t="shared" si="4"/>
        <v>31.281114234602608</v>
      </c>
      <c r="AL24" s="13">
        <f t="shared" si="17"/>
        <v>15149647</v>
      </c>
      <c r="AM24" s="12">
        <f t="shared" si="18"/>
        <v>3871.619473549706</v>
      </c>
    </row>
    <row r="25" spans="1:39" ht="12.75">
      <c r="A25" s="9">
        <v>22</v>
      </c>
      <c r="B25" s="2" t="s">
        <v>39</v>
      </c>
      <c r="C25" s="19">
        <v>3572</v>
      </c>
      <c r="D25" s="12">
        <v>44886</v>
      </c>
      <c r="E25" s="12">
        <f t="shared" si="5"/>
        <v>12.566069428891378</v>
      </c>
      <c r="F25" s="12">
        <v>0</v>
      </c>
      <c r="G25" s="12">
        <f t="shared" si="6"/>
        <v>0</v>
      </c>
      <c r="H25" s="12">
        <v>1614677</v>
      </c>
      <c r="I25" s="12">
        <f t="shared" si="7"/>
        <v>452.03723404255317</v>
      </c>
      <c r="J25" s="12">
        <v>8518397</v>
      </c>
      <c r="K25" s="12">
        <f t="shared" si="8"/>
        <v>2384.7695968645016</v>
      </c>
      <c r="L25" s="12">
        <v>365278</v>
      </c>
      <c r="M25" s="12">
        <f t="shared" si="9"/>
        <v>102.26147816349383</v>
      </c>
      <c r="N25" s="12">
        <v>388356</v>
      </c>
      <c r="O25" s="12">
        <f t="shared" si="10"/>
        <v>108.72228443449048</v>
      </c>
      <c r="P25" s="12">
        <v>673467</v>
      </c>
      <c r="Q25" s="12">
        <f t="shared" si="11"/>
        <v>188.5405935050392</v>
      </c>
      <c r="R25" s="12">
        <v>1715171</v>
      </c>
      <c r="S25" s="12">
        <f t="shared" si="12"/>
        <v>480.17105263157896</v>
      </c>
      <c r="T25" s="12">
        <v>225890</v>
      </c>
      <c r="U25" s="12">
        <f t="shared" si="13"/>
        <v>63.23908174692049</v>
      </c>
      <c r="V25" s="12">
        <v>233762</v>
      </c>
      <c r="W25" s="12">
        <f t="shared" si="14"/>
        <v>65.44288913773796</v>
      </c>
      <c r="X25" s="12">
        <v>35046</v>
      </c>
      <c r="Y25" s="12">
        <f t="shared" si="15"/>
        <v>9.811310190369541</v>
      </c>
      <c r="Z25" s="12">
        <v>0</v>
      </c>
      <c r="AA25" s="12">
        <f t="shared" si="16"/>
        <v>0</v>
      </c>
      <c r="AB25" s="12">
        <v>227547</v>
      </c>
      <c r="AC25" s="12">
        <f t="shared" si="0"/>
        <v>63.702967525195966</v>
      </c>
      <c r="AD25" s="12">
        <v>0</v>
      </c>
      <c r="AE25" s="12">
        <f t="shared" si="1"/>
        <v>0</v>
      </c>
      <c r="AF25" s="12">
        <v>0</v>
      </c>
      <c r="AG25" s="12">
        <f t="shared" si="2"/>
        <v>0</v>
      </c>
      <c r="AH25" s="12">
        <v>77370</v>
      </c>
      <c r="AI25" s="12">
        <f t="shared" si="3"/>
        <v>21.66013437849944</v>
      </c>
      <c r="AJ25" s="12">
        <v>179655</v>
      </c>
      <c r="AK25" s="12">
        <f t="shared" si="4"/>
        <v>50.29535274356103</v>
      </c>
      <c r="AL25" s="13">
        <f t="shared" si="17"/>
        <v>14299502</v>
      </c>
      <c r="AM25" s="12">
        <f t="shared" si="18"/>
        <v>4003.220044792833</v>
      </c>
    </row>
    <row r="26" spans="1:39" ht="12.75">
      <c r="A26" s="9">
        <v>23</v>
      </c>
      <c r="B26" s="2" t="s">
        <v>40</v>
      </c>
      <c r="C26" s="19">
        <v>14227</v>
      </c>
      <c r="D26" s="12">
        <v>20326</v>
      </c>
      <c r="E26" s="12">
        <f t="shared" si="5"/>
        <v>1.428691923806846</v>
      </c>
      <c r="F26" s="12">
        <v>0</v>
      </c>
      <c r="G26" s="12">
        <f t="shared" si="6"/>
        <v>0</v>
      </c>
      <c r="H26" s="12">
        <v>5439957</v>
      </c>
      <c r="I26" s="12">
        <f t="shared" si="7"/>
        <v>382.368524636255</v>
      </c>
      <c r="J26" s="12">
        <v>40555723</v>
      </c>
      <c r="K26" s="12">
        <f t="shared" si="8"/>
        <v>2850.616644408519</v>
      </c>
      <c r="L26" s="12">
        <v>3644528</v>
      </c>
      <c r="M26" s="12">
        <f t="shared" si="9"/>
        <v>256.16981795178185</v>
      </c>
      <c r="N26" s="12">
        <v>1699827</v>
      </c>
      <c r="O26" s="12">
        <f t="shared" si="10"/>
        <v>119.47894847824558</v>
      </c>
      <c r="P26" s="12">
        <v>3462429</v>
      </c>
      <c r="Q26" s="12">
        <f t="shared" si="11"/>
        <v>243.37028185843818</v>
      </c>
      <c r="R26" s="12">
        <v>5727750</v>
      </c>
      <c r="S26" s="12">
        <f t="shared" si="12"/>
        <v>402.5971743867295</v>
      </c>
      <c r="T26" s="12">
        <v>563652</v>
      </c>
      <c r="U26" s="12">
        <f t="shared" si="13"/>
        <v>39.61847191958951</v>
      </c>
      <c r="V26" s="12">
        <v>560184</v>
      </c>
      <c r="W26" s="12">
        <f t="shared" si="14"/>
        <v>39.37471005833978</v>
      </c>
      <c r="X26" s="12">
        <v>892085</v>
      </c>
      <c r="Y26" s="12">
        <f t="shared" si="15"/>
        <v>62.70366205102973</v>
      </c>
      <c r="Z26" s="12">
        <v>0</v>
      </c>
      <c r="AA26" s="12">
        <f t="shared" si="16"/>
        <v>0</v>
      </c>
      <c r="AB26" s="12">
        <v>1080729</v>
      </c>
      <c r="AC26" s="12">
        <f t="shared" si="0"/>
        <v>75.96323891192803</v>
      </c>
      <c r="AD26" s="12">
        <v>0</v>
      </c>
      <c r="AE26" s="12">
        <f t="shared" si="1"/>
        <v>0</v>
      </c>
      <c r="AF26" s="12">
        <v>15983</v>
      </c>
      <c r="AG26" s="12">
        <f t="shared" si="2"/>
        <v>1.1234272861460604</v>
      </c>
      <c r="AH26" s="12">
        <v>83647</v>
      </c>
      <c r="AI26" s="12">
        <f t="shared" si="3"/>
        <v>5.879454558234343</v>
      </c>
      <c r="AJ26" s="12">
        <v>356490</v>
      </c>
      <c r="AK26" s="12">
        <f t="shared" si="4"/>
        <v>25.057285443171434</v>
      </c>
      <c r="AL26" s="13">
        <f t="shared" si="17"/>
        <v>64103310</v>
      </c>
      <c r="AM26" s="12">
        <f t="shared" si="18"/>
        <v>4505.7503338722145</v>
      </c>
    </row>
    <row r="27" spans="1:39" ht="12.75">
      <c r="A27" s="9">
        <v>24</v>
      </c>
      <c r="B27" s="2" t="s">
        <v>41</v>
      </c>
      <c r="C27" s="19">
        <v>4622</v>
      </c>
      <c r="D27" s="12">
        <v>0</v>
      </c>
      <c r="E27" s="12">
        <f t="shared" si="5"/>
        <v>0</v>
      </c>
      <c r="F27" s="12">
        <v>0</v>
      </c>
      <c r="G27" s="12">
        <f t="shared" si="6"/>
        <v>0</v>
      </c>
      <c r="H27" s="12">
        <v>2842519</v>
      </c>
      <c r="I27" s="12">
        <f t="shared" si="7"/>
        <v>614.9976200778883</v>
      </c>
      <c r="J27" s="12">
        <v>13685293</v>
      </c>
      <c r="K27" s="12">
        <f t="shared" si="8"/>
        <v>2960.902855906534</v>
      </c>
      <c r="L27" s="12">
        <v>1155436</v>
      </c>
      <c r="M27" s="12">
        <f t="shared" si="9"/>
        <v>249.98615318044136</v>
      </c>
      <c r="N27" s="12">
        <v>738881</v>
      </c>
      <c r="O27" s="12">
        <f t="shared" si="10"/>
        <v>159.86174816096928</v>
      </c>
      <c r="P27" s="12">
        <v>712392</v>
      </c>
      <c r="Q27" s="12">
        <f t="shared" si="11"/>
        <v>154.1306793595846</v>
      </c>
      <c r="R27" s="12">
        <v>2545910</v>
      </c>
      <c r="S27" s="12">
        <f t="shared" si="12"/>
        <v>550.8243184768498</v>
      </c>
      <c r="T27" s="12">
        <v>351951</v>
      </c>
      <c r="U27" s="12">
        <f t="shared" si="13"/>
        <v>76.14690610125487</v>
      </c>
      <c r="V27" s="12">
        <v>138678</v>
      </c>
      <c r="W27" s="12">
        <f t="shared" si="14"/>
        <v>30.003894418000865</v>
      </c>
      <c r="X27" s="12">
        <v>832832</v>
      </c>
      <c r="Y27" s="12">
        <f t="shared" si="15"/>
        <v>180.18866291648638</v>
      </c>
      <c r="Z27" s="12">
        <v>0</v>
      </c>
      <c r="AA27" s="12">
        <f t="shared" si="16"/>
        <v>0</v>
      </c>
      <c r="AB27" s="12">
        <v>417485</v>
      </c>
      <c r="AC27" s="12">
        <f t="shared" si="0"/>
        <v>90.32561661618347</v>
      </c>
      <c r="AD27" s="12">
        <v>0</v>
      </c>
      <c r="AE27" s="12">
        <f t="shared" si="1"/>
        <v>0</v>
      </c>
      <c r="AF27" s="12">
        <v>0</v>
      </c>
      <c r="AG27" s="12">
        <f t="shared" si="2"/>
        <v>0</v>
      </c>
      <c r="AH27" s="12">
        <v>111530</v>
      </c>
      <c r="AI27" s="12">
        <f t="shared" si="3"/>
        <v>24.13024664647339</v>
      </c>
      <c r="AJ27" s="12">
        <v>75003</v>
      </c>
      <c r="AK27" s="12">
        <f t="shared" si="4"/>
        <v>16.22739073993942</v>
      </c>
      <c r="AL27" s="13">
        <f t="shared" si="17"/>
        <v>23607910</v>
      </c>
      <c r="AM27" s="12">
        <f t="shared" si="18"/>
        <v>5107.726092600606</v>
      </c>
    </row>
    <row r="28" spans="1:39" ht="12.75">
      <c r="A28" s="10">
        <v>25</v>
      </c>
      <c r="B28" s="3" t="s">
        <v>42</v>
      </c>
      <c r="C28" s="20">
        <v>2442</v>
      </c>
      <c r="D28" s="14">
        <v>0</v>
      </c>
      <c r="E28" s="14">
        <f t="shared" si="5"/>
        <v>0</v>
      </c>
      <c r="F28" s="14">
        <v>0</v>
      </c>
      <c r="G28" s="14">
        <f t="shared" si="6"/>
        <v>0</v>
      </c>
      <c r="H28" s="14">
        <v>1556036</v>
      </c>
      <c r="I28" s="14">
        <f t="shared" si="7"/>
        <v>637.1973791973792</v>
      </c>
      <c r="J28" s="14">
        <v>7551734</v>
      </c>
      <c r="K28" s="14">
        <f t="shared" si="8"/>
        <v>3092.4381654381655</v>
      </c>
      <c r="L28" s="14">
        <v>548842</v>
      </c>
      <c r="M28" s="14">
        <f t="shared" si="9"/>
        <v>224.75102375102375</v>
      </c>
      <c r="N28" s="14">
        <v>523003</v>
      </c>
      <c r="O28" s="14">
        <f t="shared" si="10"/>
        <v>214.16994266994266</v>
      </c>
      <c r="P28" s="14">
        <v>843654</v>
      </c>
      <c r="Q28" s="14">
        <f t="shared" si="11"/>
        <v>345.4766584766585</v>
      </c>
      <c r="R28" s="14">
        <v>1558642</v>
      </c>
      <c r="S28" s="14">
        <f t="shared" si="12"/>
        <v>638.2645372645372</v>
      </c>
      <c r="T28" s="14">
        <v>131656</v>
      </c>
      <c r="U28" s="14">
        <f t="shared" si="13"/>
        <v>53.91318591318591</v>
      </c>
      <c r="V28" s="14">
        <v>62024</v>
      </c>
      <c r="W28" s="14">
        <f t="shared" si="14"/>
        <v>25.398853398853397</v>
      </c>
      <c r="X28" s="14">
        <v>76893</v>
      </c>
      <c r="Y28" s="14">
        <f t="shared" si="15"/>
        <v>31.487714987714988</v>
      </c>
      <c r="Z28" s="14">
        <v>0</v>
      </c>
      <c r="AA28" s="14">
        <f t="shared" si="16"/>
        <v>0</v>
      </c>
      <c r="AB28" s="14">
        <v>212762</v>
      </c>
      <c r="AC28" s="14">
        <f t="shared" si="0"/>
        <v>87.12612612612612</v>
      </c>
      <c r="AD28" s="14">
        <v>0</v>
      </c>
      <c r="AE28" s="14">
        <f t="shared" si="1"/>
        <v>0</v>
      </c>
      <c r="AF28" s="14">
        <v>0</v>
      </c>
      <c r="AG28" s="14">
        <f t="shared" si="2"/>
        <v>0</v>
      </c>
      <c r="AH28" s="14">
        <v>99275</v>
      </c>
      <c r="AI28" s="14">
        <f t="shared" si="3"/>
        <v>40.653153153153156</v>
      </c>
      <c r="AJ28" s="14">
        <v>43980</v>
      </c>
      <c r="AK28" s="14">
        <f t="shared" si="4"/>
        <v>18.00982800982801</v>
      </c>
      <c r="AL28" s="15">
        <f t="shared" si="17"/>
        <v>13208501</v>
      </c>
      <c r="AM28" s="14">
        <f t="shared" si="18"/>
        <v>5408.886568386569</v>
      </c>
    </row>
    <row r="29" spans="1:39" ht="12.75">
      <c r="A29" s="9">
        <v>26</v>
      </c>
      <c r="B29" s="2" t="s">
        <v>43</v>
      </c>
      <c r="C29" s="19">
        <v>51501</v>
      </c>
      <c r="D29" s="12">
        <v>86726</v>
      </c>
      <c r="E29" s="12">
        <f t="shared" si="5"/>
        <v>1.683967301605794</v>
      </c>
      <c r="F29" s="12">
        <v>0</v>
      </c>
      <c r="G29" s="12">
        <f t="shared" si="6"/>
        <v>0</v>
      </c>
      <c r="H29" s="12">
        <v>16734058</v>
      </c>
      <c r="I29" s="12">
        <f t="shared" si="7"/>
        <v>324.926855789208</v>
      </c>
      <c r="J29" s="12">
        <v>131366112</v>
      </c>
      <c r="K29" s="12">
        <f t="shared" si="8"/>
        <v>2550.748762159958</v>
      </c>
      <c r="L29" s="12">
        <v>13781132</v>
      </c>
      <c r="M29" s="12">
        <f t="shared" si="9"/>
        <v>267.5896002019378</v>
      </c>
      <c r="N29" s="12">
        <v>8290479</v>
      </c>
      <c r="O29" s="12">
        <f t="shared" si="10"/>
        <v>160.97704898934</v>
      </c>
      <c r="P29" s="12">
        <v>13885407</v>
      </c>
      <c r="Q29" s="12">
        <f t="shared" si="11"/>
        <v>269.61431816857925</v>
      </c>
      <c r="R29" s="12">
        <v>14703671</v>
      </c>
      <c r="S29" s="12">
        <f t="shared" si="12"/>
        <v>285.50263101687347</v>
      </c>
      <c r="T29" s="12">
        <v>801784</v>
      </c>
      <c r="U29" s="12">
        <f t="shared" si="13"/>
        <v>15.568319061765791</v>
      </c>
      <c r="V29" s="12">
        <v>1568841</v>
      </c>
      <c r="W29" s="12">
        <f t="shared" si="14"/>
        <v>30.46234053707695</v>
      </c>
      <c r="X29" s="12">
        <v>3650316</v>
      </c>
      <c r="Y29" s="12">
        <f t="shared" si="15"/>
        <v>70.87854604764956</v>
      </c>
      <c r="Z29" s="12">
        <v>0</v>
      </c>
      <c r="AA29" s="12">
        <f t="shared" si="16"/>
        <v>0</v>
      </c>
      <c r="AB29" s="12">
        <v>2909208</v>
      </c>
      <c r="AC29" s="12">
        <f t="shared" si="0"/>
        <v>56.48837886642978</v>
      </c>
      <c r="AD29" s="12">
        <v>0</v>
      </c>
      <c r="AE29" s="12">
        <f t="shared" si="1"/>
        <v>0</v>
      </c>
      <c r="AF29" s="12">
        <v>24264</v>
      </c>
      <c r="AG29" s="12">
        <f t="shared" si="2"/>
        <v>0.47113648278674203</v>
      </c>
      <c r="AH29" s="12">
        <v>3875832</v>
      </c>
      <c r="AI29" s="12">
        <f t="shared" si="3"/>
        <v>75.25741247742762</v>
      </c>
      <c r="AJ29" s="12">
        <v>2222391</v>
      </c>
      <c r="AK29" s="12">
        <f t="shared" si="4"/>
        <v>43.15238539057494</v>
      </c>
      <c r="AL29" s="13">
        <f t="shared" si="17"/>
        <v>213900221</v>
      </c>
      <c r="AM29" s="12">
        <f t="shared" si="18"/>
        <v>4153.321702491214</v>
      </c>
    </row>
    <row r="30" spans="1:39" ht="12.75">
      <c r="A30" s="9">
        <v>27</v>
      </c>
      <c r="B30" s="2" t="s">
        <v>44</v>
      </c>
      <c r="C30" s="19">
        <v>5811</v>
      </c>
      <c r="D30" s="12">
        <v>0</v>
      </c>
      <c r="E30" s="12">
        <f t="shared" si="5"/>
        <v>0</v>
      </c>
      <c r="F30" s="12">
        <v>0</v>
      </c>
      <c r="G30" s="12">
        <f t="shared" si="6"/>
        <v>0</v>
      </c>
      <c r="H30" s="12">
        <v>3284377</v>
      </c>
      <c r="I30" s="12">
        <f t="shared" si="7"/>
        <v>565.1999655825159</v>
      </c>
      <c r="J30" s="12">
        <v>14963352</v>
      </c>
      <c r="K30" s="12">
        <f t="shared" si="8"/>
        <v>2575.004646360351</v>
      </c>
      <c r="L30" s="12">
        <v>1490555</v>
      </c>
      <c r="M30" s="12">
        <f t="shared" si="9"/>
        <v>256.50576492858374</v>
      </c>
      <c r="N30" s="12">
        <v>806601</v>
      </c>
      <c r="O30" s="12">
        <f t="shared" si="10"/>
        <v>138.805885389778</v>
      </c>
      <c r="P30" s="12">
        <v>1255992</v>
      </c>
      <c r="Q30" s="12">
        <f t="shared" si="11"/>
        <v>216.1404233350542</v>
      </c>
      <c r="R30" s="12">
        <v>2451337</v>
      </c>
      <c r="S30" s="12">
        <f t="shared" si="12"/>
        <v>421.8442608845293</v>
      </c>
      <c r="T30" s="12">
        <v>314431</v>
      </c>
      <c r="U30" s="12">
        <f t="shared" si="13"/>
        <v>54.1096196868009</v>
      </c>
      <c r="V30" s="12">
        <v>251744</v>
      </c>
      <c r="W30" s="12">
        <f t="shared" si="14"/>
        <v>43.3219755635863</v>
      </c>
      <c r="X30" s="12">
        <v>402323</v>
      </c>
      <c r="Y30" s="12">
        <f t="shared" si="15"/>
        <v>69.23472724143865</v>
      </c>
      <c r="Z30" s="12">
        <v>0</v>
      </c>
      <c r="AA30" s="12">
        <f t="shared" si="16"/>
        <v>0</v>
      </c>
      <c r="AB30" s="12">
        <v>350145</v>
      </c>
      <c r="AC30" s="12">
        <f t="shared" si="0"/>
        <v>60.25554981930821</v>
      </c>
      <c r="AD30" s="12">
        <v>8324</v>
      </c>
      <c r="AE30" s="12">
        <f t="shared" si="1"/>
        <v>1.4324556874892445</v>
      </c>
      <c r="AF30" s="12">
        <v>0</v>
      </c>
      <c r="AG30" s="12">
        <f t="shared" si="2"/>
        <v>0</v>
      </c>
      <c r="AH30" s="12">
        <v>167564</v>
      </c>
      <c r="AI30" s="12">
        <f t="shared" si="3"/>
        <v>28.835656513508862</v>
      </c>
      <c r="AJ30" s="12">
        <v>431655</v>
      </c>
      <c r="AK30" s="12">
        <f t="shared" si="4"/>
        <v>74.2823954568921</v>
      </c>
      <c r="AL30" s="13">
        <f t="shared" si="17"/>
        <v>26178400</v>
      </c>
      <c r="AM30" s="12">
        <f t="shared" si="18"/>
        <v>4504.973326449836</v>
      </c>
    </row>
    <row r="31" spans="1:39" ht="12.75">
      <c r="A31" s="9">
        <v>28</v>
      </c>
      <c r="B31" s="2" t="s">
        <v>45</v>
      </c>
      <c r="C31" s="19">
        <v>29554</v>
      </c>
      <c r="D31" s="12">
        <v>71000</v>
      </c>
      <c r="E31" s="12">
        <f t="shared" si="5"/>
        <v>2.4023820802598634</v>
      </c>
      <c r="F31" s="12">
        <v>78781</v>
      </c>
      <c r="G31" s="12">
        <f t="shared" si="6"/>
        <v>2.665662854435948</v>
      </c>
      <c r="H31" s="12">
        <v>9801086</v>
      </c>
      <c r="I31" s="12">
        <f t="shared" si="7"/>
        <v>331.6331461054341</v>
      </c>
      <c r="J31" s="12">
        <v>86162597</v>
      </c>
      <c r="K31" s="12">
        <f t="shared" si="8"/>
        <v>2915.4292819922853</v>
      </c>
      <c r="L31" s="12">
        <v>8348499</v>
      </c>
      <c r="M31" s="12">
        <f t="shared" si="9"/>
        <v>282.4828787981322</v>
      </c>
      <c r="N31" s="12">
        <v>4018629</v>
      </c>
      <c r="O31" s="12">
        <f t="shared" si="10"/>
        <v>135.97580699736076</v>
      </c>
      <c r="P31" s="12">
        <v>7239724</v>
      </c>
      <c r="Q31" s="12">
        <f t="shared" si="11"/>
        <v>244.96596061446843</v>
      </c>
      <c r="R31" s="12">
        <v>9255840</v>
      </c>
      <c r="S31" s="12">
        <f t="shared" si="12"/>
        <v>313.1840021655275</v>
      </c>
      <c r="T31" s="12">
        <v>1441973</v>
      </c>
      <c r="U31" s="12">
        <f t="shared" si="13"/>
        <v>48.7911281044867</v>
      </c>
      <c r="V31" s="12">
        <v>768558</v>
      </c>
      <c r="W31" s="12">
        <f t="shared" si="14"/>
        <v>26.005210800568452</v>
      </c>
      <c r="X31" s="12">
        <v>1719577</v>
      </c>
      <c r="Y31" s="12">
        <f t="shared" si="15"/>
        <v>58.1842390200988</v>
      </c>
      <c r="Z31" s="12">
        <v>0</v>
      </c>
      <c r="AA31" s="12">
        <f t="shared" si="16"/>
        <v>0</v>
      </c>
      <c r="AB31" s="12">
        <v>2700248</v>
      </c>
      <c r="AC31" s="12">
        <f t="shared" si="0"/>
        <v>91.36658320362726</v>
      </c>
      <c r="AD31" s="12">
        <v>0</v>
      </c>
      <c r="AE31" s="12">
        <f t="shared" si="1"/>
        <v>0</v>
      </c>
      <c r="AF31" s="12">
        <v>0</v>
      </c>
      <c r="AG31" s="12">
        <f t="shared" si="2"/>
        <v>0</v>
      </c>
      <c r="AH31" s="12">
        <v>479688</v>
      </c>
      <c r="AI31" s="12">
        <f t="shared" si="3"/>
        <v>16.230899370643566</v>
      </c>
      <c r="AJ31" s="12">
        <v>1053159</v>
      </c>
      <c r="AK31" s="12">
        <f t="shared" si="4"/>
        <v>35.635074778371795</v>
      </c>
      <c r="AL31" s="13">
        <f t="shared" si="17"/>
        <v>133139359</v>
      </c>
      <c r="AM31" s="12">
        <f t="shared" si="18"/>
        <v>4504.952256885701</v>
      </c>
    </row>
    <row r="32" spans="1:39" ht="12.75">
      <c r="A32" s="9">
        <v>29</v>
      </c>
      <c r="B32" s="2" t="s">
        <v>46</v>
      </c>
      <c r="C32" s="19">
        <v>15023</v>
      </c>
      <c r="D32" s="12">
        <v>0</v>
      </c>
      <c r="E32" s="12">
        <f t="shared" si="5"/>
        <v>0</v>
      </c>
      <c r="F32" s="12">
        <v>0</v>
      </c>
      <c r="G32" s="12">
        <f t="shared" si="6"/>
        <v>0</v>
      </c>
      <c r="H32" s="12">
        <v>7521479</v>
      </c>
      <c r="I32" s="12">
        <f t="shared" si="7"/>
        <v>500.66424815283233</v>
      </c>
      <c r="J32" s="12">
        <v>43338580</v>
      </c>
      <c r="K32" s="12">
        <f t="shared" si="8"/>
        <v>2884.815283232377</v>
      </c>
      <c r="L32" s="12">
        <v>4390413</v>
      </c>
      <c r="M32" s="12">
        <f t="shared" si="9"/>
        <v>292.2460893296945</v>
      </c>
      <c r="N32" s="12">
        <v>1972498</v>
      </c>
      <c r="O32" s="12">
        <f t="shared" si="10"/>
        <v>131.2985422352393</v>
      </c>
      <c r="P32" s="12">
        <v>4290869</v>
      </c>
      <c r="Q32" s="12">
        <f t="shared" si="11"/>
        <v>285.6199826932038</v>
      </c>
      <c r="R32" s="12">
        <v>5231584</v>
      </c>
      <c r="S32" s="12">
        <f t="shared" si="12"/>
        <v>348.2383012713839</v>
      </c>
      <c r="T32" s="12">
        <v>716365</v>
      </c>
      <c r="U32" s="12">
        <f t="shared" si="13"/>
        <v>47.68455035612062</v>
      </c>
      <c r="V32" s="12">
        <v>999446</v>
      </c>
      <c r="W32" s="12">
        <f t="shared" si="14"/>
        <v>66.52772415629369</v>
      </c>
      <c r="X32" s="12">
        <v>295670</v>
      </c>
      <c r="Y32" s="12">
        <f t="shared" si="15"/>
        <v>19.68115556147241</v>
      </c>
      <c r="Z32" s="12">
        <v>0</v>
      </c>
      <c r="AA32" s="12">
        <f t="shared" si="16"/>
        <v>0</v>
      </c>
      <c r="AB32" s="12">
        <v>714305</v>
      </c>
      <c r="AC32" s="12">
        <f t="shared" si="0"/>
        <v>47.547427278173465</v>
      </c>
      <c r="AD32" s="12">
        <v>756</v>
      </c>
      <c r="AE32" s="12">
        <f t="shared" si="1"/>
        <v>0.050322838314584305</v>
      </c>
      <c r="AF32" s="12">
        <v>54058</v>
      </c>
      <c r="AG32" s="12">
        <f t="shared" si="2"/>
        <v>3.5983491978965585</v>
      </c>
      <c r="AH32" s="12">
        <v>46955</v>
      </c>
      <c r="AI32" s="12">
        <f t="shared" si="3"/>
        <v>3.12554083738268</v>
      </c>
      <c r="AJ32" s="12">
        <v>341507</v>
      </c>
      <c r="AK32" s="12">
        <f t="shared" si="4"/>
        <v>22.732277174998337</v>
      </c>
      <c r="AL32" s="13">
        <f t="shared" si="17"/>
        <v>69914485</v>
      </c>
      <c r="AM32" s="12">
        <f t="shared" si="18"/>
        <v>4653.829794315383</v>
      </c>
    </row>
    <row r="33" spans="1:39" ht="12.75">
      <c r="A33" s="10">
        <v>30</v>
      </c>
      <c r="B33" s="3" t="s">
        <v>47</v>
      </c>
      <c r="C33" s="20">
        <v>2693</v>
      </c>
      <c r="D33" s="14">
        <v>0</v>
      </c>
      <c r="E33" s="14">
        <f t="shared" si="5"/>
        <v>0</v>
      </c>
      <c r="F33" s="14">
        <v>0</v>
      </c>
      <c r="G33" s="14">
        <f t="shared" si="6"/>
        <v>0</v>
      </c>
      <c r="H33" s="14">
        <v>1390607</v>
      </c>
      <c r="I33" s="14">
        <f t="shared" si="7"/>
        <v>516.3783884144077</v>
      </c>
      <c r="J33" s="14">
        <v>6673991</v>
      </c>
      <c r="K33" s="14">
        <f t="shared" si="8"/>
        <v>2478.2736724842184</v>
      </c>
      <c r="L33" s="14">
        <v>254908</v>
      </c>
      <c r="M33" s="14">
        <f t="shared" si="9"/>
        <v>94.65577422948385</v>
      </c>
      <c r="N33" s="14">
        <v>354957</v>
      </c>
      <c r="O33" s="14">
        <f t="shared" si="10"/>
        <v>131.80727812848124</v>
      </c>
      <c r="P33" s="14">
        <v>825439</v>
      </c>
      <c r="Q33" s="14">
        <f t="shared" si="11"/>
        <v>306.51281099145933</v>
      </c>
      <c r="R33" s="14">
        <v>1271420</v>
      </c>
      <c r="S33" s="14">
        <f t="shared" si="12"/>
        <v>472.1203119197921</v>
      </c>
      <c r="T33" s="14">
        <v>0</v>
      </c>
      <c r="U33" s="14">
        <f t="shared" si="13"/>
        <v>0</v>
      </c>
      <c r="V33" s="14">
        <v>40813</v>
      </c>
      <c r="W33" s="14">
        <f t="shared" si="14"/>
        <v>15.15521722985518</v>
      </c>
      <c r="X33" s="14">
        <v>138974</v>
      </c>
      <c r="Y33" s="14">
        <f t="shared" si="15"/>
        <v>51.60564426290382</v>
      </c>
      <c r="Z33" s="14">
        <v>0</v>
      </c>
      <c r="AA33" s="14">
        <f t="shared" si="16"/>
        <v>0</v>
      </c>
      <c r="AB33" s="14">
        <v>165448</v>
      </c>
      <c r="AC33" s="14">
        <f t="shared" si="0"/>
        <v>61.43631637578908</v>
      </c>
      <c r="AD33" s="14">
        <v>0</v>
      </c>
      <c r="AE33" s="14">
        <f t="shared" si="1"/>
        <v>0</v>
      </c>
      <c r="AF33" s="14">
        <v>0</v>
      </c>
      <c r="AG33" s="14">
        <f t="shared" si="2"/>
        <v>0</v>
      </c>
      <c r="AH33" s="14">
        <v>42981</v>
      </c>
      <c r="AI33" s="14">
        <f t="shared" si="3"/>
        <v>15.96026735982176</v>
      </c>
      <c r="AJ33" s="14">
        <v>210956</v>
      </c>
      <c r="AK33" s="14">
        <f t="shared" si="4"/>
        <v>78.3349424433717</v>
      </c>
      <c r="AL33" s="15">
        <f t="shared" si="17"/>
        <v>11370494</v>
      </c>
      <c r="AM33" s="14">
        <f t="shared" si="18"/>
        <v>4222.240623839584</v>
      </c>
    </row>
    <row r="34" spans="1:39" ht="12.75">
      <c r="A34" s="9">
        <v>31</v>
      </c>
      <c r="B34" s="2" t="s">
        <v>48</v>
      </c>
      <c r="C34" s="19">
        <v>6650</v>
      </c>
      <c r="D34" s="12">
        <v>129244</v>
      </c>
      <c r="E34" s="12">
        <f t="shared" si="5"/>
        <v>19.43518796992481</v>
      </c>
      <c r="F34" s="12">
        <v>0</v>
      </c>
      <c r="G34" s="12">
        <f t="shared" si="6"/>
        <v>0</v>
      </c>
      <c r="H34" s="12">
        <v>2530851</v>
      </c>
      <c r="I34" s="12">
        <f t="shared" si="7"/>
        <v>380.5790977443609</v>
      </c>
      <c r="J34" s="12">
        <v>18638778</v>
      </c>
      <c r="K34" s="12">
        <f t="shared" si="8"/>
        <v>2802.8237593984963</v>
      </c>
      <c r="L34" s="12">
        <v>1460074</v>
      </c>
      <c r="M34" s="12">
        <f t="shared" si="9"/>
        <v>219.56</v>
      </c>
      <c r="N34" s="12">
        <v>747868</v>
      </c>
      <c r="O34" s="12">
        <f t="shared" si="10"/>
        <v>112.46135338345864</v>
      </c>
      <c r="P34" s="12">
        <v>926026</v>
      </c>
      <c r="Q34" s="12">
        <f t="shared" si="11"/>
        <v>139.25203007518797</v>
      </c>
      <c r="R34" s="12">
        <v>2603151</v>
      </c>
      <c r="S34" s="12">
        <f t="shared" si="12"/>
        <v>391.4512781954887</v>
      </c>
      <c r="T34" s="12">
        <v>174798</v>
      </c>
      <c r="U34" s="12">
        <f t="shared" si="13"/>
        <v>26.285413533834586</v>
      </c>
      <c r="V34" s="12">
        <v>140145</v>
      </c>
      <c r="W34" s="12">
        <f t="shared" si="14"/>
        <v>21.074436090225564</v>
      </c>
      <c r="X34" s="12">
        <v>520925</v>
      </c>
      <c r="Y34" s="12">
        <f t="shared" si="15"/>
        <v>78.33458646616542</v>
      </c>
      <c r="Z34" s="12">
        <v>0</v>
      </c>
      <c r="AA34" s="12">
        <f t="shared" si="16"/>
        <v>0</v>
      </c>
      <c r="AB34" s="12">
        <v>254908</v>
      </c>
      <c r="AC34" s="12">
        <f t="shared" si="0"/>
        <v>38.33203007518797</v>
      </c>
      <c r="AD34" s="12">
        <v>0</v>
      </c>
      <c r="AE34" s="12">
        <f t="shared" si="1"/>
        <v>0</v>
      </c>
      <c r="AF34" s="12">
        <v>0</v>
      </c>
      <c r="AG34" s="12">
        <f t="shared" si="2"/>
        <v>0</v>
      </c>
      <c r="AH34" s="12">
        <v>87389</v>
      </c>
      <c r="AI34" s="12">
        <f t="shared" si="3"/>
        <v>13.141203007518797</v>
      </c>
      <c r="AJ34" s="12">
        <v>112591</v>
      </c>
      <c r="AK34" s="12">
        <f t="shared" si="4"/>
        <v>16.930977443609024</v>
      </c>
      <c r="AL34" s="13">
        <f t="shared" si="17"/>
        <v>28326748</v>
      </c>
      <c r="AM34" s="12">
        <f t="shared" si="18"/>
        <v>4259.661353383459</v>
      </c>
    </row>
    <row r="35" spans="1:39" ht="12.75">
      <c r="A35" s="9">
        <v>32</v>
      </c>
      <c r="B35" s="2" t="s">
        <v>49</v>
      </c>
      <c r="C35" s="19">
        <v>20334</v>
      </c>
      <c r="D35" s="12">
        <v>0</v>
      </c>
      <c r="E35" s="12">
        <f t="shared" si="5"/>
        <v>0</v>
      </c>
      <c r="F35" s="12">
        <v>0</v>
      </c>
      <c r="G35" s="12">
        <f t="shared" si="6"/>
        <v>0</v>
      </c>
      <c r="H35" s="12">
        <v>5538726</v>
      </c>
      <c r="I35" s="12">
        <f t="shared" si="7"/>
        <v>272.3874299203305</v>
      </c>
      <c r="J35" s="12">
        <v>50270431</v>
      </c>
      <c r="K35" s="12">
        <f t="shared" si="8"/>
        <v>2472.2352217960065</v>
      </c>
      <c r="L35" s="12">
        <v>3640242</v>
      </c>
      <c r="M35" s="12">
        <f t="shared" si="9"/>
        <v>179.02242549424608</v>
      </c>
      <c r="N35" s="12">
        <v>2082416</v>
      </c>
      <c r="O35" s="12">
        <f t="shared" si="10"/>
        <v>102.4105439165929</v>
      </c>
      <c r="P35" s="12">
        <v>3331059</v>
      </c>
      <c r="Q35" s="12">
        <f t="shared" si="11"/>
        <v>163.8172027146651</v>
      </c>
      <c r="R35" s="12">
        <v>7886476</v>
      </c>
      <c r="S35" s="12">
        <f t="shared" si="12"/>
        <v>387.8467591226517</v>
      </c>
      <c r="T35" s="12">
        <v>1154536</v>
      </c>
      <c r="U35" s="12">
        <f t="shared" si="13"/>
        <v>56.77859742303531</v>
      </c>
      <c r="V35" s="12">
        <v>510073</v>
      </c>
      <c r="W35" s="12">
        <f t="shared" si="14"/>
        <v>25.084734926723716</v>
      </c>
      <c r="X35" s="12">
        <v>506488</v>
      </c>
      <c r="Y35" s="12">
        <f t="shared" si="15"/>
        <v>24.908429231828464</v>
      </c>
      <c r="Z35" s="12">
        <v>0</v>
      </c>
      <c r="AA35" s="12">
        <f t="shared" si="16"/>
        <v>0</v>
      </c>
      <c r="AB35" s="12">
        <v>1393876</v>
      </c>
      <c r="AC35" s="12">
        <f t="shared" si="0"/>
        <v>68.5490311793056</v>
      </c>
      <c r="AD35" s="12">
        <v>0</v>
      </c>
      <c r="AE35" s="12">
        <f t="shared" si="1"/>
        <v>0</v>
      </c>
      <c r="AF35" s="12">
        <v>0</v>
      </c>
      <c r="AG35" s="12">
        <f t="shared" si="2"/>
        <v>0</v>
      </c>
      <c r="AH35" s="12">
        <v>655827</v>
      </c>
      <c r="AI35" s="12">
        <f t="shared" si="3"/>
        <v>32.25272941870758</v>
      </c>
      <c r="AJ35" s="12">
        <v>219032</v>
      </c>
      <c r="AK35" s="12">
        <f t="shared" si="4"/>
        <v>10.771712402872037</v>
      </c>
      <c r="AL35" s="13">
        <f t="shared" si="17"/>
        <v>77189182</v>
      </c>
      <c r="AM35" s="12">
        <f t="shared" si="18"/>
        <v>3796.0648175469655</v>
      </c>
    </row>
    <row r="36" spans="1:39" ht="12.75">
      <c r="A36" s="9">
        <v>33</v>
      </c>
      <c r="B36" s="2" t="s">
        <v>50</v>
      </c>
      <c r="C36" s="19">
        <v>2387</v>
      </c>
      <c r="D36" s="12">
        <v>34381</v>
      </c>
      <c r="E36" s="12">
        <f t="shared" si="5"/>
        <v>14.403435274403016</v>
      </c>
      <c r="F36" s="12">
        <v>614</v>
      </c>
      <c r="G36" s="12">
        <f t="shared" si="6"/>
        <v>0.2572266443234185</v>
      </c>
      <c r="H36" s="12">
        <v>1592966</v>
      </c>
      <c r="I36" s="12">
        <f t="shared" si="7"/>
        <v>667.3506493506494</v>
      </c>
      <c r="J36" s="12">
        <v>4852456</v>
      </c>
      <c r="K36" s="12">
        <f t="shared" si="8"/>
        <v>2032.8680351906157</v>
      </c>
      <c r="L36" s="12">
        <v>383879</v>
      </c>
      <c r="M36" s="12">
        <f t="shared" si="9"/>
        <v>160.82069543359867</v>
      </c>
      <c r="N36" s="12">
        <v>365836</v>
      </c>
      <c r="O36" s="12">
        <f t="shared" si="10"/>
        <v>153.2618349392543</v>
      </c>
      <c r="P36" s="12">
        <v>770312</v>
      </c>
      <c r="Q36" s="12">
        <f t="shared" si="11"/>
        <v>322.7113531629661</v>
      </c>
      <c r="R36" s="12">
        <v>899225</v>
      </c>
      <c r="S36" s="12">
        <f t="shared" si="12"/>
        <v>376.7176372015082</v>
      </c>
      <c r="T36" s="12">
        <v>82417</v>
      </c>
      <c r="U36" s="12">
        <f t="shared" si="13"/>
        <v>34.52744030163385</v>
      </c>
      <c r="V36" s="12">
        <v>154602</v>
      </c>
      <c r="W36" s="12">
        <f t="shared" si="14"/>
        <v>64.7683284457478</v>
      </c>
      <c r="X36" s="12">
        <v>192005</v>
      </c>
      <c r="Y36" s="12">
        <f t="shared" si="15"/>
        <v>80.43778801843318</v>
      </c>
      <c r="Z36" s="12">
        <v>0</v>
      </c>
      <c r="AA36" s="12">
        <f t="shared" si="16"/>
        <v>0</v>
      </c>
      <c r="AB36" s="12">
        <v>79738</v>
      </c>
      <c r="AC36" s="12">
        <f aca="true" t="shared" si="19" ref="AC36:AC67">AB36/$C36</f>
        <v>33.405111018014246</v>
      </c>
      <c r="AD36" s="12">
        <v>789</v>
      </c>
      <c r="AE36" s="12">
        <f aca="true" t="shared" si="20" ref="AE36:AE67">AD36/$C36</f>
        <v>0.33054042731462085</v>
      </c>
      <c r="AF36" s="12">
        <v>747</v>
      </c>
      <c r="AG36" s="12">
        <f aca="true" t="shared" si="21" ref="AG36:AG67">AF36/$C36</f>
        <v>0.3129451193967323</v>
      </c>
      <c r="AH36" s="12">
        <v>0</v>
      </c>
      <c r="AI36" s="12">
        <f aca="true" t="shared" si="22" ref="AI36:AI67">AH36/$C36</f>
        <v>0</v>
      </c>
      <c r="AJ36" s="12">
        <v>190614</v>
      </c>
      <c r="AK36" s="12">
        <f aca="true" t="shared" si="23" ref="AK36:AK67">AJ36/$C36</f>
        <v>79.85504817762882</v>
      </c>
      <c r="AL36" s="13">
        <f t="shared" si="17"/>
        <v>9600581</v>
      </c>
      <c r="AM36" s="12">
        <f t="shared" si="18"/>
        <v>4022.028068705488</v>
      </c>
    </row>
    <row r="37" spans="1:39" ht="12.75">
      <c r="A37" s="9">
        <v>34</v>
      </c>
      <c r="B37" s="2" t="s">
        <v>51</v>
      </c>
      <c r="C37" s="19">
        <v>5209</v>
      </c>
      <c r="D37" s="12">
        <v>0</v>
      </c>
      <c r="E37" s="12">
        <f t="shared" si="5"/>
        <v>0</v>
      </c>
      <c r="F37" s="12">
        <v>0</v>
      </c>
      <c r="G37" s="12">
        <f t="shared" si="6"/>
        <v>0</v>
      </c>
      <c r="H37" s="12">
        <v>2318788</v>
      </c>
      <c r="I37" s="12">
        <f t="shared" si="7"/>
        <v>445.15031675945477</v>
      </c>
      <c r="J37" s="12">
        <v>12694830</v>
      </c>
      <c r="K37" s="12">
        <f t="shared" si="8"/>
        <v>2437.095411787291</v>
      </c>
      <c r="L37" s="12">
        <v>1155652</v>
      </c>
      <c r="M37" s="12">
        <f t="shared" si="9"/>
        <v>221.85678633134958</v>
      </c>
      <c r="N37" s="12">
        <v>727524</v>
      </c>
      <c r="O37" s="12">
        <f t="shared" si="10"/>
        <v>139.66673065847573</v>
      </c>
      <c r="P37" s="12">
        <v>1231554</v>
      </c>
      <c r="Q37" s="12">
        <f t="shared" si="11"/>
        <v>236.42810520253408</v>
      </c>
      <c r="R37" s="12">
        <v>1424401</v>
      </c>
      <c r="S37" s="12">
        <f t="shared" si="12"/>
        <v>273.44999040122866</v>
      </c>
      <c r="T37" s="12">
        <v>379907</v>
      </c>
      <c r="U37" s="12">
        <f t="shared" si="13"/>
        <v>72.93280860049913</v>
      </c>
      <c r="V37" s="12">
        <v>88180</v>
      </c>
      <c r="W37" s="12">
        <f t="shared" si="14"/>
        <v>16.928393165674795</v>
      </c>
      <c r="X37" s="12">
        <v>228953</v>
      </c>
      <c r="Y37" s="12">
        <f t="shared" si="15"/>
        <v>43.953349971203686</v>
      </c>
      <c r="Z37" s="12">
        <v>0</v>
      </c>
      <c r="AA37" s="12">
        <f t="shared" si="16"/>
        <v>0</v>
      </c>
      <c r="AB37" s="12">
        <v>268798</v>
      </c>
      <c r="AC37" s="12">
        <f t="shared" si="19"/>
        <v>51.602610865809176</v>
      </c>
      <c r="AD37" s="12">
        <v>0</v>
      </c>
      <c r="AE37" s="12">
        <f t="shared" si="20"/>
        <v>0</v>
      </c>
      <c r="AF37" s="12">
        <v>0</v>
      </c>
      <c r="AG37" s="12">
        <f t="shared" si="21"/>
        <v>0</v>
      </c>
      <c r="AH37" s="12">
        <v>28632</v>
      </c>
      <c r="AI37" s="12">
        <f t="shared" si="22"/>
        <v>5.496640430024957</v>
      </c>
      <c r="AJ37" s="12">
        <v>289183</v>
      </c>
      <c r="AK37" s="12">
        <f t="shared" si="23"/>
        <v>55.51602994816663</v>
      </c>
      <c r="AL37" s="13">
        <f t="shared" si="17"/>
        <v>20836402</v>
      </c>
      <c r="AM37" s="12">
        <f t="shared" si="18"/>
        <v>4000.0771741217122</v>
      </c>
    </row>
    <row r="38" spans="1:39" ht="12.75">
      <c r="A38" s="10">
        <v>35</v>
      </c>
      <c r="B38" s="3" t="s">
        <v>52</v>
      </c>
      <c r="C38" s="20">
        <v>6978</v>
      </c>
      <c r="D38" s="14">
        <v>0</v>
      </c>
      <c r="E38" s="14">
        <f t="shared" si="5"/>
        <v>0</v>
      </c>
      <c r="F38" s="14">
        <v>0</v>
      </c>
      <c r="G38" s="14">
        <f t="shared" si="6"/>
        <v>0</v>
      </c>
      <c r="H38" s="14">
        <v>2439716</v>
      </c>
      <c r="I38" s="14">
        <f t="shared" si="7"/>
        <v>349.62969332186873</v>
      </c>
      <c r="J38" s="14">
        <v>18537070</v>
      </c>
      <c r="K38" s="14">
        <f t="shared" si="8"/>
        <v>2656.5018629979936</v>
      </c>
      <c r="L38" s="14">
        <v>1269848</v>
      </c>
      <c r="M38" s="14">
        <f t="shared" si="9"/>
        <v>181.9787904843795</v>
      </c>
      <c r="N38" s="14">
        <v>841138</v>
      </c>
      <c r="O38" s="14">
        <f t="shared" si="10"/>
        <v>120.5414158784752</v>
      </c>
      <c r="P38" s="14">
        <v>2145107</v>
      </c>
      <c r="Q38" s="14">
        <f t="shared" si="11"/>
        <v>307.41000286615076</v>
      </c>
      <c r="R38" s="14">
        <v>2650292</v>
      </c>
      <c r="S38" s="14">
        <f t="shared" si="12"/>
        <v>379.8068214388077</v>
      </c>
      <c r="T38" s="14">
        <v>179777</v>
      </c>
      <c r="U38" s="14">
        <f t="shared" si="13"/>
        <v>25.763399254800802</v>
      </c>
      <c r="V38" s="14">
        <v>454007</v>
      </c>
      <c r="W38" s="14">
        <f t="shared" si="14"/>
        <v>65.06262539409573</v>
      </c>
      <c r="X38" s="14">
        <v>115941</v>
      </c>
      <c r="Y38" s="14">
        <f t="shared" si="15"/>
        <v>16.615219260533102</v>
      </c>
      <c r="Z38" s="14">
        <v>0</v>
      </c>
      <c r="AA38" s="14">
        <f t="shared" si="16"/>
        <v>0</v>
      </c>
      <c r="AB38" s="14">
        <v>259811</v>
      </c>
      <c r="AC38" s="14">
        <f t="shared" si="19"/>
        <v>37.23287474921181</v>
      </c>
      <c r="AD38" s="14">
        <v>0</v>
      </c>
      <c r="AE38" s="14">
        <f t="shared" si="20"/>
        <v>0</v>
      </c>
      <c r="AF38" s="14">
        <v>0</v>
      </c>
      <c r="AG38" s="14">
        <f t="shared" si="21"/>
        <v>0</v>
      </c>
      <c r="AH38" s="14">
        <v>47789</v>
      </c>
      <c r="AI38" s="14">
        <f t="shared" si="22"/>
        <v>6.848523932358842</v>
      </c>
      <c r="AJ38" s="14">
        <v>143452</v>
      </c>
      <c r="AK38" s="14">
        <f t="shared" si="23"/>
        <v>20.55775293780453</v>
      </c>
      <c r="AL38" s="15">
        <f t="shared" si="17"/>
        <v>29083948</v>
      </c>
      <c r="AM38" s="14">
        <f t="shared" si="18"/>
        <v>4167.94898251648</v>
      </c>
    </row>
    <row r="39" spans="1:39" ht="12.75">
      <c r="A39" s="9">
        <v>36</v>
      </c>
      <c r="B39" s="2" t="s">
        <v>53</v>
      </c>
      <c r="C39" s="19">
        <v>70246</v>
      </c>
      <c r="D39" s="12">
        <v>0</v>
      </c>
      <c r="E39" s="12">
        <f t="shared" si="5"/>
        <v>0</v>
      </c>
      <c r="F39" s="12">
        <v>58760</v>
      </c>
      <c r="G39" s="12">
        <f t="shared" si="6"/>
        <v>0.8364889104005923</v>
      </c>
      <c r="H39" s="12">
        <v>22767725</v>
      </c>
      <c r="I39" s="12">
        <f t="shared" si="7"/>
        <v>324.11418443754803</v>
      </c>
      <c r="J39" s="12">
        <v>186007899</v>
      </c>
      <c r="K39" s="12">
        <f t="shared" si="8"/>
        <v>2647.950046977764</v>
      </c>
      <c r="L39" s="12">
        <v>10638077</v>
      </c>
      <c r="M39" s="12">
        <f t="shared" si="9"/>
        <v>151.44032400421375</v>
      </c>
      <c r="N39" s="12">
        <v>13496477</v>
      </c>
      <c r="O39" s="12">
        <f t="shared" si="10"/>
        <v>192.13160891723373</v>
      </c>
      <c r="P39" s="12">
        <v>11614712</v>
      </c>
      <c r="Q39" s="12">
        <f t="shared" si="11"/>
        <v>165.3433932181192</v>
      </c>
      <c r="R39" s="12">
        <v>22560673</v>
      </c>
      <c r="S39" s="12">
        <f t="shared" si="12"/>
        <v>321.1666571762093</v>
      </c>
      <c r="T39" s="12">
        <v>5353088</v>
      </c>
      <c r="U39" s="12">
        <f t="shared" si="13"/>
        <v>76.20487999316687</v>
      </c>
      <c r="V39" s="12">
        <v>3246626</v>
      </c>
      <c r="W39" s="12">
        <f t="shared" si="14"/>
        <v>46.21794835293113</v>
      </c>
      <c r="X39" s="12">
        <v>3553752</v>
      </c>
      <c r="Y39" s="12">
        <f t="shared" si="15"/>
        <v>50.59009765680608</v>
      </c>
      <c r="Z39" s="12">
        <v>0</v>
      </c>
      <c r="AA39" s="12">
        <f t="shared" si="16"/>
        <v>0</v>
      </c>
      <c r="AB39" s="12">
        <v>9253774</v>
      </c>
      <c r="AC39" s="12">
        <f t="shared" si="19"/>
        <v>131.73382114284087</v>
      </c>
      <c r="AD39" s="12">
        <v>112987</v>
      </c>
      <c r="AE39" s="12">
        <f t="shared" si="20"/>
        <v>1.6084474560829087</v>
      </c>
      <c r="AF39" s="12">
        <v>45254</v>
      </c>
      <c r="AG39" s="12">
        <f t="shared" si="21"/>
        <v>0.6442217350454118</v>
      </c>
      <c r="AH39" s="12">
        <v>1683164</v>
      </c>
      <c r="AI39" s="12">
        <f t="shared" si="22"/>
        <v>23.960994220311477</v>
      </c>
      <c r="AJ39" s="12">
        <v>63026</v>
      </c>
      <c r="AK39" s="12">
        <f t="shared" si="23"/>
        <v>0.8972183469521396</v>
      </c>
      <c r="AL39" s="13">
        <f t="shared" si="17"/>
        <v>290455994</v>
      </c>
      <c r="AM39" s="12">
        <f t="shared" si="18"/>
        <v>4134.840332545626</v>
      </c>
    </row>
    <row r="40" spans="1:39" ht="12.75">
      <c r="A40" s="9">
        <v>37</v>
      </c>
      <c r="B40" s="2" t="s">
        <v>54</v>
      </c>
      <c r="C40" s="19">
        <v>17793</v>
      </c>
      <c r="D40" s="12">
        <v>0</v>
      </c>
      <c r="E40" s="12">
        <f t="shared" si="5"/>
        <v>0</v>
      </c>
      <c r="F40" s="12">
        <v>0</v>
      </c>
      <c r="G40" s="12">
        <f t="shared" si="6"/>
        <v>0</v>
      </c>
      <c r="H40" s="12">
        <v>5962523</v>
      </c>
      <c r="I40" s="12">
        <f t="shared" si="7"/>
        <v>335.10498510650257</v>
      </c>
      <c r="J40" s="12">
        <v>52761937</v>
      </c>
      <c r="K40" s="12">
        <f t="shared" si="8"/>
        <v>2965.319901084696</v>
      </c>
      <c r="L40" s="12">
        <v>3471057</v>
      </c>
      <c r="M40" s="12">
        <f t="shared" si="9"/>
        <v>195.07991906929692</v>
      </c>
      <c r="N40" s="12">
        <v>2788741</v>
      </c>
      <c r="O40" s="12">
        <f t="shared" si="10"/>
        <v>156.73247906480077</v>
      </c>
      <c r="P40" s="12">
        <v>3890157</v>
      </c>
      <c r="Q40" s="12">
        <f t="shared" si="11"/>
        <v>218.63412577980105</v>
      </c>
      <c r="R40" s="12">
        <v>9957773</v>
      </c>
      <c r="S40" s="12">
        <f t="shared" si="12"/>
        <v>559.645534760861</v>
      </c>
      <c r="T40" s="12">
        <v>1193606</v>
      </c>
      <c r="U40" s="12">
        <f t="shared" si="13"/>
        <v>67.08289776878547</v>
      </c>
      <c r="V40" s="12">
        <v>563862</v>
      </c>
      <c r="W40" s="12">
        <f t="shared" si="14"/>
        <v>31.69010284943517</v>
      </c>
      <c r="X40" s="12">
        <v>2023864</v>
      </c>
      <c r="Y40" s="12">
        <f t="shared" si="15"/>
        <v>113.74495588152644</v>
      </c>
      <c r="Z40" s="12">
        <v>0</v>
      </c>
      <c r="AA40" s="12">
        <f t="shared" si="16"/>
        <v>0</v>
      </c>
      <c r="AB40" s="12">
        <v>777292</v>
      </c>
      <c r="AC40" s="12">
        <f t="shared" si="19"/>
        <v>43.6852694880009</v>
      </c>
      <c r="AD40" s="12">
        <v>1097</v>
      </c>
      <c r="AE40" s="12">
        <f t="shared" si="20"/>
        <v>0.06165345922553813</v>
      </c>
      <c r="AF40" s="12">
        <v>0</v>
      </c>
      <c r="AG40" s="12">
        <f t="shared" si="21"/>
        <v>0</v>
      </c>
      <c r="AH40" s="12">
        <v>700703</v>
      </c>
      <c r="AI40" s="12">
        <f t="shared" si="22"/>
        <v>39.38082391951891</v>
      </c>
      <c r="AJ40" s="12">
        <v>292356</v>
      </c>
      <c r="AK40" s="12">
        <f t="shared" si="23"/>
        <v>16.430955993930198</v>
      </c>
      <c r="AL40" s="13">
        <f t="shared" si="17"/>
        <v>84384968</v>
      </c>
      <c r="AM40" s="12">
        <f t="shared" si="18"/>
        <v>4742.593604226381</v>
      </c>
    </row>
    <row r="41" spans="1:39" ht="12.75">
      <c r="A41" s="9">
        <v>38</v>
      </c>
      <c r="B41" s="2" t="s">
        <v>55</v>
      </c>
      <c r="C41" s="19">
        <v>4811</v>
      </c>
      <c r="D41" s="12">
        <v>0</v>
      </c>
      <c r="E41" s="12">
        <f t="shared" si="5"/>
        <v>0</v>
      </c>
      <c r="F41" s="12">
        <v>0</v>
      </c>
      <c r="G41" s="12">
        <f t="shared" si="6"/>
        <v>0</v>
      </c>
      <c r="H41" s="12">
        <v>2031009</v>
      </c>
      <c r="I41" s="12">
        <f t="shared" si="7"/>
        <v>422.1594263146955</v>
      </c>
      <c r="J41" s="12">
        <v>14054074</v>
      </c>
      <c r="K41" s="12">
        <f t="shared" si="8"/>
        <v>2921.2375805445854</v>
      </c>
      <c r="L41" s="12">
        <v>1224845</v>
      </c>
      <c r="M41" s="12">
        <f t="shared" si="9"/>
        <v>254.5926002909998</v>
      </c>
      <c r="N41" s="12">
        <v>1217589</v>
      </c>
      <c r="O41" s="12">
        <f t="shared" si="10"/>
        <v>253.08438993972146</v>
      </c>
      <c r="P41" s="12">
        <v>1674343</v>
      </c>
      <c r="Q41" s="12">
        <f t="shared" si="11"/>
        <v>348.0239035543546</v>
      </c>
      <c r="R41" s="12">
        <v>3231381</v>
      </c>
      <c r="S41" s="12">
        <f t="shared" si="12"/>
        <v>671.6651423820412</v>
      </c>
      <c r="T41" s="12">
        <v>684850</v>
      </c>
      <c r="U41" s="12">
        <f t="shared" si="13"/>
        <v>142.3508626065267</v>
      </c>
      <c r="V41" s="12">
        <v>239895</v>
      </c>
      <c r="W41" s="12">
        <f t="shared" si="14"/>
        <v>49.86385366867595</v>
      </c>
      <c r="X41" s="12">
        <v>221844</v>
      </c>
      <c r="Y41" s="12">
        <f t="shared" si="15"/>
        <v>46.111827062980666</v>
      </c>
      <c r="Z41" s="12">
        <v>0</v>
      </c>
      <c r="AA41" s="12">
        <f t="shared" si="16"/>
        <v>0</v>
      </c>
      <c r="AB41" s="12">
        <v>362706</v>
      </c>
      <c r="AC41" s="12">
        <f t="shared" si="19"/>
        <v>75.39097900644357</v>
      </c>
      <c r="AD41" s="12">
        <v>0</v>
      </c>
      <c r="AE41" s="12">
        <f t="shared" si="20"/>
        <v>0</v>
      </c>
      <c r="AF41" s="12">
        <v>0</v>
      </c>
      <c r="AG41" s="12">
        <f t="shared" si="21"/>
        <v>0</v>
      </c>
      <c r="AH41" s="12">
        <v>162139</v>
      </c>
      <c r="AI41" s="12">
        <f t="shared" si="22"/>
        <v>33.70172521305342</v>
      </c>
      <c r="AJ41" s="12">
        <v>0</v>
      </c>
      <c r="AK41" s="12">
        <f t="shared" si="23"/>
        <v>0</v>
      </c>
      <c r="AL41" s="13">
        <f t="shared" si="17"/>
        <v>25104675</v>
      </c>
      <c r="AM41" s="12">
        <f t="shared" si="18"/>
        <v>5218.182290584078</v>
      </c>
    </row>
    <row r="42" spans="1:39" ht="12.75">
      <c r="A42" s="9">
        <v>39</v>
      </c>
      <c r="B42" s="2" t="s">
        <v>56</v>
      </c>
      <c r="C42" s="19">
        <v>3185</v>
      </c>
      <c r="D42" s="12">
        <v>0</v>
      </c>
      <c r="E42" s="12">
        <f t="shared" si="5"/>
        <v>0</v>
      </c>
      <c r="F42" s="12">
        <v>0</v>
      </c>
      <c r="G42" s="12">
        <f t="shared" si="6"/>
        <v>0</v>
      </c>
      <c r="H42" s="12">
        <v>1598410</v>
      </c>
      <c r="I42" s="12">
        <f t="shared" si="7"/>
        <v>501.85557299843015</v>
      </c>
      <c r="J42" s="12">
        <v>9242653</v>
      </c>
      <c r="K42" s="12">
        <f t="shared" si="8"/>
        <v>2901.931868131868</v>
      </c>
      <c r="L42" s="12">
        <v>664692</v>
      </c>
      <c r="M42" s="12">
        <f t="shared" si="9"/>
        <v>208.6945054945055</v>
      </c>
      <c r="N42" s="12">
        <v>757919</v>
      </c>
      <c r="O42" s="12">
        <f t="shared" si="10"/>
        <v>237.9651491365777</v>
      </c>
      <c r="P42" s="12">
        <v>718750</v>
      </c>
      <c r="Q42" s="12">
        <f t="shared" si="11"/>
        <v>225.66718995290424</v>
      </c>
      <c r="R42" s="12">
        <v>1926854</v>
      </c>
      <c r="S42" s="12">
        <f t="shared" si="12"/>
        <v>604.9777080062794</v>
      </c>
      <c r="T42" s="12">
        <v>196425</v>
      </c>
      <c r="U42" s="12">
        <f t="shared" si="13"/>
        <v>61.671899529042385</v>
      </c>
      <c r="V42" s="12">
        <v>148880</v>
      </c>
      <c r="W42" s="12">
        <f t="shared" si="14"/>
        <v>46.74411302982732</v>
      </c>
      <c r="X42" s="12">
        <v>384275</v>
      </c>
      <c r="Y42" s="12">
        <f t="shared" si="15"/>
        <v>120.65149136577708</v>
      </c>
      <c r="Z42" s="12">
        <v>1323</v>
      </c>
      <c r="AA42" s="12">
        <f t="shared" si="16"/>
        <v>0.4153846153846154</v>
      </c>
      <c r="AB42" s="12">
        <v>292106</v>
      </c>
      <c r="AC42" s="12">
        <f t="shared" si="19"/>
        <v>91.71302982731554</v>
      </c>
      <c r="AD42" s="12">
        <v>0</v>
      </c>
      <c r="AE42" s="12">
        <f t="shared" si="20"/>
        <v>0</v>
      </c>
      <c r="AF42" s="12">
        <v>0</v>
      </c>
      <c r="AG42" s="12">
        <f t="shared" si="21"/>
        <v>0</v>
      </c>
      <c r="AH42" s="12">
        <v>22558</v>
      </c>
      <c r="AI42" s="12">
        <f t="shared" si="22"/>
        <v>7.082574568288854</v>
      </c>
      <c r="AJ42" s="12">
        <v>224444</v>
      </c>
      <c r="AK42" s="12">
        <f t="shared" si="23"/>
        <v>70.46907378335949</v>
      </c>
      <c r="AL42" s="13">
        <f t="shared" si="17"/>
        <v>16179289</v>
      </c>
      <c r="AM42" s="12">
        <f t="shared" si="18"/>
        <v>5079.83956043956</v>
      </c>
    </row>
    <row r="43" spans="1:39" ht="12.75">
      <c r="A43" s="10">
        <v>40</v>
      </c>
      <c r="B43" s="3" t="s">
        <v>57</v>
      </c>
      <c r="C43" s="20">
        <v>22872</v>
      </c>
      <c r="D43" s="14">
        <v>114763</v>
      </c>
      <c r="E43" s="14">
        <f t="shared" si="5"/>
        <v>5.017619797131864</v>
      </c>
      <c r="F43" s="14">
        <v>0</v>
      </c>
      <c r="G43" s="14">
        <f t="shared" si="6"/>
        <v>0</v>
      </c>
      <c r="H43" s="14">
        <v>8502702</v>
      </c>
      <c r="I43" s="14">
        <f t="shared" si="7"/>
        <v>371.751573976915</v>
      </c>
      <c r="J43" s="14">
        <v>61134576</v>
      </c>
      <c r="K43" s="14">
        <f t="shared" si="8"/>
        <v>2672.900314795383</v>
      </c>
      <c r="L43" s="14">
        <v>5331772</v>
      </c>
      <c r="M43" s="14">
        <f t="shared" si="9"/>
        <v>233.11350122420427</v>
      </c>
      <c r="N43" s="14">
        <v>2528841</v>
      </c>
      <c r="O43" s="14">
        <f t="shared" si="10"/>
        <v>110.56492654774397</v>
      </c>
      <c r="P43" s="14">
        <v>7413796</v>
      </c>
      <c r="Q43" s="14">
        <f t="shared" si="11"/>
        <v>324.1428821266177</v>
      </c>
      <c r="R43" s="14">
        <v>10486731</v>
      </c>
      <c r="S43" s="14">
        <f t="shared" si="12"/>
        <v>458.49645855194126</v>
      </c>
      <c r="T43" s="14">
        <v>832343</v>
      </c>
      <c r="U43" s="14">
        <f t="shared" si="13"/>
        <v>36.39135187128367</v>
      </c>
      <c r="V43" s="14">
        <v>1118807</v>
      </c>
      <c r="W43" s="14">
        <f t="shared" si="14"/>
        <v>48.91601084295208</v>
      </c>
      <c r="X43" s="14">
        <v>1556109</v>
      </c>
      <c r="Y43" s="14">
        <f t="shared" si="15"/>
        <v>68.03554564533053</v>
      </c>
      <c r="Z43" s="14">
        <v>2259</v>
      </c>
      <c r="AA43" s="14">
        <f t="shared" si="16"/>
        <v>0.09876705141657922</v>
      </c>
      <c r="AB43" s="14">
        <v>1791308</v>
      </c>
      <c r="AC43" s="14">
        <f t="shared" si="19"/>
        <v>78.3188177684505</v>
      </c>
      <c r="AD43" s="14">
        <v>0</v>
      </c>
      <c r="AE43" s="14">
        <f t="shared" si="20"/>
        <v>0</v>
      </c>
      <c r="AF43" s="14">
        <v>0</v>
      </c>
      <c r="AG43" s="14">
        <f t="shared" si="21"/>
        <v>0</v>
      </c>
      <c r="AH43" s="14">
        <v>440337</v>
      </c>
      <c r="AI43" s="14">
        <f t="shared" si="22"/>
        <v>19.25222980062959</v>
      </c>
      <c r="AJ43" s="14">
        <v>771905</v>
      </c>
      <c r="AK43" s="14">
        <f t="shared" si="23"/>
        <v>33.74890696047569</v>
      </c>
      <c r="AL43" s="15">
        <f t="shared" si="17"/>
        <v>102026249</v>
      </c>
      <c r="AM43" s="14">
        <f t="shared" si="18"/>
        <v>4460.748906960475</v>
      </c>
    </row>
    <row r="44" spans="1:39" ht="12.75">
      <c r="A44" s="9">
        <v>41</v>
      </c>
      <c r="B44" s="2" t="s">
        <v>58</v>
      </c>
      <c r="C44" s="19">
        <v>1604</v>
      </c>
      <c r="D44" s="12">
        <v>5480</v>
      </c>
      <c r="E44" s="12">
        <f t="shared" si="5"/>
        <v>3.4164588528678306</v>
      </c>
      <c r="F44" s="12">
        <v>0</v>
      </c>
      <c r="G44" s="12">
        <f t="shared" si="6"/>
        <v>0</v>
      </c>
      <c r="H44" s="12">
        <v>820776</v>
      </c>
      <c r="I44" s="12">
        <f t="shared" si="7"/>
        <v>511.7057356608479</v>
      </c>
      <c r="J44" s="12">
        <v>4827935</v>
      </c>
      <c r="K44" s="12">
        <f t="shared" si="8"/>
        <v>3009.9345386533664</v>
      </c>
      <c r="L44" s="12">
        <v>346812</v>
      </c>
      <c r="M44" s="12">
        <f t="shared" si="9"/>
        <v>216.21695760598504</v>
      </c>
      <c r="N44" s="12">
        <v>255358</v>
      </c>
      <c r="O44" s="12">
        <f t="shared" si="10"/>
        <v>159.20074812967582</v>
      </c>
      <c r="P44" s="12">
        <v>599982</v>
      </c>
      <c r="Q44" s="12">
        <f t="shared" si="11"/>
        <v>374.05361596009976</v>
      </c>
      <c r="R44" s="12">
        <v>945022</v>
      </c>
      <c r="S44" s="12">
        <f t="shared" si="12"/>
        <v>589.1658354114713</v>
      </c>
      <c r="T44" s="12">
        <v>51382</v>
      </c>
      <c r="U44" s="12">
        <f t="shared" si="13"/>
        <v>32.03366583541147</v>
      </c>
      <c r="V44" s="12">
        <v>163513</v>
      </c>
      <c r="W44" s="12">
        <f t="shared" si="14"/>
        <v>101.94077306733168</v>
      </c>
      <c r="X44" s="12">
        <v>64573</v>
      </c>
      <c r="Y44" s="12">
        <f t="shared" si="15"/>
        <v>40.25748129675811</v>
      </c>
      <c r="Z44" s="12">
        <v>0</v>
      </c>
      <c r="AA44" s="12">
        <f t="shared" si="16"/>
        <v>0</v>
      </c>
      <c r="AB44" s="12">
        <v>73664</v>
      </c>
      <c r="AC44" s="12">
        <f t="shared" si="19"/>
        <v>45.925187032418954</v>
      </c>
      <c r="AD44" s="12">
        <v>607</v>
      </c>
      <c r="AE44" s="12">
        <f t="shared" si="20"/>
        <v>0.378428927680798</v>
      </c>
      <c r="AF44" s="12">
        <v>0</v>
      </c>
      <c r="AG44" s="12">
        <f t="shared" si="21"/>
        <v>0</v>
      </c>
      <c r="AH44" s="12">
        <v>7316</v>
      </c>
      <c r="AI44" s="12">
        <f t="shared" si="22"/>
        <v>4.561097256857855</v>
      </c>
      <c r="AJ44" s="12">
        <v>3100</v>
      </c>
      <c r="AK44" s="12">
        <f t="shared" si="23"/>
        <v>1.9326683291770574</v>
      </c>
      <c r="AL44" s="13">
        <f t="shared" si="17"/>
        <v>8165520</v>
      </c>
      <c r="AM44" s="12">
        <f t="shared" si="18"/>
        <v>5090.72319201995</v>
      </c>
    </row>
    <row r="45" spans="1:39" ht="12.75">
      <c r="A45" s="9">
        <v>42</v>
      </c>
      <c r="B45" s="2" t="s">
        <v>59</v>
      </c>
      <c r="C45" s="19">
        <v>3527</v>
      </c>
      <c r="D45" s="12">
        <v>0</v>
      </c>
      <c r="E45" s="12">
        <f t="shared" si="5"/>
        <v>0</v>
      </c>
      <c r="F45" s="12">
        <v>0</v>
      </c>
      <c r="G45" s="12">
        <f t="shared" si="6"/>
        <v>0</v>
      </c>
      <c r="H45" s="12">
        <v>1823973</v>
      </c>
      <c r="I45" s="12">
        <f t="shared" si="7"/>
        <v>517.1457329174937</v>
      </c>
      <c r="J45" s="12">
        <v>9377916</v>
      </c>
      <c r="K45" s="12">
        <f t="shared" si="8"/>
        <v>2658.893110292033</v>
      </c>
      <c r="L45" s="12">
        <v>616245</v>
      </c>
      <c r="M45" s="12">
        <f t="shared" si="9"/>
        <v>174.72214346470088</v>
      </c>
      <c r="N45" s="12">
        <v>564141</v>
      </c>
      <c r="O45" s="12">
        <f t="shared" si="10"/>
        <v>159.94924865324637</v>
      </c>
      <c r="P45" s="12">
        <v>1074155</v>
      </c>
      <c r="Q45" s="12">
        <f t="shared" si="11"/>
        <v>304.5520272185994</v>
      </c>
      <c r="R45" s="12">
        <v>1560393</v>
      </c>
      <c r="S45" s="12">
        <f t="shared" si="12"/>
        <v>442.4136660051035</v>
      </c>
      <c r="T45" s="12">
        <v>161980</v>
      </c>
      <c r="U45" s="12">
        <f t="shared" si="13"/>
        <v>45.92571590586901</v>
      </c>
      <c r="V45" s="12">
        <v>62514</v>
      </c>
      <c r="W45" s="12">
        <f t="shared" si="14"/>
        <v>17.724411681315566</v>
      </c>
      <c r="X45" s="12">
        <v>234017</v>
      </c>
      <c r="Y45" s="12">
        <f t="shared" si="15"/>
        <v>66.35015593989226</v>
      </c>
      <c r="Z45" s="12">
        <v>0</v>
      </c>
      <c r="AA45" s="12">
        <f t="shared" si="16"/>
        <v>0</v>
      </c>
      <c r="AB45" s="12">
        <v>242756</v>
      </c>
      <c r="AC45" s="12">
        <f t="shared" si="19"/>
        <v>68.82789906436065</v>
      </c>
      <c r="AD45" s="12">
        <v>0</v>
      </c>
      <c r="AE45" s="12">
        <f t="shared" si="20"/>
        <v>0</v>
      </c>
      <c r="AF45" s="12">
        <v>0</v>
      </c>
      <c r="AG45" s="12">
        <f t="shared" si="21"/>
        <v>0</v>
      </c>
      <c r="AH45" s="12">
        <v>44898</v>
      </c>
      <c r="AI45" s="12">
        <f t="shared" si="22"/>
        <v>12.729798695775447</v>
      </c>
      <c r="AJ45" s="12">
        <v>154201</v>
      </c>
      <c r="AK45" s="12">
        <f t="shared" si="23"/>
        <v>43.72015877516303</v>
      </c>
      <c r="AL45" s="13">
        <f t="shared" si="17"/>
        <v>15917189</v>
      </c>
      <c r="AM45" s="12">
        <f t="shared" si="18"/>
        <v>4512.954068613552</v>
      </c>
    </row>
    <row r="46" spans="1:39" ht="12.75">
      <c r="A46" s="9">
        <v>43</v>
      </c>
      <c r="B46" s="2" t="s">
        <v>60</v>
      </c>
      <c r="C46" s="19">
        <v>4299</v>
      </c>
      <c r="D46" s="12">
        <v>0</v>
      </c>
      <c r="E46" s="12">
        <f t="shared" si="5"/>
        <v>0</v>
      </c>
      <c r="F46" s="12">
        <v>0</v>
      </c>
      <c r="G46" s="12">
        <f t="shared" si="6"/>
        <v>0</v>
      </c>
      <c r="H46" s="12">
        <v>2126573</v>
      </c>
      <c r="I46" s="12">
        <f t="shared" si="7"/>
        <v>494.66689927890206</v>
      </c>
      <c r="J46" s="12">
        <v>9760807</v>
      </c>
      <c r="K46" s="12">
        <f t="shared" si="8"/>
        <v>2270.4831356129334</v>
      </c>
      <c r="L46" s="12">
        <v>585289</v>
      </c>
      <c r="M46" s="12">
        <f t="shared" si="9"/>
        <v>136.14538264712724</v>
      </c>
      <c r="N46" s="12">
        <v>488811</v>
      </c>
      <c r="O46" s="12">
        <f t="shared" si="10"/>
        <v>113.70341939986044</v>
      </c>
      <c r="P46" s="12">
        <v>1157381</v>
      </c>
      <c r="Q46" s="12">
        <f t="shared" si="11"/>
        <v>269.2209816236334</v>
      </c>
      <c r="R46" s="12">
        <v>1896826</v>
      </c>
      <c r="S46" s="12">
        <f t="shared" si="12"/>
        <v>441.22493603163525</v>
      </c>
      <c r="T46" s="12">
        <v>0</v>
      </c>
      <c r="U46" s="12">
        <f t="shared" si="13"/>
        <v>0</v>
      </c>
      <c r="V46" s="12">
        <v>90307</v>
      </c>
      <c r="W46" s="12">
        <f t="shared" si="14"/>
        <v>21.0065131425913</v>
      </c>
      <c r="X46" s="12">
        <v>135555</v>
      </c>
      <c r="Y46" s="12">
        <f t="shared" si="15"/>
        <v>31.531751570132588</v>
      </c>
      <c r="Z46" s="12">
        <v>0</v>
      </c>
      <c r="AA46" s="12">
        <f t="shared" si="16"/>
        <v>0</v>
      </c>
      <c r="AB46" s="12">
        <v>185368</v>
      </c>
      <c r="AC46" s="12">
        <f t="shared" si="19"/>
        <v>43.11886485229123</v>
      </c>
      <c r="AD46" s="12">
        <v>0</v>
      </c>
      <c r="AE46" s="12">
        <f t="shared" si="20"/>
        <v>0</v>
      </c>
      <c r="AF46" s="12">
        <v>0</v>
      </c>
      <c r="AG46" s="12">
        <f t="shared" si="21"/>
        <v>0</v>
      </c>
      <c r="AH46" s="12">
        <v>13887</v>
      </c>
      <c r="AI46" s="12">
        <f t="shared" si="22"/>
        <v>3.2302861130495466</v>
      </c>
      <c r="AJ46" s="12">
        <v>162684</v>
      </c>
      <c r="AK46" s="12">
        <f t="shared" si="23"/>
        <v>37.84228890439637</v>
      </c>
      <c r="AL46" s="13">
        <f t="shared" si="17"/>
        <v>16603488</v>
      </c>
      <c r="AM46" s="12">
        <f t="shared" si="18"/>
        <v>3862.174459176553</v>
      </c>
    </row>
    <row r="47" spans="1:39" ht="12.75">
      <c r="A47" s="9">
        <v>44</v>
      </c>
      <c r="B47" s="2" t="s">
        <v>61</v>
      </c>
      <c r="C47" s="19">
        <v>8734</v>
      </c>
      <c r="D47" s="12">
        <v>42473</v>
      </c>
      <c r="E47" s="12">
        <f t="shared" si="5"/>
        <v>4.862949393176094</v>
      </c>
      <c r="F47" s="12">
        <v>0</v>
      </c>
      <c r="G47" s="12">
        <f t="shared" si="6"/>
        <v>0</v>
      </c>
      <c r="H47" s="12">
        <v>3659222</v>
      </c>
      <c r="I47" s="12">
        <f t="shared" si="7"/>
        <v>418.9629035951454</v>
      </c>
      <c r="J47" s="12">
        <v>24000899</v>
      </c>
      <c r="K47" s="12">
        <f t="shared" si="8"/>
        <v>2747.984772154797</v>
      </c>
      <c r="L47" s="12">
        <v>2708773</v>
      </c>
      <c r="M47" s="12">
        <f t="shared" si="9"/>
        <v>310.14117242958554</v>
      </c>
      <c r="N47" s="12">
        <v>1090366</v>
      </c>
      <c r="O47" s="12">
        <f t="shared" si="10"/>
        <v>124.84153881383101</v>
      </c>
      <c r="P47" s="12">
        <v>1829264</v>
      </c>
      <c r="Q47" s="12">
        <f t="shared" si="11"/>
        <v>209.44172200595375</v>
      </c>
      <c r="R47" s="12">
        <v>2447821</v>
      </c>
      <c r="S47" s="12">
        <f t="shared" si="12"/>
        <v>280.2634531715136</v>
      </c>
      <c r="T47" s="12">
        <v>687671</v>
      </c>
      <c r="U47" s="12">
        <f t="shared" si="13"/>
        <v>78.7349438974124</v>
      </c>
      <c r="V47" s="12">
        <v>254129</v>
      </c>
      <c r="W47" s="12">
        <f t="shared" si="14"/>
        <v>29.096519349667965</v>
      </c>
      <c r="X47" s="12">
        <v>444563</v>
      </c>
      <c r="Y47" s="12">
        <f t="shared" si="15"/>
        <v>50.900274788184106</v>
      </c>
      <c r="Z47" s="12">
        <v>0</v>
      </c>
      <c r="AA47" s="12">
        <f t="shared" si="16"/>
        <v>0</v>
      </c>
      <c r="AB47" s="12">
        <v>478423</v>
      </c>
      <c r="AC47" s="12">
        <f t="shared" si="19"/>
        <v>54.777078085642316</v>
      </c>
      <c r="AD47" s="12">
        <v>0</v>
      </c>
      <c r="AE47" s="12">
        <f t="shared" si="20"/>
        <v>0</v>
      </c>
      <c r="AF47" s="12">
        <v>0</v>
      </c>
      <c r="AG47" s="12">
        <f t="shared" si="21"/>
        <v>0</v>
      </c>
      <c r="AH47" s="12">
        <v>137959</v>
      </c>
      <c r="AI47" s="12">
        <f t="shared" si="22"/>
        <v>15.795626288069613</v>
      </c>
      <c r="AJ47" s="12">
        <v>189995</v>
      </c>
      <c r="AK47" s="12">
        <f t="shared" si="23"/>
        <v>21.753492099839708</v>
      </c>
      <c r="AL47" s="13">
        <f t="shared" si="17"/>
        <v>37971558</v>
      </c>
      <c r="AM47" s="12">
        <f t="shared" si="18"/>
        <v>4347.556446072819</v>
      </c>
    </row>
    <row r="48" spans="1:39" ht="12.75">
      <c r="A48" s="10">
        <v>45</v>
      </c>
      <c r="B48" s="3" t="s">
        <v>62</v>
      </c>
      <c r="C48" s="20">
        <v>9717</v>
      </c>
      <c r="D48" s="14">
        <v>0</v>
      </c>
      <c r="E48" s="14">
        <f t="shared" si="5"/>
        <v>0</v>
      </c>
      <c r="F48" s="14">
        <v>110502</v>
      </c>
      <c r="G48" s="14">
        <f t="shared" si="6"/>
        <v>11.372028403828342</v>
      </c>
      <c r="H48" s="14">
        <v>4644944</v>
      </c>
      <c r="I48" s="14">
        <f t="shared" si="7"/>
        <v>478.0224349078934</v>
      </c>
      <c r="J48" s="14">
        <v>32872732</v>
      </c>
      <c r="K48" s="14">
        <f t="shared" si="8"/>
        <v>3383.012452403005</v>
      </c>
      <c r="L48" s="14">
        <v>2552043</v>
      </c>
      <c r="M48" s="14">
        <f t="shared" si="9"/>
        <v>262.6369249768447</v>
      </c>
      <c r="N48" s="14">
        <v>2297208</v>
      </c>
      <c r="O48" s="14">
        <f t="shared" si="10"/>
        <v>236.411238036431</v>
      </c>
      <c r="P48" s="14">
        <v>3189609</v>
      </c>
      <c r="Q48" s="14">
        <f t="shared" si="11"/>
        <v>328.25038592158074</v>
      </c>
      <c r="R48" s="14">
        <v>4518939</v>
      </c>
      <c r="S48" s="14">
        <f t="shared" si="12"/>
        <v>465.0549552330966</v>
      </c>
      <c r="T48" s="14">
        <v>387798</v>
      </c>
      <c r="U48" s="14">
        <f t="shared" si="13"/>
        <v>39.90923124421118</v>
      </c>
      <c r="V48" s="14">
        <v>685807</v>
      </c>
      <c r="W48" s="14">
        <f t="shared" si="14"/>
        <v>70.57805907172995</v>
      </c>
      <c r="X48" s="14">
        <v>3187703</v>
      </c>
      <c r="Y48" s="14">
        <f t="shared" si="15"/>
        <v>328.0542348461459</v>
      </c>
      <c r="Z48" s="14">
        <v>0</v>
      </c>
      <c r="AA48" s="14">
        <f t="shared" si="16"/>
        <v>0</v>
      </c>
      <c r="AB48" s="14">
        <v>970303</v>
      </c>
      <c r="AC48" s="14">
        <f t="shared" si="19"/>
        <v>99.8562313471236</v>
      </c>
      <c r="AD48" s="14">
        <v>0</v>
      </c>
      <c r="AE48" s="14">
        <f t="shared" si="20"/>
        <v>0</v>
      </c>
      <c r="AF48" s="14">
        <v>5025</v>
      </c>
      <c r="AG48" s="14">
        <f t="shared" si="21"/>
        <v>0.5171349181846249</v>
      </c>
      <c r="AH48" s="14">
        <v>277911</v>
      </c>
      <c r="AI48" s="14">
        <f t="shared" si="22"/>
        <v>28.60049397962334</v>
      </c>
      <c r="AJ48" s="14">
        <v>1046027</v>
      </c>
      <c r="AK48" s="14">
        <f t="shared" si="23"/>
        <v>107.64917155500669</v>
      </c>
      <c r="AL48" s="15">
        <f t="shared" si="17"/>
        <v>56746551</v>
      </c>
      <c r="AM48" s="14">
        <f t="shared" si="18"/>
        <v>5839.924976844705</v>
      </c>
    </row>
    <row r="49" spans="1:39" ht="12.75">
      <c r="A49" s="9">
        <v>46</v>
      </c>
      <c r="B49" s="2" t="s">
        <v>63</v>
      </c>
      <c r="C49" s="19">
        <v>1368</v>
      </c>
      <c r="D49" s="12">
        <v>0</v>
      </c>
      <c r="E49" s="12">
        <f t="shared" si="5"/>
        <v>0</v>
      </c>
      <c r="F49" s="12">
        <v>9298</v>
      </c>
      <c r="G49" s="12">
        <f t="shared" si="6"/>
        <v>6.796783625730995</v>
      </c>
      <c r="H49" s="12">
        <v>837364</v>
      </c>
      <c r="I49" s="12">
        <f t="shared" si="7"/>
        <v>612.1081871345029</v>
      </c>
      <c r="J49" s="12">
        <v>2918669</v>
      </c>
      <c r="K49" s="12">
        <f t="shared" si="8"/>
        <v>2133.529970760234</v>
      </c>
      <c r="L49" s="12">
        <v>308073</v>
      </c>
      <c r="M49" s="12">
        <f t="shared" si="9"/>
        <v>225.19956140350877</v>
      </c>
      <c r="N49" s="12">
        <v>248943</v>
      </c>
      <c r="O49" s="12">
        <f t="shared" si="10"/>
        <v>181.97587719298247</v>
      </c>
      <c r="P49" s="12">
        <v>330185</v>
      </c>
      <c r="Q49" s="12">
        <f t="shared" si="11"/>
        <v>241.36330409356725</v>
      </c>
      <c r="R49" s="12">
        <v>712206</v>
      </c>
      <c r="S49" s="12">
        <f t="shared" si="12"/>
        <v>520.6184210526316</v>
      </c>
      <c r="T49" s="12">
        <v>15504</v>
      </c>
      <c r="U49" s="12">
        <f t="shared" si="13"/>
        <v>11.333333333333334</v>
      </c>
      <c r="V49" s="12">
        <v>0</v>
      </c>
      <c r="W49" s="12">
        <f t="shared" si="14"/>
        <v>0</v>
      </c>
      <c r="X49" s="12">
        <v>24876</v>
      </c>
      <c r="Y49" s="12">
        <f t="shared" si="15"/>
        <v>18.18421052631579</v>
      </c>
      <c r="Z49" s="12">
        <v>0</v>
      </c>
      <c r="AA49" s="12">
        <f t="shared" si="16"/>
        <v>0</v>
      </c>
      <c r="AB49" s="12">
        <v>153540</v>
      </c>
      <c r="AC49" s="12">
        <f t="shared" si="19"/>
        <v>112.23684210526316</v>
      </c>
      <c r="AD49" s="12">
        <v>0</v>
      </c>
      <c r="AE49" s="12">
        <f t="shared" si="20"/>
        <v>0</v>
      </c>
      <c r="AF49" s="12">
        <v>433</v>
      </c>
      <c r="AG49" s="12">
        <f t="shared" si="21"/>
        <v>0.3165204678362573</v>
      </c>
      <c r="AH49" s="12">
        <v>13207</v>
      </c>
      <c r="AI49" s="12">
        <f t="shared" si="22"/>
        <v>9.654239766081872</v>
      </c>
      <c r="AJ49" s="12">
        <v>23011</v>
      </c>
      <c r="AK49" s="12">
        <f t="shared" si="23"/>
        <v>16.820906432748536</v>
      </c>
      <c r="AL49" s="13">
        <f t="shared" si="17"/>
        <v>5595309</v>
      </c>
      <c r="AM49" s="12">
        <f t="shared" si="18"/>
        <v>4090.1381578947367</v>
      </c>
    </row>
    <row r="50" spans="1:39" ht="12.75">
      <c r="A50" s="9">
        <v>47</v>
      </c>
      <c r="B50" s="2" t="s">
        <v>64</v>
      </c>
      <c r="C50" s="19">
        <v>4076</v>
      </c>
      <c r="D50" s="12">
        <v>0</v>
      </c>
      <c r="E50" s="12">
        <f t="shared" si="5"/>
        <v>0</v>
      </c>
      <c r="F50" s="12">
        <v>0</v>
      </c>
      <c r="G50" s="12">
        <f t="shared" si="6"/>
        <v>0</v>
      </c>
      <c r="H50" s="12">
        <v>2392450</v>
      </c>
      <c r="I50" s="12">
        <f t="shared" si="7"/>
        <v>586.9602551521099</v>
      </c>
      <c r="J50" s="12">
        <v>11064568</v>
      </c>
      <c r="K50" s="12">
        <f t="shared" si="8"/>
        <v>2714.5652600588814</v>
      </c>
      <c r="L50" s="12">
        <v>803416</v>
      </c>
      <c r="M50" s="12">
        <f t="shared" si="9"/>
        <v>197.10893032384692</v>
      </c>
      <c r="N50" s="12">
        <v>777368</v>
      </c>
      <c r="O50" s="12">
        <f t="shared" si="10"/>
        <v>190.71835132482826</v>
      </c>
      <c r="P50" s="12">
        <v>824950</v>
      </c>
      <c r="Q50" s="12">
        <f t="shared" si="11"/>
        <v>202.39205103042198</v>
      </c>
      <c r="R50" s="12">
        <v>2232594</v>
      </c>
      <c r="S50" s="12">
        <f t="shared" si="12"/>
        <v>547.7414131501472</v>
      </c>
      <c r="T50" s="12">
        <v>218358</v>
      </c>
      <c r="U50" s="12">
        <f t="shared" si="13"/>
        <v>53.57163886162905</v>
      </c>
      <c r="V50" s="12">
        <v>163765</v>
      </c>
      <c r="W50" s="12">
        <f t="shared" si="14"/>
        <v>40.17787046123651</v>
      </c>
      <c r="X50" s="12">
        <v>230604</v>
      </c>
      <c r="Y50" s="12">
        <f t="shared" si="15"/>
        <v>56.576054955839055</v>
      </c>
      <c r="Z50" s="12">
        <v>0</v>
      </c>
      <c r="AA50" s="12">
        <f t="shared" si="16"/>
        <v>0</v>
      </c>
      <c r="AB50" s="12">
        <v>266525</v>
      </c>
      <c r="AC50" s="12">
        <f t="shared" si="19"/>
        <v>65.38886162904808</v>
      </c>
      <c r="AD50" s="12">
        <v>0</v>
      </c>
      <c r="AE50" s="12">
        <f t="shared" si="20"/>
        <v>0</v>
      </c>
      <c r="AF50" s="12">
        <v>0</v>
      </c>
      <c r="AG50" s="12">
        <f t="shared" si="21"/>
        <v>0</v>
      </c>
      <c r="AH50" s="12">
        <v>73888</v>
      </c>
      <c r="AI50" s="12">
        <f t="shared" si="22"/>
        <v>18.12757605495584</v>
      </c>
      <c r="AJ50" s="12">
        <v>67318</v>
      </c>
      <c r="AK50" s="12">
        <f t="shared" si="23"/>
        <v>16.515701668302256</v>
      </c>
      <c r="AL50" s="13">
        <f t="shared" si="17"/>
        <v>19115804</v>
      </c>
      <c r="AM50" s="12">
        <f t="shared" si="18"/>
        <v>4689.843964671246</v>
      </c>
    </row>
    <row r="51" spans="1:39" ht="12.75">
      <c r="A51" s="9">
        <v>48</v>
      </c>
      <c r="B51" s="2" t="s">
        <v>65</v>
      </c>
      <c r="C51" s="19">
        <v>6282</v>
      </c>
      <c r="D51" s="12">
        <v>0</v>
      </c>
      <c r="E51" s="12">
        <f t="shared" si="5"/>
        <v>0</v>
      </c>
      <c r="F51" s="12">
        <v>0</v>
      </c>
      <c r="G51" s="12">
        <f t="shared" si="6"/>
        <v>0</v>
      </c>
      <c r="H51" s="12">
        <v>3062692</v>
      </c>
      <c r="I51" s="12">
        <f t="shared" si="7"/>
        <v>487.53454313912766</v>
      </c>
      <c r="J51" s="12">
        <v>19963951</v>
      </c>
      <c r="K51" s="12">
        <f t="shared" si="8"/>
        <v>3177.9609996816303</v>
      </c>
      <c r="L51" s="12">
        <v>1540557</v>
      </c>
      <c r="M51" s="12">
        <f t="shared" si="9"/>
        <v>245.23352435530086</v>
      </c>
      <c r="N51" s="12">
        <v>1125464</v>
      </c>
      <c r="O51" s="12">
        <f t="shared" si="10"/>
        <v>179.1569563833174</v>
      </c>
      <c r="P51" s="12">
        <v>1618144</v>
      </c>
      <c r="Q51" s="12">
        <f t="shared" si="11"/>
        <v>257.5842088506845</v>
      </c>
      <c r="R51" s="12">
        <v>1656532</v>
      </c>
      <c r="S51" s="12">
        <f t="shared" si="12"/>
        <v>263.69500159184975</v>
      </c>
      <c r="T51" s="12">
        <v>1324726</v>
      </c>
      <c r="U51" s="12">
        <f t="shared" si="13"/>
        <v>210.87647246099968</v>
      </c>
      <c r="V51" s="12">
        <v>492737</v>
      </c>
      <c r="W51" s="12">
        <f t="shared" si="14"/>
        <v>78.43632601082457</v>
      </c>
      <c r="X51" s="12">
        <v>404817</v>
      </c>
      <c r="Y51" s="12">
        <f t="shared" si="15"/>
        <v>64.44078319006685</v>
      </c>
      <c r="Z51" s="12">
        <v>0</v>
      </c>
      <c r="AA51" s="12">
        <f t="shared" si="16"/>
        <v>0</v>
      </c>
      <c r="AB51" s="12">
        <v>721257</v>
      </c>
      <c r="AC51" s="12">
        <f t="shared" si="19"/>
        <v>114.81327602674308</v>
      </c>
      <c r="AD51" s="12">
        <v>0</v>
      </c>
      <c r="AE51" s="12">
        <f t="shared" si="20"/>
        <v>0</v>
      </c>
      <c r="AF51" s="12">
        <v>0</v>
      </c>
      <c r="AG51" s="12">
        <f t="shared" si="21"/>
        <v>0</v>
      </c>
      <c r="AH51" s="12">
        <v>144210</v>
      </c>
      <c r="AI51" s="12">
        <f t="shared" si="22"/>
        <v>22.95606494746896</v>
      </c>
      <c r="AJ51" s="12">
        <v>3269</v>
      </c>
      <c r="AK51" s="12">
        <f t="shared" si="23"/>
        <v>0.520375676536135</v>
      </c>
      <c r="AL51" s="13">
        <f t="shared" si="17"/>
        <v>32058356</v>
      </c>
      <c r="AM51" s="12">
        <f t="shared" si="18"/>
        <v>5103.208532314549</v>
      </c>
    </row>
    <row r="52" spans="1:39" ht="12.75">
      <c r="A52" s="9">
        <v>49</v>
      </c>
      <c r="B52" s="2" t="s">
        <v>66</v>
      </c>
      <c r="C52" s="19">
        <v>15331</v>
      </c>
      <c r="D52" s="12">
        <v>0</v>
      </c>
      <c r="E52" s="12">
        <f t="shared" si="5"/>
        <v>0</v>
      </c>
      <c r="F52" s="12">
        <v>0</v>
      </c>
      <c r="G52" s="12">
        <f t="shared" si="6"/>
        <v>0</v>
      </c>
      <c r="H52" s="12">
        <v>5663756</v>
      </c>
      <c r="I52" s="12">
        <f t="shared" si="7"/>
        <v>369.4316091579153</v>
      </c>
      <c r="J52" s="12">
        <v>41412381</v>
      </c>
      <c r="K52" s="12">
        <f t="shared" si="8"/>
        <v>2701.2185115126213</v>
      </c>
      <c r="L52" s="12">
        <v>3210220</v>
      </c>
      <c r="M52" s="12">
        <f t="shared" si="9"/>
        <v>209.39403822320787</v>
      </c>
      <c r="N52" s="12">
        <v>1834657</v>
      </c>
      <c r="O52" s="12">
        <f t="shared" si="10"/>
        <v>119.66975409301415</v>
      </c>
      <c r="P52" s="12">
        <v>4076637</v>
      </c>
      <c r="Q52" s="12">
        <f t="shared" si="11"/>
        <v>265.9080947100646</v>
      </c>
      <c r="R52" s="12">
        <v>7032564</v>
      </c>
      <c r="S52" s="12">
        <f t="shared" si="12"/>
        <v>458.71528276042005</v>
      </c>
      <c r="T52" s="12">
        <v>1245643</v>
      </c>
      <c r="U52" s="12">
        <f t="shared" si="13"/>
        <v>81.2499510795121</v>
      </c>
      <c r="V52" s="12">
        <v>581683</v>
      </c>
      <c r="W52" s="12">
        <f t="shared" si="14"/>
        <v>37.941621551105605</v>
      </c>
      <c r="X52" s="12">
        <v>346933</v>
      </c>
      <c r="Y52" s="12">
        <f t="shared" si="15"/>
        <v>22.62950883830148</v>
      </c>
      <c r="Z52" s="12">
        <v>0</v>
      </c>
      <c r="AA52" s="12">
        <f t="shared" si="16"/>
        <v>0</v>
      </c>
      <c r="AB52" s="12">
        <v>598966</v>
      </c>
      <c r="AC52" s="12">
        <f t="shared" si="19"/>
        <v>39.06894527428087</v>
      </c>
      <c r="AD52" s="12">
        <v>42053</v>
      </c>
      <c r="AE52" s="12">
        <f t="shared" si="20"/>
        <v>2.7430043702302522</v>
      </c>
      <c r="AF52" s="12">
        <v>0</v>
      </c>
      <c r="AG52" s="12">
        <f t="shared" si="21"/>
        <v>0</v>
      </c>
      <c r="AH52" s="12">
        <v>314937</v>
      </c>
      <c r="AI52" s="12">
        <f t="shared" si="22"/>
        <v>20.54249559715609</v>
      </c>
      <c r="AJ52" s="12">
        <v>605006</v>
      </c>
      <c r="AK52" s="12">
        <f t="shared" si="23"/>
        <v>39.46291827017155</v>
      </c>
      <c r="AL52" s="13">
        <f t="shared" si="17"/>
        <v>66965436</v>
      </c>
      <c r="AM52" s="12">
        <f t="shared" si="18"/>
        <v>4367.975735438002</v>
      </c>
    </row>
    <row r="53" spans="1:39" ht="12.75">
      <c r="A53" s="10">
        <v>50</v>
      </c>
      <c r="B53" s="3" t="s">
        <v>67</v>
      </c>
      <c r="C53" s="20">
        <v>8614</v>
      </c>
      <c r="D53" s="14">
        <v>0</v>
      </c>
      <c r="E53" s="14">
        <f t="shared" si="5"/>
        <v>0</v>
      </c>
      <c r="F53" s="14">
        <v>0</v>
      </c>
      <c r="G53" s="14">
        <f t="shared" si="6"/>
        <v>0</v>
      </c>
      <c r="H53" s="14">
        <v>3047544</v>
      </c>
      <c r="I53" s="14">
        <f t="shared" si="7"/>
        <v>353.78964476433714</v>
      </c>
      <c r="J53" s="14">
        <v>22553832</v>
      </c>
      <c r="K53" s="14">
        <f t="shared" si="8"/>
        <v>2618.276294404458</v>
      </c>
      <c r="L53" s="14">
        <v>1405522</v>
      </c>
      <c r="M53" s="14">
        <f t="shared" si="9"/>
        <v>163.1671697237056</v>
      </c>
      <c r="N53" s="14">
        <v>1270119</v>
      </c>
      <c r="O53" s="14">
        <f t="shared" si="10"/>
        <v>147.44822382168562</v>
      </c>
      <c r="P53" s="14">
        <v>1707349</v>
      </c>
      <c r="Q53" s="14">
        <f t="shared" si="11"/>
        <v>198.20629208265615</v>
      </c>
      <c r="R53" s="14">
        <v>3981541</v>
      </c>
      <c r="S53" s="14">
        <f t="shared" si="12"/>
        <v>462.21743673090316</v>
      </c>
      <c r="T53" s="14">
        <v>509713</v>
      </c>
      <c r="U53" s="14">
        <f t="shared" si="13"/>
        <v>59.17262595774321</v>
      </c>
      <c r="V53" s="14">
        <v>601578</v>
      </c>
      <c r="W53" s="14">
        <f t="shared" si="14"/>
        <v>69.83724169955886</v>
      </c>
      <c r="X53" s="14">
        <v>1064271</v>
      </c>
      <c r="Y53" s="14">
        <f t="shared" si="15"/>
        <v>123.55131181797074</v>
      </c>
      <c r="Z53" s="14">
        <v>0</v>
      </c>
      <c r="AA53" s="14">
        <f t="shared" si="16"/>
        <v>0</v>
      </c>
      <c r="AB53" s="14">
        <v>529145</v>
      </c>
      <c r="AC53" s="14">
        <f t="shared" si="19"/>
        <v>61.4284885070815</v>
      </c>
      <c r="AD53" s="14">
        <v>0</v>
      </c>
      <c r="AE53" s="14">
        <f t="shared" si="20"/>
        <v>0</v>
      </c>
      <c r="AF53" s="14">
        <v>0</v>
      </c>
      <c r="AG53" s="14">
        <f t="shared" si="21"/>
        <v>0</v>
      </c>
      <c r="AH53" s="14">
        <v>80107</v>
      </c>
      <c r="AI53" s="14">
        <f t="shared" si="22"/>
        <v>9.299628511725098</v>
      </c>
      <c r="AJ53" s="14">
        <v>4105</v>
      </c>
      <c r="AK53" s="14">
        <f t="shared" si="23"/>
        <v>0.476549802646854</v>
      </c>
      <c r="AL53" s="15">
        <f t="shared" si="17"/>
        <v>36754826</v>
      </c>
      <c r="AM53" s="14">
        <f t="shared" si="18"/>
        <v>4266.870907824472</v>
      </c>
    </row>
    <row r="54" spans="1:39" ht="12.75">
      <c r="A54" s="9">
        <v>51</v>
      </c>
      <c r="B54" s="2" t="s">
        <v>68</v>
      </c>
      <c r="C54" s="19">
        <v>10363</v>
      </c>
      <c r="D54" s="12">
        <v>45969</v>
      </c>
      <c r="E54" s="12">
        <f t="shared" si="5"/>
        <v>4.435877641609572</v>
      </c>
      <c r="F54" s="12">
        <v>0</v>
      </c>
      <c r="G54" s="12">
        <f t="shared" si="6"/>
        <v>0</v>
      </c>
      <c r="H54" s="12">
        <v>4772033</v>
      </c>
      <c r="I54" s="12">
        <f t="shared" si="7"/>
        <v>460.48760011579657</v>
      </c>
      <c r="J54" s="12">
        <v>28078004</v>
      </c>
      <c r="K54" s="12">
        <f t="shared" si="8"/>
        <v>2709.44745730001</v>
      </c>
      <c r="L54" s="12">
        <v>2955893</v>
      </c>
      <c r="M54" s="12">
        <f t="shared" si="9"/>
        <v>285.23526005982825</v>
      </c>
      <c r="N54" s="12">
        <v>1853446</v>
      </c>
      <c r="O54" s="12">
        <f t="shared" si="10"/>
        <v>178.8522628582457</v>
      </c>
      <c r="P54" s="12">
        <v>3401975</v>
      </c>
      <c r="Q54" s="12">
        <f t="shared" si="11"/>
        <v>328.2809032133552</v>
      </c>
      <c r="R54" s="12">
        <v>4201974</v>
      </c>
      <c r="S54" s="12">
        <f t="shared" si="12"/>
        <v>405.4785293833832</v>
      </c>
      <c r="T54" s="12">
        <v>906900</v>
      </c>
      <c r="U54" s="12">
        <f t="shared" si="13"/>
        <v>87.51326835858342</v>
      </c>
      <c r="V54" s="12">
        <v>563686</v>
      </c>
      <c r="W54" s="12">
        <f t="shared" si="14"/>
        <v>54.39409437421596</v>
      </c>
      <c r="X54" s="12">
        <v>76977</v>
      </c>
      <c r="Y54" s="12">
        <f t="shared" si="15"/>
        <v>7.428061372189521</v>
      </c>
      <c r="Z54" s="12">
        <v>0</v>
      </c>
      <c r="AA54" s="12">
        <f t="shared" si="16"/>
        <v>0</v>
      </c>
      <c r="AB54" s="12">
        <v>436245</v>
      </c>
      <c r="AC54" s="12">
        <f t="shared" si="19"/>
        <v>42.09640065618064</v>
      </c>
      <c r="AD54" s="12">
        <v>7112</v>
      </c>
      <c r="AE54" s="12">
        <f t="shared" si="20"/>
        <v>0.6862877545112419</v>
      </c>
      <c r="AF54" s="12">
        <v>0</v>
      </c>
      <c r="AG54" s="12">
        <f t="shared" si="21"/>
        <v>0</v>
      </c>
      <c r="AH54" s="12">
        <v>165987</v>
      </c>
      <c r="AI54" s="12">
        <f t="shared" si="22"/>
        <v>16.01727299044678</v>
      </c>
      <c r="AJ54" s="12">
        <v>133285</v>
      </c>
      <c r="AK54" s="12">
        <f t="shared" si="23"/>
        <v>12.861623082119078</v>
      </c>
      <c r="AL54" s="13">
        <f t="shared" si="17"/>
        <v>47599486</v>
      </c>
      <c r="AM54" s="12">
        <f t="shared" si="18"/>
        <v>4593.2148991604745</v>
      </c>
    </row>
    <row r="55" spans="1:39" ht="12.75">
      <c r="A55" s="9">
        <v>52</v>
      </c>
      <c r="B55" s="2" t="s">
        <v>69</v>
      </c>
      <c r="C55" s="19">
        <v>34081</v>
      </c>
      <c r="D55" s="12">
        <v>21438</v>
      </c>
      <c r="E55" s="12">
        <f t="shared" si="5"/>
        <v>0.6290308382969984</v>
      </c>
      <c r="F55" s="12">
        <v>0</v>
      </c>
      <c r="G55" s="12">
        <f t="shared" si="6"/>
        <v>0</v>
      </c>
      <c r="H55" s="12">
        <v>11710151</v>
      </c>
      <c r="I55" s="12">
        <f t="shared" si="7"/>
        <v>343.59763504592</v>
      </c>
      <c r="J55" s="12">
        <v>97016089</v>
      </c>
      <c r="K55" s="12">
        <f t="shared" si="8"/>
        <v>2846.632698571051</v>
      </c>
      <c r="L55" s="12">
        <v>11598894</v>
      </c>
      <c r="M55" s="12">
        <f t="shared" si="9"/>
        <v>340.33314750154045</v>
      </c>
      <c r="N55" s="12">
        <v>4880732</v>
      </c>
      <c r="O55" s="12">
        <f t="shared" si="10"/>
        <v>143.2097649716851</v>
      </c>
      <c r="P55" s="12">
        <v>11161209</v>
      </c>
      <c r="Q55" s="12">
        <f t="shared" si="11"/>
        <v>327.490654616942</v>
      </c>
      <c r="R55" s="12">
        <v>14611320</v>
      </c>
      <c r="S55" s="12">
        <f t="shared" si="12"/>
        <v>428.7233355828761</v>
      </c>
      <c r="T55" s="12">
        <v>2546022</v>
      </c>
      <c r="U55" s="12">
        <f t="shared" si="13"/>
        <v>74.70502626096652</v>
      </c>
      <c r="V55" s="12">
        <v>1057077</v>
      </c>
      <c r="W55" s="12">
        <f t="shared" si="14"/>
        <v>31.016607493911565</v>
      </c>
      <c r="X55" s="12">
        <v>1906471</v>
      </c>
      <c r="Y55" s="12">
        <f t="shared" si="15"/>
        <v>55.939409054898626</v>
      </c>
      <c r="Z55" s="12">
        <v>0</v>
      </c>
      <c r="AA55" s="12">
        <f t="shared" si="16"/>
        <v>0</v>
      </c>
      <c r="AB55" s="12">
        <v>2898898</v>
      </c>
      <c r="AC55" s="12">
        <f t="shared" si="19"/>
        <v>85.05906516827558</v>
      </c>
      <c r="AD55" s="12">
        <v>0</v>
      </c>
      <c r="AE55" s="12">
        <f t="shared" si="20"/>
        <v>0</v>
      </c>
      <c r="AF55" s="12">
        <v>0</v>
      </c>
      <c r="AG55" s="12">
        <f t="shared" si="21"/>
        <v>0</v>
      </c>
      <c r="AH55" s="12">
        <v>1408316</v>
      </c>
      <c r="AI55" s="12">
        <f t="shared" si="22"/>
        <v>41.32261377307004</v>
      </c>
      <c r="AJ55" s="12">
        <v>189714</v>
      </c>
      <c r="AK55" s="12">
        <f t="shared" si="23"/>
        <v>5.56656201402541</v>
      </c>
      <c r="AL55" s="13">
        <f t="shared" si="17"/>
        <v>161006331</v>
      </c>
      <c r="AM55" s="12">
        <f t="shared" si="18"/>
        <v>4724.2255508934595</v>
      </c>
    </row>
    <row r="56" spans="1:39" ht="12.75">
      <c r="A56" s="9">
        <v>53</v>
      </c>
      <c r="B56" s="2" t="s">
        <v>70</v>
      </c>
      <c r="C56" s="19">
        <v>17926</v>
      </c>
      <c r="D56" s="12">
        <v>0</v>
      </c>
      <c r="E56" s="12">
        <f t="shared" si="5"/>
        <v>0</v>
      </c>
      <c r="F56" s="12">
        <v>0</v>
      </c>
      <c r="G56" s="12">
        <f t="shared" si="6"/>
        <v>0</v>
      </c>
      <c r="H56" s="12">
        <v>5791830</v>
      </c>
      <c r="I56" s="12">
        <f t="shared" si="7"/>
        <v>323.0966194354569</v>
      </c>
      <c r="J56" s="12">
        <v>45162384</v>
      </c>
      <c r="K56" s="12">
        <f t="shared" si="8"/>
        <v>2519.3787794265313</v>
      </c>
      <c r="L56" s="12">
        <v>3008620</v>
      </c>
      <c r="M56" s="12">
        <f t="shared" si="9"/>
        <v>167.8355461341069</v>
      </c>
      <c r="N56" s="12">
        <v>1811009</v>
      </c>
      <c r="O56" s="12">
        <f t="shared" si="10"/>
        <v>101.02694410353676</v>
      </c>
      <c r="P56" s="12">
        <v>3042586</v>
      </c>
      <c r="Q56" s="12">
        <f t="shared" si="11"/>
        <v>169.73033582505857</v>
      </c>
      <c r="R56" s="12">
        <v>6860919</v>
      </c>
      <c r="S56" s="12">
        <f t="shared" si="12"/>
        <v>382.7356353899364</v>
      </c>
      <c r="T56" s="12">
        <v>1137039</v>
      </c>
      <c r="U56" s="12">
        <f t="shared" si="13"/>
        <v>63.42959946446502</v>
      </c>
      <c r="V56" s="12">
        <v>882965</v>
      </c>
      <c r="W56" s="12">
        <f t="shared" si="14"/>
        <v>49.256108445832865</v>
      </c>
      <c r="X56" s="12">
        <v>621548</v>
      </c>
      <c r="Y56" s="12">
        <f t="shared" si="15"/>
        <v>34.6729889545911</v>
      </c>
      <c r="Z56" s="12">
        <v>0</v>
      </c>
      <c r="AA56" s="12">
        <f t="shared" si="16"/>
        <v>0</v>
      </c>
      <c r="AB56" s="12">
        <v>1629526</v>
      </c>
      <c r="AC56" s="12">
        <f t="shared" si="19"/>
        <v>90.90293428539552</v>
      </c>
      <c r="AD56" s="12">
        <v>0</v>
      </c>
      <c r="AE56" s="12">
        <f t="shared" si="20"/>
        <v>0</v>
      </c>
      <c r="AF56" s="12">
        <v>0</v>
      </c>
      <c r="AG56" s="12">
        <f t="shared" si="21"/>
        <v>0</v>
      </c>
      <c r="AH56" s="12">
        <v>592487</v>
      </c>
      <c r="AI56" s="12">
        <f t="shared" si="22"/>
        <v>33.05182416601584</v>
      </c>
      <c r="AJ56" s="12">
        <v>245895</v>
      </c>
      <c r="AK56" s="12">
        <f t="shared" si="23"/>
        <v>13.717226375097624</v>
      </c>
      <c r="AL56" s="13">
        <f t="shared" si="17"/>
        <v>70786808</v>
      </c>
      <c r="AM56" s="12">
        <f t="shared" si="18"/>
        <v>3948.8345420060245</v>
      </c>
    </row>
    <row r="57" spans="1:39" ht="12.75">
      <c r="A57" s="9">
        <v>54</v>
      </c>
      <c r="B57" s="2" t="s">
        <v>71</v>
      </c>
      <c r="C57" s="19">
        <v>920</v>
      </c>
      <c r="D57" s="12">
        <v>0</v>
      </c>
      <c r="E57" s="12">
        <f t="shared" si="5"/>
        <v>0</v>
      </c>
      <c r="F57" s="12">
        <v>6640</v>
      </c>
      <c r="G57" s="12">
        <f t="shared" si="6"/>
        <v>7.217391304347826</v>
      </c>
      <c r="H57" s="12">
        <v>905627</v>
      </c>
      <c r="I57" s="12">
        <f t="shared" si="7"/>
        <v>984.3771739130435</v>
      </c>
      <c r="J57" s="12">
        <v>2439212</v>
      </c>
      <c r="K57" s="12">
        <f t="shared" si="8"/>
        <v>2651.317391304348</v>
      </c>
      <c r="L57" s="12">
        <v>282273</v>
      </c>
      <c r="M57" s="12">
        <f t="shared" si="9"/>
        <v>306.81847826086954</v>
      </c>
      <c r="N57" s="12">
        <v>184197</v>
      </c>
      <c r="O57" s="12">
        <f t="shared" si="10"/>
        <v>200.21413043478262</v>
      </c>
      <c r="P57" s="12">
        <v>466480</v>
      </c>
      <c r="Q57" s="12">
        <f t="shared" si="11"/>
        <v>507.04347826086956</v>
      </c>
      <c r="R57" s="12">
        <v>507841</v>
      </c>
      <c r="S57" s="12">
        <f t="shared" si="12"/>
        <v>552.0010869565217</v>
      </c>
      <c r="T57" s="12">
        <v>11783</v>
      </c>
      <c r="U57" s="12">
        <f t="shared" si="13"/>
        <v>12.807608695652174</v>
      </c>
      <c r="V57" s="12">
        <v>77531</v>
      </c>
      <c r="W57" s="12">
        <f t="shared" si="14"/>
        <v>84.27282608695653</v>
      </c>
      <c r="X57" s="12">
        <v>47735</v>
      </c>
      <c r="Y57" s="12">
        <f t="shared" si="15"/>
        <v>51.88586956521739</v>
      </c>
      <c r="Z57" s="12">
        <v>0</v>
      </c>
      <c r="AA57" s="12">
        <f t="shared" si="16"/>
        <v>0</v>
      </c>
      <c r="AB57" s="12">
        <v>59480</v>
      </c>
      <c r="AC57" s="12">
        <f t="shared" si="19"/>
        <v>64.65217391304348</v>
      </c>
      <c r="AD57" s="12">
        <v>0</v>
      </c>
      <c r="AE57" s="12">
        <f t="shared" si="20"/>
        <v>0</v>
      </c>
      <c r="AF57" s="12">
        <v>0</v>
      </c>
      <c r="AG57" s="12">
        <f t="shared" si="21"/>
        <v>0</v>
      </c>
      <c r="AH57" s="12">
        <v>0</v>
      </c>
      <c r="AI57" s="12">
        <f t="shared" si="22"/>
        <v>0</v>
      </c>
      <c r="AJ57" s="12">
        <v>112723</v>
      </c>
      <c r="AK57" s="12">
        <f t="shared" si="23"/>
        <v>122.525</v>
      </c>
      <c r="AL57" s="13">
        <f t="shared" si="17"/>
        <v>5101522</v>
      </c>
      <c r="AM57" s="12">
        <f t="shared" si="18"/>
        <v>5545.132608695652</v>
      </c>
    </row>
    <row r="58" spans="1:39" ht="12.75">
      <c r="A58" s="10">
        <v>55</v>
      </c>
      <c r="B58" s="3" t="s">
        <v>72</v>
      </c>
      <c r="C58" s="20">
        <v>19345</v>
      </c>
      <c r="D58" s="14">
        <v>69275</v>
      </c>
      <c r="E58" s="14">
        <f t="shared" si="5"/>
        <v>3.5810286895838717</v>
      </c>
      <c r="F58" s="14">
        <v>46958</v>
      </c>
      <c r="G58" s="14">
        <f t="shared" si="6"/>
        <v>2.4273972602739726</v>
      </c>
      <c r="H58" s="14">
        <v>6338128</v>
      </c>
      <c r="I58" s="14">
        <f t="shared" si="7"/>
        <v>327.6364952184027</v>
      </c>
      <c r="J58" s="14">
        <v>51382554</v>
      </c>
      <c r="K58" s="14">
        <f t="shared" si="8"/>
        <v>2656.115482036702</v>
      </c>
      <c r="L58" s="14">
        <v>5845838</v>
      </c>
      <c r="M58" s="14">
        <f t="shared" si="9"/>
        <v>302.1885758593952</v>
      </c>
      <c r="N58" s="14">
        <v>2233467</v>
      </c>
      <c r="O58" s="14">
        <f t="shared" si="10"/>
        <v>115.45448436288447</v>
      </c>
      <c r="P58" s="14">
        <v>4578679</v>
      </c>
      <c r="Q58" s="14">
        <f t="shared" si="11"/>
        <v>236.68539674334454</v>
      </c>
      <c r="R58" s="14">
        <v>7031613</v>
      </c>
      <c r="S58" s="14">
        <f t="shared" si="12"/>
        <v>363.4847764280176</v>
      </c>
      <c r="T58" s="14">
        <v>736541</v>
      </c>
      <c r="U58" s="14">
        <f t="shared" si="13"/>
        <v>38.07397260273972</v>
      </c>
      <c r="V58" s="14">
        <v>616453</v>
      </c>
      <c r="W58" s="14">
        <f t="shared" si="14"/>
        <v>31.866270354096667</v>
      </c>
      <c r="X58" s="14">
        <v>701386</v>
      </c>
      <c r="Y58" s="14">
        <f t="shared" si="15"/>
        <v>36.25670715947273</v>
      </c>
      <c r="Z58" s="14">
        <v>0</v>
      </c>
      <c r="AA58" s="14">
        <f t="shared" si="16"/>
        <v>0</v>
      </c>
      <c r="AB58" s="14">
        <v>1416547</v>
      </c>
      <c r="AC58" s="14">
        <f t="shared" si="19"/>
        <v>73.22548462134918</v>
      </c>
      <c r="AD58" s="14">
        <v>27133</v>
      </c>
      <c r="AE58" s="14">
        <f t="shared" si="20"/>
        <v>1.4025846471956578</v>
      </c>
      <c r="AF58" s="14">
        <v>0</v>
      </c>
      <c r="AG58" s="14">
        <f t="shared" si="21"/>
        <v>0</v>
      </c>
      <c r="AH58" s="14">
        <v>122729</v>
      </c>
      <c r="AI58" s="14">
        <f t="shared" si="22"/>
        <v>6.344223313517705</v>
      </c>
      <c r="AJ58" s="14">
        <v>536532</v>
      </c>
      <c r="AK58" s="14">
        <f t="shared" si="23"/>
        <v>27.734918583613336</v>
      </c>
      <c r="AL58" s="15">
        <f t="shared" si="17"/>
        <v>81683833</v>
      </c>
      <c r="AM58" s="14">
        <f t="shared" si="18"/>
        <v>4222.47779788059</v>
      </c>
    </row>
    <row r="59" spans="1:39" ht="12.75">
      <c r="A59" s="9">
        <v>56</v>
      </c>
      <c r="B59" s="2" t="s">
        <v>73</v>
      </c>
      <c r="C59" s="19">
        <v>3479</v>
      </c>
      <c r="D59" s="12">
        <v>4565</v>
      </c>
      <c r="E59" s="12">
        <f t="shared" si="5"/>
        <v>1.3121586662834148</v>
      </c>
      <c r="F59" s="12">
        <v>17779</v>
      </c>
      <c r="G59" s="12">
        <f t="shared" si="6"/>
        <v>5.110376544984191</v>
      </c>
      <c r="H59" s="12">
        <v>1445997</v>
      </c>
      <c r="I59" s="12">
        <f t="shared" si="7"/>
        <v>415.635814889336</v>
      </c>
      <c r="J59" s="12">
        <v>8313990</v>
      </c>
      <c r="K59" s="12">
        <f t="shared" si="8"/>
        <v>2389.7643000862317</v>
      </c>
      <c r="L59" s="12">
        <v>408293</v>
      </c>
      <c r="M59" s="12">
        <f t="shared" si="9"/>
        <v>117.35929864903709</v>
      </c>
      <c r="N59" s="12">
        <v>418047</v>
      </c>
      <c r="O59" s="12">
        <f t="shared" si="10"/>
        <v>120.16297786720322</v>
      </c>
      <c r="P59" s="12">
        <v>723846</v>
      </c>
      <c r="Q59" s="12">
        <f t="shared" si="11"/>
        <v>208.06151192871513</v>
      </c>
      <c r="R59" s="12">
        <v>2021803</v>
      </c>
      <c r="S59" s="12">
        <f t="shared" si="12"/>
        <v>581.1448692152918</v>
      </c>
      <c r="T59" s="12">
        <v>194034</v>
      </c>
      <c r="U59" s="12">
        <f t="shared" si="13"/>
        <v>55.772923253808564</v>
      </c>
      <c r="V59" s="12">
        <v>30601</v>
      </c>
      <c r="W59" s="12">
        <f t="shared" si="14"/>
        <v>8.795918367346939</v>
      </c>
      <c r="X59" s="12">
        <v>84165</v>
      </c>
      <c r="Y59" s="12">
        <f t="shared" si="15"/>
        <v>24.192296636964645</v>
      </c>
      <c r="Z59" s="12">
        <v>0</v>
      </c>
      <c r="AA59" s="12">
        <f t="shared" si="16"/>
        <v>0</v>
      </c>
      <c r="AB59" s="12">
        <v>209340</v>
      </c>
      <c r="AC59" s="12">
        <f t="shared" si="19"/>
        <v>60.1724633515378</v>
      </c>
      <c r="AD59" s="12">
        <v>0</v>
      </c>
      <c r="AE59" s="12">
        <f t="shared" si="20"/>
        <v>0</v>
      </c>
      <c r="AF59" s="12">
        <v>0</v>
      </c>
      <c r="AG59" s="12">
        <f t="shared" si="21"/>
        <v>0</v>
      </c>
      <c r="AH59" s="12">
        <v>0</v>
      </c>
      <c r="AI59" s="12">
        <f t="shared" si="22"/>
        <v>0</v>
      </c>
      <c r="AJ59" s="12">
        <v>5069</v>
      </c>
      <c r="AK59" s="12">
        <f t="shared" si="23"/>
        <v>1.4570278815751654</v>
      </c>
      <c r="AL59" s="13">
        <f t="shared" si="17"/>
        <v>13877529</v>
      </c>
      <c r="AM59" s="12">
        <f t="shared" si="18"/>
        <v>3988.9419373383157</v>
      </c>
    </row>
    <row r="60" spans="1:39" ht="12.75">
      <c r="A60" s="9">
        <v>57</v>
      </c>
      <c r="B60" s="2" t="s">
        <v>74</v>
      </c>
      <c r="C60" s="19">
        <v>8905</v>
      </c>
      <c r="D60" s="12">
        <v>18629</v>
      </c>
      <c r="E60" s="12">
        <f t="shared" si="5"/>
        <v>2.091970802919708</v>
      </c>
      <c r="F60" s="12">
        <v>0</v>
      </c>
      <c r="G60" s="12">
        <f t="shared" si="6"/>
        <v>0</v>
      </c>
      <c r="H60" s="12">
        <v>3630167</v>
      </c>
      <c r="I60" s="12">
        <f t="shared" si="7"/>
        <v>407.6549129702414</v>
      </c>
      <c r="J60" s="12">
        <v>23627021</v>
      </c>
      <c r="K60" s="12">
        <f t="shared" si="8"/>
        <v>2653.2308815272318</v>
      </c>
      <c r="L60" s="12">
        <v>2413555</v>
      </c>
      <c r="M60" s="12">
        <f t="shared" si="9"/>
        <v>271.03368893879843</v>
      </c>
      <c r="N60" s="12">
        <v>892764</v>
      </c>
      <c r="O60" s="12">
        <f t="shared" si="10"/>
        <v>100.25423919146547</v>
      </c>
      <c r="P60" s="12">
        <v>1077829</v>
      </c>
      <c r="Q60" s="12">
        <f t="shared" si="11"/>
        <v>121.0363840539023</v>
      </c>
      <c r="R60" s="12">
        <v>3068281</v>
      </c>
      <c r="S60" s="12">
        <f t="shared" si="12"/>
        <v>344.55710275126336</v>
      </c>
      <c r="T60" s="12">
        <v>452935</v>
      </c>
      <c r="U60" s="12">
        <f t="shared" si="13"/>
        <v>50.86299831555306</v>
      </c>
      <c r="V60" s="12">
        <v>442999</v>
      </c>
      <c r="W60" s="12">
        <f t="shared" si="14"/>
        <v>49.74722066254913</v>
      </c>
      <c r="X60" s="12">
        <v>97785</v>
      </c>
      <c r="Y60" s="12">
        <f t="shared" si="15"/>
        <v>10.980909601347557</v>
      </c>
      <c r="Z60" s="12">
        <v>0</v>
      </c>
      <c r="AA60" s="12">
        <f t="shared" si="16"/>
        <v>0</v>
      </c>
      <c r="AB60" s="12">
        <v>587377</v>
      </c>
      <c r="AC60" s="12">
        <f t="shared" si="19"/>
        <v>65.96035934868051</v>
      </c>
      <c r="AD60" s="12">
        <v>0</v>
      </c>
      <c r="AE60" s="12">
        <f t="shared" si="20"/>
        <v>0</v>
      </c>
      <c r="AF60" s="12">
        <v>0</v>
      </c>
      <c r="AG60" s="12">
        <f t="shared" si="21"/>
        <v>0</v>
      </c>
      <c r="AH60" s="12">
        <v>174917</v>
      </c>
      <c r="AI60" s="12">
        <f t="shared" si="22"/>
        <v>19.642560359348682</v>
      </c>
      <c r="AJ60" s="12">
        <v>105123</v>
      </c>
      <c r="AK60" s="12">
        <f t="shared" si="23"/>
        <v>11.804941044357102</v>
      </c>
      <c r="AL60" s="13">
        <f t="shared" si="17"/>
        <v>36589382</v>
      </c>
      <c r="AM60" s="12">
        <f t="shared" si="18"/>
        <v>4108.8581695676585</v>
      </c>
    </row>
    <row r="61" spans="1:39" ht="12.75">
      <c r="A61" s="9">
        <v>58</v>
      </c>
      <c r="B61" s="2" t="s">
        <v>75</v>
      </c>
      <c r="C61" s="19">
        <v>9841</v>
      </c>
      <c r="D61" s="12">
        <v>0</v>
      </c>
      <c r="E61" s="12">
        <f t="shared" si="5"/>
        <v>0</v>
      </c>
      <c r="F61" s="12">
        <v>0</v>
      </c>
      <c r="G61" s="12">
        <f t="shared" si="6"/>
        <v>0</v>
      </c>
      <c r="H61" s="12">
        <v>4095827</v>
      </c>
      <c r="I61" s="12">
        <f t="shared" si="7"/>
        <v>416.2002845239305</v>
      </c>
      <c r="J61" s="12">
        <v>25733580</v>
      </c>
      <c r="K61" s="12">
        <f t="shared" si="8"/>
        <v>2614.9354740371914</v>
      </c>
      <c r="L61" s="12">
        <v>1755665</v>
      </c>
      <c r="M61" s="12">
        <f t="shared" si="9"/>
        <v>178.40310944009755</v>
      </c>
      <c r="N61" s="12">
        <v>1427519</v>
      </c>
      <c r="O61" s="12">
        <f t="shared" si="10"/>
        <v>145.05832740575144</v>
      </c>
      <c r="P61" s="12">
        <v>3161204</v>
      </c>
      <c r="Q61" s="12">
        <f t="shared" si="11"/>
        <v>321.2279239914643</v>
      </c>
      <c r="R61" s="12">
        <v>5718167</v>
      </c>
      <c r="S61" s="12">
        <f t="shared" si="12"/>
        <v>581.0554821664465</v>
      </c>
      <c r="T61" s="12">
        <v>685438</v>
      </c>
      <c r="U61" s="12">
        <f t="shared" si="13"/>
        <v>69.65125495376486</v>
      </c>
      <c r="V61" s="12">
        <v>347627</v>
      </c>
      <c r="W61" s="12">
        <f t="shared" si="14"/>
        <v>35.32435728076415</v>
      </c>
      <c r="X61" s="12">
        <v>176234</v>
      </c>
      <c r="Y61" s="12">
        <f t="shared" si="15"/>
        <v>17.90813941672594</v>
      </c>
      <c r="Z61" s="12">
        <v>0</v>
      </c>
      <c r="AA61" s="12">
        <f t="shared" si="16"/>
        <v>0</v>
      </c>
      <c r="AB61" s="12">
        <v>827292</v>
      </c>
      <c r="AC61" s="12">
        <f t="shared" si="19"/>
        <v>84.06584696677167</v>
      </c>
      <c r="AD61" s="12">
        <v>0</v>
      </c>
      <c r="AE61" s="12">
        <f t="shared" si="20"/>
        <v>0</v>
      </c>
      <c r="AF61" s="12">
        <v>0</v>
      </c>
      <c r="AG61" s="12">
        <f t="shared" si="21"/>
        <v>0</v>
      </c>
      <c r="AH61" s="12">
        <v>372288</v>
      </c>
      <c r="AI61" s="12">
        <f t="shared" si="22"/>
        <v>37.8303017985977</v>
      </c>
      <c r="AJ61" s="12">
        <v>0</v>
      </c>
      <c r="AK61" s="12">
        <f t="shared" si="23"/>
        <v>0</v>
      </c>
      <c r="AL61" s="13">
        <f t="shared" si="17"/>
        <v>44300841</v>
      </c>
      <c r="AM61" s="12">
        <f t="shared" si="18"/>
        <v>4501.660501981506</v>
      </c>
    </row>
    <row r="62" spans="1:39" ht="12.75">
      <c r="A62" s="9">
        <v>59</v>
      </c>
      <c r="B62" s="2" t="s">
        <v>76</v>
      </c>
      <c r="C62" s="19">
        <v>4739</v>
      </c>
      <c r="D62" s="12">
        <v>0</v>
      </c>
      <c r="E62" s="12">
        <f t="shared" si="5"/>
        <v>0</v>
      </c>
      <c r="F62" s="12">
        <v>32928</v>
      </c>
      <c r="G62" s="12">
        <f t="shared" si="6"/>
        <v>6.948301329394387</v>
      </c>
      <c r="H62" s="12">
        <v>1613521</v>
      </c>
      <c r="I62" s="12">
        <f t="shared" si="7"/>
        <v>340.47710487444607</v>
      </c>
      <c r="J62" s="12">
        <v>13125770</v>
      </c>
      <c r="K62" s="12">
        <f t="shared" si="8"/>
        <v>2769.7341211226</v>
      </c>
      <c r="L62" s="12">
        <v>1056759</v>
      </c>
      <c r="M62" s="12">
        <f t="shared" si="9"/>
        <v>222.9919814306816</v>
      </c>
      <c r="N62" s="12">
        <v>601874</v>
      </c>
      <c r="O62" s="12">
        <f t="shared" si="10"/>
        <v>127.00443131462333</v>
      </c>
      <c r="P62" s="12">
        <v>1296749</v>
      </c>
      <c r="Q62" s="12">
        <f t="shared" si="11"/>
        <v>273.6334669761553</v>
      </c>
      <c r="R62" s="12">
        <v>2495048</v>
      </c>
      <c r="S62" s="12">
        <f t="shared" si="12"/>
        <v>526.4925089681367</v>
      </c>
      <c r="T62" s="12">
        <v>175389</v>
      </c>
      <c r="U62" s="12">
        <f t="shared" si="13"/>
        <v>37.009706689174934</v>
      </c>
      <c r="V62" s="12">
        <v>114643</v>
      </c>
      <c r="W62" s="12">
        <f t="shared" si="14"/>
        <v>24.1913905887318</v>
      </c>
      <c r="X62" s="12">
        <v>8106</v>
      </c>
      <c r="Y62" s="12">
        <f t="shared" si="15"/>
        <v>1.7104874446085672</v>
      </c>
      <c r="Z62" s="12">
        <v>0</v>
      </c>
      <c r="AA62" s="12">
        <f t="shared" si="16"/>
        <v>0</v>
      </c>
      <c r="AB62" s="12">
        <v>518526</v>
      </c>
      <c r="AC62" s="12">
        <f t="shared" si="19"/>
        <v>109.41675458957586</v>
      </c>
      <c r="AD62" s="12">
        <v>0</v>
      </c>
      <c r="AE62" s="12">
        <f t="shared" si="20"/>
        <v>0</v>
      </c>
      <c r="AF62" s="12">
        <v>0</v>
      </c>
      <c r="AG62" s="12">
        <f t="shared" si="21"/>
        <v>0</v>
      </c>
      <c r="AH62" s="12">
        <v>133015</v>
      </c>
      <c r="AI62" s="12">
        <f t="shared" si="22"/>
        <v>28.068157839206584</v>
      </c>
      <c r="AJ62" s="12">
        <v>95940</v>
      </c>
      <c r="AK62" s="12">
        <f t="shared" si="23"/>
        <v>20.244777379193923</v>
      </c>
      <c r="AL62" s="13">
        <f t="shared" si="17"/>
        <v>21268268</v>
      </c>
      <c r="AM62" s="12">
        <f t="shared" si="18"/>
        <v>4487.9231905465285</v>
      </c>
    </row>
    <row r="63" spans="1:39" ht="12.75">
      <c r="A63" s="10">
        <v>60</v>
      </c>
      <c r="B63" s="3" t="s">
        <v>77</v>
      </c>
      <c r="C63" s="20">
        <v>7728</v>
      </c>
      <c r="D63" s="14">
        <v>0</v>
      </c>
      <c r="E63" s="14">
        <f t="shared" si="5"/>
        <v>0</v>
      </c>
      <c r="F63" s="14">
        <v>0</v>
      </c>
      <c r="G63" s="14">
        <f t="shared" si="6"/>
        <v>0</v>
      </c>
      <c r="H63" s="14">
        <v>2945957</v>
      </c>
      <c r="I63" s="14">
        <f t="shared" si="7"/>
        <v>381.205615942029</v>
      </c>
      <c r="J63" s="14">
        <v>20033058</v>
      </c>
      <c r="K63" s="14">
        <f t="shared" si="8"/>
        <v>2592.269409937888</v>
      </c>
      <c r="L63" s="14">
        <v>1769870</v>
      </c>
      <c r="M63" s="14">
        <f t="shared" si="9"/>
        <v>229.02044513457557</v>
      </c>
      <c r="N63" s="14">
        <v>689012</v>
      </c>
      <c r="O63" s="14">
        <f t="shared" si="10"/>
        <v>89.15786749482402</v>
      </c>
      <c r="P63" s="14">
        <v>1453048</v>
      </c>
      <c r="Q63" s="14">
        <f t="shared" si="11"/>
        <v>188.02380952380952</v>
      </c>
      <c r="R63" s="14">
        <v>3186124</v>
      </c>
      <c r="S63" s="14">
        <f t="shared" si="12"/>
        <v>412.28312629399585</v>
      </c>
      <c r="T63" s="14">
        <v>458631</v>
      </c>
      <c r="U63" s="14">
        <f t="shared" si="13"/>
        <v>59.34666149068323</v>
      </c>
      <c r="V63" s="14">
        <v>323663</v>
      </c>
      <c r="W63" s="14">
        <f t="shared" si="14"/>
        <v>41.88185817805383</v>
      </c>
      <c r="X63" s="14">
        <v>63474</v>
      </c>
      <c r="Y63" s="14">
        <f t="shared" si="15"/>
        <v>8.213509316770187</v>
      </c>
      <c r="Z63" s="14">
        <v>0</v>
      </c>
      <c r="AA63" s="14">
        <f t="shared" si="16"/>
        <v>0</v>
      </c>
      <c r="AB63" s="14">
        <v>74233</v>
      </c>
      <c r="AC63" s="14">
        <f t="shared" si="19"/>
        <v>9.605719461697722</v>
      </c>
      <c r="AD63" s="14">
        <v>0</v>
      </c>
      <c r="AE63" s="14">
        <f t="shared" si="20"/>
        <v>0</v>
      </c>
      <c r="AF63" s="14">
        <v>0</v>
      </c>
      <c r="AG63" s="14">
        <f t="shared" si="21"/>
        <v>0</v>
      </c>
      <c r="AH63" s="14">
        <v>54075</v>
      </c>
      <c r="AI63" s="14">
        <f t="shared" si="22"/>
        <v>6.997282608695652</v>
      </c>
      <c r="AJ63" s="14">
        <v>156367</v>
      </c>
      <c r="AK63" s="14">
        <f t="shared" si="23"/>
        <v>20.233825051759833</v>
      </c>
      <c r="AL63" s="15">
        <f t="shared" si="17"/>
        <v>31207512</v>
      </c>
      <c r="AM63" s="14">
        <f t="shared" si="18"/>
        <v>4038.2391304347825</v>
      </c>
    </row>
    <row r="64" spans="1:39" ht="12.75">
      <c r="A64" s="9">
        <v>61</v>
      </c>
      <c r="B64" s="2" t="s">
        <v>78</v>
      </c>
      <c r="C64" s="19">
        <v>3529</v>
      </c>
      <c r="D64" s="12">
        <v>0</v>
      </c>
      <c r="E64" s="12">
        <f t="shared" si="5"/>
        <v>0</v>
      </c>
      <c r="F64" s="12">
        <v>1200</v>
      </c>
      <c r="G64" s="12">
        <f t="shared" si="6"/>
        <v>0.3400396712949844</v>
      </c>
      <c r="H64" s="12">
        <v>2174700</v>
      </c>
      <c r="I64" s="12">
        <f t="shared" si="7"/>
        <v>616.2368943043355</v>
      </c>
      <c r="J64" s="12">
        <v>9456684</v>
      </c>
      <c r="K64" s="12">
        <f t="shared" si="8"/>
        <v>2679.706432417115</v>
      </c>
      <c r="L64" s="12">
        <v>791194</v>
      </c>
      <c r="M64" s="12">
        <f t="shared" si="9"/>
        <v>224.1977897421366</v>
      </c>
      <c r="N64" s="12">
        <v>531345</v>
      </c>
      <c r="O64" s="12">
        <f t="shared" si="10"/>
        <v>150.56531595352791</v>
      </c>
      <c r="P64" s="12">
        <v>730879</v>
      </c>
      <c r="Q64" s="12">
        <f t="shared" si="11"/>
        <v>207.10654576367241</v>
      </c>
      <c r="R64" s="12">
        <v>1724018</v>
      </c>
      <c r="S64" s="12">
        <f t="shared" si="12"/>
        <v>488.5287616888637</v>
      </c>
      <c r="T64" s="12">
        <v>188237</v>
      </c>
      <c r="U64" s="12">
        <f t="shared" si="13"/>
        <v>53.34003967129498</v>
      </c>
      <c r="V64" s="12">
        <v>74166</v>
      </c>
      <c r="W64" s="12">
        <f t="shared" si="14"/>
        <v>21.016151884386513</v>
      </c>
      <c r="X64" s="12">
        <v>34787</v>
      </c>
      <c r="Y64" s="12">
        <f t="shared" si="15"/>
        <v>9.857466704448852</v>
      </c>
      <c r="Z64" s="12">
        <v>0</v>
      </c>
      <c r="AA64" s="12">
        <f t="shared" si="16"/>
        <v>0</v>
      </c>
      <c r="AB64" s="12">
        <v>257455</v>
      </c>
      <c r="AC64" s="12">
        <f t="shared" si="19"/>
        <v>72.95409464437517</v>
      </c>
      <c r="AD64" s="12">
        <v>12880</v>
      </c>
      <c r="AE64" s="12">
        <f t="shared" si="20"/>
        <v>3.649759138566166</v>
      </c>
      <c r="AF64" s="12">
        <v>8910</v>
      </c>
      <c r="AG64" s="12">
        <f t="shared" si="21"/>
        <v>2.5247945593652594</v>
      </c>
      <c r="AH64" s="12">
        <v>0</v>
      </c>
      <c r="AI64" s="12">
        <f t="shared" si="22"/>
        <v>0</v>
      </c>
      <c r="AJ64" s="12">
        <v>0</v>
      </c>
      <c r="AK64" s="12">
        <f t="shared" si="23"/>
        <v>0</v>
      </c>
      <c r="AL64" s="13">
        <f t="shared" si="17"/>
        <v>15986455</v>
      </c>
      <c r="AM64" s="12">
        <f t="shared" si="18"/>
        <v>4530.024086143383</v>
      </c>
    </row>
    <row r="65" spans="1:39" ht="12.75">
      <c r="A65" s="9">
        <v>62</v>
      </c>
      <c r="B65" s="2" t="s">
        <v>79</v>
      </c>
      <c r="C65" s="19">
        <v>2376</v>
      </c>
      <c r="D65" s="12">
        <v>0</v>
      </c>
      <c r="E65" s="12">
        <f t="shared" si="5"/>
        <v>0</v>
      </c>
      <c r="F65" s="12">
        <v>8306</v>
      </c>
      <c r="G65" s="12">
        <f t="shared" si="6"/>
        <v>3.4957912457912457</v>
      </c>
      <c r="H65" s="12">
        <v>1089274</v>
      </c>
      <c r="I65" s="12">
        <f t="shared" si="7"/>
        <v>458.4486531986532</v>
      </c>
      <c r="J65" s="12">
        <v>5732578</v>
      </c>
      <c r="K65" s="12">
        <f t="shared" si="8"/>
        <v>2412.7011784511783</v>
      </c>
      <c r="L65" s="12">
        <v>297122</v>
      </c>
      <c r="M65" s="12">
        <f t="shared" si="9"/>
        <v>125.0513468013468</v>
      </c>
      <c r="N65" s="12">
        <v>273737</v>
      </c>
      <c r="O65" s="12">
        <f t="shared" si="10"/>
        <v>115.20917508417509</v>
      </c>
      <c r="P65" s="12">
        <v>230802</v>
      </c>
      <c r="Q65" s="12">
        <f t="shared" si="11"/>
        <v>97.13888888888889</v>
      </c>
      <c r="R65" s="12">
        <v>947771</v>
      </c>
      <c r="S65" s="12">
        <f t="shared" si="12"/>
        <v>398.89351851851853</v>
      </c>
      <c r="T65" s="12">
        <v>25307</v>
      </c>
      <c r="U65" s="12">
        <f t="shared" si="13"/>
        <v>10.651094276094277</v>
      </c>
      <c r="V65" s="12">
        <v>12720</v>
      </c>
      <c r="W65" s="12">
        <f t="shared" si="14"/>
        <v>5.353535353535354</v>
      </c>
      <c r="X65" s="12">
        <v>0</v>
      </c>
      <c r="Y65" s="12">
        <f t="shared" si="15"/>
        <v>0</v>
      </c>
      <c r="Z65" s="12">
        <v>0</v>
      </c>
      <c r="AA65" s="12">
        <f t="shared" si="16"/>
        <v>0</v>
      </c>
      <c r="AB65" s="12">
        <v>97010</v>
      </c>
      <c r="AC65" s="12">
        <f t="shared" si="19"/>
        <v>40.82912457912458</v>
      </c>
      <c r="AD65" s="12">
        <v>0</v>
      </c>
      <c r="AE65" s="12">
        <f t="shared" si="20"/>
        <v>0</v>
      </c>
      <c r="AF65" s="12">
        <v>0</v>
      </c>
      <c r="AG65" s="12">
        <f t="shared" si="21"/>
        <v>0</v>
      </c>
      <c r="AH65" s="12">
        <v>0</v>
      </c>
      <c r="AI65" s="12">
        <f t="shared" si="22"/>
        <v>0</v>
      </c>
      <c r="AJ65" s="12">
        <v>39213</v>
      </c>
      <c r="AK65" s="12">
        <f t="shared" si="23"/>
        <v>16.50378787878788</v>
      </c>
      <c r="AL65" s="13">
        <f t="shared" si="17"/>
        <v>8753840</v>
      </c>
      <c r="AM65" s="12">
        <f t="shared" si="18"/>
        <v>3684.276094276094</v>
      </c>
    </row>
    <row r="66" spans="1:39" ht="12.75">
      <c r="A66" s="9">
        <v>63</v>
      </c>
      <c r="B66" s="2" t="s">
        <v>80</v>
      </c>
      <c r="C66" s="19">
        <v>2409</v>
      </c>
      <c r="D66" s="12">
        <v>0</v>
      </c>
      <c r="E66" s="12">
        <f t="shared" si="5"/>
        <v>0</v>
      </c>
      <c r="F66" s="12">
        <v>6444</v>
      </c>
      <c r="G66" s="12">
        <f t="shared" si="6"/>
        <v>2.6749688667496887</v>
      </c>
      <c r="H66" s="12">
        <v>2100234</v>
      </c>
      <c r="I66" s="12">
        <f t="shared" si="7"/>
        <v>871.8281444582815</v>
      </c>
      <c r="J66" s="12">
        <v>8812973</v>
      </c>
      <c r="K66" s="12">
        <f t="shared" si="8"/>
        <v>3658.3532586135325</v>
      </c>
      <c r="L66" s="12">
        <v>576969</v>
      </c>
      <c r="M66" s="12">
        <f t="shared" si="9"/>
        <v>239.50560398505604</v>
      </c>
      <c r="N66" s="12">
        <v>811279</v>
      </c>
      <c r="O66" s="12">
        <f t="shared" si="10"/>
        <v>336.7700290577003</v>
      </c>
      <c r="P66" s="12">
        <v>703285</v>
      </c>
      <c r="Q66" s="12">
        <f t="shared" si="11"/>
        <v>291.9406392694064</v>
      </c>
      <c r="R66" s="12">
        <v>1537758</v>
      </c>
      <c r="S66" s="12">
        <f t="shared" si="12"/>
        <v>638.3387297633873</v>
      </c>
      <c r="T66" s="12">
        <v>181245</v>
      </c>
      <c r="U66" s="12">
        <f t="shared" si="13"/>
        <v>75.23661270236613</v>
      </c>
      <c r="V66" s="12">
        <v>100111</v>
      </c>
      <c r="W66" s="12">
        <f t="shared" si="14"/>
        <v>41.55707762557078</v>
      </c>
      <c r="X66" s="12">
        <v>210891</v>
      </c>
      <c r="Y66" s="12">
        <f t="shared" si="15"/>
        <v>87.54296388542964</v>
      </c>
      <c r="Z66" s="12">
        <v>0</v>
      </c>
      <c r="AA66" s="12">
        <f t="shared" si="16"/>
        <v>0</v>
      </c>
      <c r="AB66" s="12">
        <v>203298</v>
      </c>
      <c r="AC66" s="12">
        <f t="shared" si="19"/>
        <v>84.39103362391033</v>
      </c>
      <c r="AD66" s="12">
        <v>0</v>
      </c>
      <c r="AE66" s="12">
        <f t="shared" si="20"/>
        <v>0</v>
      </c>
      <c r="AF66" s="12">
        <v>0</v>
      </c>
      <c r="AG66" s="12">
        <f t="shared" si="21"/>
        <v>0</v>
      </c>
      <c r="AH66" s="12">
        <v>81578</v>
      </c>
      <c r="AI66" s="12">
        <f t="shared" si="22"/>
        <v>33.86384391863844</v>
      </c>
      <c r="AJ66" s="12">
        <v>8704</v>
      </c>
      <c r="AK66" s="12">
        <f t="shared" si="23"/>
        <v>3.613117476131175</v>
      </c>
      <c r="AL66" s="13">
        <f t="shared" si="17"/>
        <v>15334769</v>
      </c>
      <c r="AM66" s="12">
        <f t="shared" si="18"/>
        <v>6365.61602324616</v>
      </c>
    </row>
    <row r="67" spans="1:39" ht="12.75">
      <c r="A67" s="9">
        <v>64</v>
      </c>
      <c r="B67" s="2" t="s">
        <v>81</v>
      </c>
      <c r="C67" s="19">
        <v>2815</v>
      </c>
      <c r="D67" s="12">
        <v>40916</v>
      </c>
      <c r="E67" s="12">
        <f t="shared" si="5"/>
        <v>14.534991119005328</v>
      </c>
      <c r="F67" s="12">
        <v>0</v>
      </c>
      <c r="G67" s="12">
        <f t="shared" si="6"/>
        <v>0</v>
      </c>
      <c r="H67" s="12">
        <v>1454713</v>
      </c>
      <c r="I67" s="12">
        <f t="shared" si="7"/>
        <v>516.7719360568384</v>
      </c>
      <c r="J67" s="12">
        <v>7731027</v>
      </c>
      <c r="K67" s="12">
        <f t="shared" si="8"/>
        <v>2746.36838365897</v>
      </c>
      <c r="L67" s="12">
        <v>548362</v>
      </c>
      <c r="M67" s="12">
        <f t="shared" si="9"/>
        <v>194.8</v>
      </c>
      <c r="N67" s="12">
        <v>436585</v>
      </c>
      <c r="O67" s="12">
        <f t="shared" si="10"/>
        <v>155.0923623445826</v>
      </c>
      <c r="P67" s="12">
        <v>780986</v>
      </c>
      <c r="Q67" s="12">
        <f t="shared" si="11"/>
        <v>277.4373001776199</v>
      </c>
      <c r="R67" s="12">
        <v>1569613</v>
      </c>
      <c r="S67" s="12">
        <f t="shared" si="12"/>
        <v>557.5889875666074</v>
      </c>
      <c r="T67" s="12">
        <v>111</v>
      </c>
      <c r="U67" s="12">
        <f t="shared" si="13"/>
        <v>0.03943161634103019</v>
      </c>
      <c r="V67" s="12">
        <v>37668</v>
      </c>
      <c r="W67" s="12">
        <f t="shared" si="14"/>
        <v>13.381172291296625</v>
      </c>
      <c r="X67" s="12">
        <v>118143</v>
      </c>
      <c r="Y67" s="12">
        <f t="shared" si="15"/>
        <v>41.96909413854352</v>
      </c>
      <c r="Z67" s="12">
        <v>0</v>
      </c>
      <c r="AA67" s="12">
        <f t="shared" si="16"/>
        <v>0</v>
      </c>
      <c r="AB67" s="12">
        <v>203366</v>
      </c>
      <c r="AC67" s="12">
        <f t="shared" si="19"/>
        <v>72.24369449378331</v>
      </c>
      <c r="AD67" s="12">
        <v>0</v>
      </c>
      <c r="AE67" s="12">
        <f t="shared" si="20"/>
        <v>0</v>
      </c>
      <c r="AF67" s="12">
        <v>0</v>
      </c>
      <c r="AG67" s="12">
        <f t="shared" si="21"/>
        <v>0</v>
      </c>
      <c r="AH67" s="12">
        <v>41395</v>
      </c>
      <c r="AI67" s="12">
        <f t="shared" si="22"/>
        <v>14.705150976909414</v>
      </c>
      <c r="AJ67" s="12">
        <v>50184</v>
      </c>
      <c r="AK67" s="12">
        <f t="shared" si="23"/>
        <v>17.827353463587922</v>
      </c>
      <c r="AL67" s="13">
        <f t="shared" si="17"/>
        <v>13013069</v>
      </c>
      <c r="AM67" s="12">
        <f t="shared" si="18"/>
        <v>4622.759857904085</v>
      </c>
    </row>
    <row r="68" spans="1:39" ht="12.75">
      <c r="A68" s="9">
        <v>65</v>
      </c>
      <c r="B68" s="2" t="s">
        <v>82</v>
      </c>
      <c r="C68" s="19">
        <v>9678</v>
      </c>
      <c r="D68" s="12">
        <v>0</v>
      </c>
      <c r="E68" s="12">
        <f t="shared" si="5"/>
        <v>0</v>
      </c>
      <c r="F68" s="12">
        <v>0</v>
      </c>
      <c r="G68" s="12">
        <f t="shared" si="6"/>
        <v>0</v>
      </c>
      <c r="H68" s="12">
        <v>4219338</v>
      </c>
      <c r="I68" s="12">
        <f t="shared" si="7"/>
        <v>435.97210167389954</v>
      </c>
      <c r="J68" s="12">
        <v>28154525</v>
      </c>
      <c r="K68" s="12">
        <f t="shared" si="8"/>
        <v>2909.1263690845217</v>
      </c>
      <c r="L68" s="12">
        <v>2619034</v>
      </c>
      <c r="M68" s="12">
        <f t="shared" si="9"/>
        <v>270.6172762967555</v>
      </c>
      <c r="N68" s="12">
        <v>1563376</v>
      </c>
      <c r="O68" s="12">
        <f t="shared" si="10"/>
        <v>161.53916098367432</v>
      </c>
      <c r="P68" s="12">
        <v>3013680</v>
      </c>
      <c r="Q68" s="12">
        <f t="shared" si="11"/>
        <v>311.3949163050217</v>
      </c>
      <c r="R68" s="12">
        <v>4398311</v>
      </c>
      <c r="S68" s="12">
        <f t="shared" si="12"/>
        <v>454.4648687745402</v>
      </c>
      <c r="T68" s="12">
        <v>434132</v>
      </c>
      <c r="U68" s="12">
        <f t="shared" si="13"/>
        <v>44.85761520975408</v>
      </c>
      <c r="V68" s="12">
        <v>115460</v>
      </c>
      <c r="W68" s="12">
        <f t="shared" si="14"/>
        <v>11.93015085761521</v>
      </c>
      <c r="X68" s="12">
        <v>1125413</v>
      </c>
      <c r="Y68" s="12">
        <f t="shared" si="15"/>
        <v>116.28569952469519</v>
      </c>
      <c r="Z68" s="12">
        <v>0</v>
      </c>
      <c r="AA68" s="12">
        <f t="shared" si="16"/>
        <v>0</v>
      </c>
      <c r="AB68" s="12">
        <v>607121</v>
      </c>
      <c r="AC68" s="12">
        <f>AB68/$C68</f>
        <v>62.73207274230213</v>
      </c>
      <c r="AD68" s="12">
        <v>0</v>
      </c>
      <c r="AE68" s="12">
        <f>AD68/$C68</f>
        <v>0</v>
      </c>
      <c r="AF68" s="12">
        <v>0</v>
      </c>
      <c r="AG68" s="12">
        <f>AF68/$C68</f>
        <v>0</v>
      </c>
      <c r="AH68" s="12">
        <v>186097</v>
      </c>
      <c r="AI68" s="12">
        <f>AH68/$C68</f>
        <v>19.228869601157264</v>
      </c>
      <c r="AJ68" s="12">
        <v>120891</v>
      </c>
      <c r="AK68" s="12">
        <f>AJ68/$C68</f>
        <v>12.491320520768754</v>
      </c>
      <c r="AL68" s="13">
        <f t="shared" si="17"/>
        <v>46557378</v>
      </c>
      <c r="AM68" s="12">
        <f t="shared" si="18"/>
        <v>4810.640421574705</v>
      </c>
    </row>
    <row r="69" spans="1:39" ht="12.75">
      <c r="A69" s="10">
        <v>66</v>
      </c>
      <c r="B69" s="3" t="s">
        <v>83</v>
      </c>
      <c r="C69" s="20">
        <v>3018</v>
      </c>
      <c r="D69" s="14">
        <v>0</v>
      </c>
      <c r="E69" s="14">
        <f>D69/$C69</f>
        <v>0</v>
      </c>
      <c r="F69" s="14">
        <v>0</v>
      </c>
      <c r="G69" s="14">
        <f>F69/$C69</f>
        <v>0</v>
      </c>
      <c r="H69" s="14">
        <v>1670280</v>
      </c>
      <c r="I69" s="14">
        <f>H69/$C69</f>
        <v>553.4393638170974</v>
      </c>
      <c r="J69" s="14">
        <v>7840512</v>
      </c>
      <c r="K69" s="14">
        <f>J69/$C69</f>
        <v>2597.9165009940357</v>
      </c>
      <c r="L69" s="14">
        <v>769602</v>
      </c>
      <c r="M69" s="14">
        <f>L69/$C69</f>
        <v>255.00397614314116</v>
      </c>
      <c r="N69" s="14">
        <v>751349</v>
      </c>
      <c r="O69" s="14">
        <f>N69/$C69</f>
        <v>248.95593108018556</v>
      </c>
      <c r="P69" s="14">
        <v>1101354</v>
      </c>
      <c r="Q69" s="14">
        <f>P69/$C69</f>
        <v>364.92842942345925</v>
      </c>
      <c r="R69" s="14">
        <v>797527</v>
      </c>
      <c r="S69" s="14">
        <f>R69/$C69</f>
        <v>264.2567925778661</v>
      </c>
      <c r="T69" s="14">
        <v>590541</v>
      </c>
      <c r="U69" s="14">
        <f>T69/$C69</f>
        <v>195.67296222664015</v>
      </c>
      <c r="V69" s="14">
        <v>136429</v>
      </c>
      <c r="W69" s="14">
        <f>V69/$C69</f>
        <v>45.205102717031146</v>
      </c>
      <c r="X69" s="14">
        <v>67705</v>
      </c>
      <c r="Y69" s="14">
        <f>X69/$C69</f>
        <v>22.433730947647447</v>
      </c>
      <c r="Z69" s="14">
        <v>0</v>
      </c>
      <c r="AA69" s="14">
        <f>Z69/$C69</f>
        <v>0</v>
      </c>
      <c r="AB69" s="14">
        <v>306571</v>
      </c>
      <c r="AC69" s="14">
        <f>AB69/$C69</f>
        <v>101.58084824387011</v>
      </c>
      <c r="AD69" s="14">
        <v>0</v>
      </c>
      <c r="AE69" s="14">
        <f>AD69/$C69</f>
        <v>0</v>
      </c>
      <c r="AF69" s="14">
        <v>0</v>
      </c>
      <c r="AG69" s="14">
        <f>AF69/$C69</f>
        <v>0</v>
      </c>
      <c r="AH69" s="14">
        <v>-12707</v>
      </c>
      <c r="AI69" s="14">
        <f>AH69/$C69</f>
        <v>-4.210404241219351</v>
      </c>
      <c r="AJ69" s="14">
        <v>40439</v>
      </c>
      <c r="AK69" s="14">
        <f>AJ69/$C69</f>
        <v>13.399271040424122</v>
      </c>
      <c r="AL69" s="15">
        <f>D69+F69+H69+J69+L69+N69+P69+R69+T69+V69+X69+Z69+AB69+AD69+AF69+AH69+AJ69</f>
        <v>14059602</v>
      </c>
      <c r="AM69" s="14">
        <f>AL69/$C69</f>
        <v>4658.582504970179</v>
      </c>
    </row>
    <row r="70" spans="1:39" ht="12.75">
      <c r="A70" s="25"/>
      <c r="B70" s="26"/>
      <c r="C70" s="6"/>
      <c r="D70" s="27"/>
      <c r="E70" s="27"/>
      <c r="F70" s="27"/>
      <c r="G70" s="27"/>
      <c r="H70" s="27"/>
      <c r="I70" s="28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</row>
    <row r="71" spans="1:39" ht="13.5" thickBot="1">
      <c r="A71" s="30"/>
      <c r="B71" s="7" t="s">
        <v>86</v>
      </c>
      <c r="C71" s="21">
        <f>SUM(C4:C69)</f>
        <v>723252</v>
      </c>
      <c r="D71" s="16">
        <f>SUM(D4:D69)</f>
        <v>1037542</v>
      </c>
      <c r="E71" s="16">
        <f>D71/$C71</f>
        <v>1.434551166121905</v>
      </c>
      <c r="F71" s="16">
        <f>SUM(F4:F69)</f>
        <v>786970</v>
      </c>
      <c r="G71" s="16">
        <f>F71/$C71</f>
        <v>1.0880993070188538</v>
      </c>
      <c r="H71" s="16">
        <f>SUM(H4:H69)</f>
        <v>282822757</v>
      </c>
      <c r="I71" s="16">
        <f>H71/$C71</f>
        <v>391.043173057247</v>
      </c>
      <c r="J71" s="16">
        <f>SUM(J4:J69)</f>
        <v>1959017879</v>
      </c>
      <c r="K71" s="16">
        <f>J71/$C71</f>
        <v>2708.6242125842723</v>
      </c>
      <c r="L71" s="16">
        <f>SUM(L4:L69)</f>
        <v>174622720</v>
      </c>
      <c r="M71" s="16">
        <f>L71/$C71</f>
        <v>241.4410468273852</v>
      </c>
      <c r="N71" s="16">
        <f>SUM(N4:N69)</f>
        <v>109671808</v>
      </c>
      <c r="O71" s="16">
        <f>N71/$C71</f>
        <v>151.6370614944722</v>
      </c>
      <c r="P71" s="16">
        <f>SUM(P4:P69)</f>
        <v>173658611</v>
      </c>
      <c r="Q71" s="16">
        <f>P71/$C71</f>
        <v>240.10802735422786</v>
      </c>
      <c r="R71" s="16">
        <f>SUM(R4:R69)</f>
        <v>296359148</v>
      </c>
      <c r="S71" s="16">
        <f>R71/$C71</f>
        <v>409.75918213845245</v>
      </c>
      <c r="T71" s="16">
        <f>SUM(T4:T69)</f>
        <v>48375736</v>
      </c>
      <c r="U71" s="16">
        <f>T71/$C71</f>
        <v>66.8864185650368</v>
      </c>
      <c r="V71" s="16">
        <f>SUM(V4:V69)</f>
        <v>27846848</v>
      </c>
      <c r="W71" s="16">
        <f>V71/$C71</f>
        <v>38.50227583193686</v>
      </c>
      <c r="X71" s="16">
        <f>SUM(X4:X69)</f>
        <v>39977540</v>
      </c>
      <c r="Y71" s="16">
        <f>X71/$C71</f>
        <v>55.274703699402146</v>
      </c>
      <c r="Z71" s="16">
        <f>SUM(Z4:Z69)</f>
        <v>204552</v>
      </c>
      <c r="AA71" s="16">
        <f>Z71/$C71</f>
        <v>0.2828225846592889</v>
      </c>
      <c r="AB71" s="16">
        <f>SUM(AB4:AB69)</f>
        <v>51083567</v>
      </c>
      <c r="AC71" s="16">
        <f>AB71/$C71</f>
        <v>70.63038470685183</v>
      </c>
      <c r="AD71" s="16">
        <f>SUM(AD4:AD69)</f>
        <v>1026748</v>
      </c>
      <c r="AE71" s="16">
        <f>AD71/$C71</f>
        <v>1.4196269073573249</v>
      </c>
      <c r="AF71" s="16">
        <f>SUM(AF4:AF69)</f>
        <v>154674</v>
      </c>
      <c r="AG71" s="16">
        <f>AF71/$C71</f>
        <v>0.21385906986776393</v>
      </c>
      <c r="AH71" s="16">
        <f>SUM(AH4:AH69)</f>
        <v>18184179</v>
      </c>
      <c r="AI71" s="16">
        <f>AH71/$C71</f>
        <v>25.142245026629723</v>
      </c>
      <c r="AJ71" s="16">
        <f>SUM(AJ4:AJ69)</f>
        <v>16325229</v>
      </c>
      <c r="AK71" s="16">
        <f>AJ71/$C71</f>
        <v>22.571979061240064</v>
      </c>
      <c r="AL71" s="17">
        <f>SUM(AL4:AL69)</f>
        <v>3201156508</v>
      </c>
      <c r="AM71" s="16">
        <f>AL71/$C71</f>
        <v>4426.059669382179</v>
      </c>
    </row>
    <row r="72" ht="13.5" thickTop="1"/>
    <row r="73" ht="12.75">
      <c r="A73" s="1" t="str">
        <f ca="1">CELL("filename")</f>
        <v>J:\MF\EFS\MFPAdm\MFP Comprehensive Report\2002-03\Resource Allocation_web_02-03\Total Expenditures by Object\[Total Expenditures by Object_100 salaries 02-03.xls]Salaries - 100</v>
      </c>
    </row>
  </sheetData>
  <mergeCells count="2">
    <mergeCell ref="AL2:AL3"/>
    <mergeCell ref="C2:C3"/>
  </mergeCells>
  <printOptions horizontalCentered="1"/>
  <pageMargins left="0.25" right="0.25" top="0.8" bottom="0.5" header="0.25" footer="0.5"/>
  <pageSetup fitToWidth="4" horizontalDpi="600" verticalDpi="600" orientation="portrait" paperSize="5" scale="90" r:id="rId1"/>
  <headerFooter alignWithMargins="0">
    <oddHeader>&amp;C&amp;16Salaries - Expenditures by Object - FY 2002-2003</oddHeader>
  </headerFooter>
  <colBreaks count="4" manualBreakCount="4">
    <brk id="9" max="65535" man="1"/>
    <brk id="17" max="65535" man="1"/>
    <brk id="24" max="70" man="1"/>
    <brk id="31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pmatherne</cp:lastModifiedBy>
  <cp:lastPrinted>2004-05-19T16:56:31Z</cp:lastPrinted>
  <dcterms:created xsi:type="dcterms:W3CDTF">2003-04-30T20:08:44Z</dcterms:created>
  <dcterms:modified xsi:type="dcterms:W3CDTF">2004-05-20T18:42:42Z</dcterms:modified>
  <cp:category/>
  <cp:version/>
  <cp:contentType/>
  <cp:contentStatus/>
</cp:coreProperties>
</file>