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0"/>
  </bookViews>
  <sheets>
    <sheet name="Revenue by Group_Object" sheetId="1" r:id="rId1"/>
  </sheets>
  <definedNames>
    <definedName name="_xlnm.Print_Titles" localSheetId="0">'Revenue by Group_Object'!$A:$B</definedName>
  </definedNames>
  <calcPr fullCalcOnLoad="1"/>
</workbook>
</file>

<file path=xl/sharedStrings.xml><?xml version="1.0" encoding="utf-8"?>
<sst xmlns="http://schemas.openxmlformats.org/spreadsheetml/2006/main" count="105" uniqueCount="103">
  <si>
    <t>LEA</t>
  </si>
  <si>
    <t>Ad Valorem Taxes</t>
  </si>
  <si>
    <t>Sales and Use Taxes</t>
  </si>
  <si>
    <t>Total</t>
  </si>
  <si>
    <t>Total Federal Revenue</t>
  </si>
  <si>
    <t>Total State Revenue</t>
  </si>
  <si>
    <t>Total Local Revenue</t>
  </si>
  <si>
    <t>Total Revenue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</si>
  <si>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</si>
  <si>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</si>
  <si>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</si>
  <si>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</si>
  <si>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</si>
  <si>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</si>
  <si>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</si>
  <si>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</si>
  <si>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</si>
  <si>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</si>
  <si>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</si>
  <si>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</si>
  <si>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</si>
  <si>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</si>
  <si>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</si>
  <si>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</si>
  <si>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</si>
  <si>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</si>
  <si>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</si>
  <si>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</si>
  <si>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</si>
  <si>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</si>
  <si>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</si>
  <si>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</si>
  <si>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</si>
  <si>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</si>
  <si>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</si>
  <si>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</si>
  <si>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</si>
  <si>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</si>
  <si>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</si>
  <si>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</si>
  <si>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</si>
  <si>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</si>
  <si>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</si>
  <si>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</si>
  <si>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</si>
  <si>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</si>
  <si>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</si>
  <si>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</si>
  <si>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</si>
  <si>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</si>
  <si>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</si>
  <si>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</si>
  <si>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</si>
  <si>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</si>
  <si>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</si>
  <si>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</si>
  <si>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</si>
  <si>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</si>
  <si>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</si>
  <si>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</si>
  <si>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</si>
  <si>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</si>
  <si>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</si>
  <si>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</si>
  <si>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</si>
  <si>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</si>
  <si>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</si>
  <si>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</si>
  <si>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</si>
  <si>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</si>
  <si>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</si>
  <si>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</si>
  <si>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</si>
  <si>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</si>
  <si>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Constitutional Taxes</t>
  </si>
  <si>
    <t>Renewable Taxes</t>
  </si>
  <si>
    <t>Debt Service Taxes</t>
  </si>
  <si>
    <t>State Unrestricted Grants-in-Aid</t>
  </si>
  <si>
    <t>State Revenue in Lieu of Taxes</t>
  </si>
  <si>
    <t>State Revenue for/on Behalf of LEA</t>
  </si>
  <si>
    <t>Group Code 1111</t>
  </si>
  <si>
    <t>DISTRICT</t>
  </si>
  <si>
    <t>Total Ad Valorem (exclusive of 1% Sheriff's Collection)</t>
  </si>
  <si>
    <t>Group Code 1121</t>
  </si>
  <si>
    <t>Group Code 1122</t>
  </si>
  <si>
    <t>Group Code 1123</t>
  </si>
  <si>
    <t>Group Code 1124</t>
  </si>
  <si>
    <t>State Total</t>
  </si>
  <si>
    <t>Group Code 1131</t>
  </si>
  <si>
    <t>Group Code 1132</t>
  </si>
  <si>
    <t>Group Code 1133</t>
  </si>
  <si>
    <t>Group Code 1134</t>
  </si>
  <si>
    <t>Federal Unrestricted Grants-in-Aid</t>
  </si>
  <si>
    <t>Federal Restricted Grants-in-Aide</t>
  </si>
  <si>
    <t>Federal Revenue in Lieu of Taxes</t>
  </si>
  <si>
    <t>Federal Revenue for/on Behalf of LEA</t>
  </si>
  <si>
    <t xml:space="preserve">Total </t>
  </si>
  <si>
    <t>State Restricted Grants-in-Aid</t>
  </si>
  <si>
    <t>FY 2002-03</t>
  </si>
  <si>
    <t>Keypunch Code 300</t>
  </si>
  <si>
    <t>Keypunch Code 310</t>
  </si>
  <si>
    <t>Keypunch Code 320</t>
  </si>
  <si>
    <t>Keypunch Code 500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</si>
</sst>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0"/>
    <numFmt numFmtId="168" formatCode="&quot;$&quot;#,##0"/>
  </numFmts>
  <fonts count="11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9"/>
      <color indexed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wrapText="1"/>
    </xf>
    <xf numFmtId="0" fontId="5" fillId="0" borderId="0" xfId="0" applyFont="1" applyAlignment="1">
      <alignment vertical="center"/>
    </xf>
    <xf numFmtId="168" fontId="6" fillId="0" borderId="2" xfId="21" applyNumberFormat="1" applyFont="1" applyFill="1" applyBorder="1" applyAlignment="1">
      <alignment horizontal="right" wrapText="1"/>
      <protection/>
    </xf>
    <xf numFmtId="0" fontId="9" fillId="0" borderId="3" xfId="0" applyFont="1" applyBorder="1" applyAlignment="1">
      <alignment horizontal="left"/>
    </xf>
    <xf numFmtId="168" fontId="4" fillId="0" borderId="3" xfId="0" applyNumberFormat="1" applyFont="1" applyBorder="1" applyAlignment="1">
      <alignment/>
    </xf>
    <xf numFmtId="168" fontId="5" fillId="0" borderId="4" xfId="0" applyNumberFormat="1" applyFont="1" applyBorder="1" applyAlignment="1">
      <alignment/>
    </xf>
    <xf numFmtId="168" fontId="6" fillId="2" borderId="5" xfId="21" applyNumberFormat="1" applyFont="1" applyFill="1" applyBorder="1" applyAlignment="1">
      <alignment horizontal="right" wrapText="1"/>
      <protection/>
    </xf>
    <xf numFmtId="168" fontId="4" fillId="3" borderId="5" xfId="0" applyNumberFormat="1" applyFont="1" applyFill="1" applyBorder="1" applyAlignment="1">
      <alignment/>
    </xf>
    <xf numFmtId="0" fontId="6" fillId="2" borderId="5" xfId="22" applyFont="1" applyFill="1" applyBorder="1" applyAlignment="1">
      <alignment horizontal="left" wrapText="1"/>
      <protection/>
    </xf>
    <xf numFmtId="168" fontId="6" fillId="2" borderId="5" xfId="22" applyNumberFormat="1" applyFont="1" applyFill="1" applyBorder="1" applyAlignment="1">
      <alignment horizontal="right" wrapText="1"/>
      <protection/>
    </xf>
    <xf numFmtId="168" fontId="6" fillId="2" borderId="6" xfId="21" applyNumberFormat="1" applyFont="1" applyFill="1" applyBorder="1" applyAlignment="1">
      <alignment horizontal="right" wrapText="1"/>
      <protection/>
    </xf>
    <xf numFmtId="168" fontId="5" fillId="0" borderId="7" xfId="0" applyNumberFormat="1" applyFont="1" applyBorder="1" applyAlignment="1">
      <alignment/>
    </xf>
    <xf numFmtId="168" fontId="4" fillId="0" borderId="7" xfId="0" applyNumberFormat="1" applyFont="1" applyBorder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168" fontId="6" fillId="0" borderId="10" xfId="21" applyNumberFormat="1" applyFont="1" applyFill="1" applyBorder="1" applyAlignment="1">
      <alignment horizontal="right" wrapText="1"/>
      <protection/>
    </xf>
    <xf numFmtId="168" fontId="6" fillId="0" borderId="11" xfId="21" applyNumberFormat="1" applyFont="1" applyFill="1" applyBorder="1" applyAlignment="1">
      <alignment horizontal="right" wrapText="1"/>
      <protection/>
    </xf>
    <xf numFmtId="168" fontId="6" fillId="0" borderId="12" xfId="21" applyNumberFormat="1" applyFont="1" applyFill="1" applyBorder="1" applyAlignment="1">
      <alignment horizontal="right" wrapText="1"/>
      <protection/>
    </xf>
    <xf numFmtId="168" fontId="6" fillId="0" borderId="13" xfId="21" applyNumberFormat="1" applyFont="1" applyFill="1" applyBorder="1" applyAlignment="1">
      <alignment horizontal="right" wrapText="1"/>
      <protection/>
    </xf>
    <xf numFmtId="168" fontId="6" fillId="0" borderId="14" xfId="21" applyNumberFormat="1" applyFont="1" applyFill="1" applyBorder="1" applyAlignment="1">
      <alignment horizontal="right" wrapText="1"/>
      <protection/>
    </xf>
    <xf numFmtId="168" fontId="6" fillId="0" borderId="15" xfId="21" applyNumberFormat="1" applyFont="1" applyFill="1" applyBorder="1" applyAlignment="1">
      <alignment horizontal="right" wrapText="1"/>
      <protection/>
    </xf>
    <xf numFmtId="168" fontId="6" fillId="0" borderId="16" xfId="21" applyNumberFormat="1" applyFont="1" applyFill="1" applyBorder="1" applyAlignment="1">
      <alignment horizontal="right" wrapText="1"/>
      <protection/>
    </xf>
    <xf numFmtId="168" fontId="6" fillId="0" borderId="17" xfId="21" applyNumberFormat="1" applyFont="1" applyFill="1" applyBorder="1" applyAlignment="1">
      <alignment horizontal="right" wrapText="1"/>
      <protection/>
    </xf>
    <xf numFmtId="168" fontId="6" fillId="0" borderId="18" xfId="21" applyNumberFormat="1" applyFont="1" applyFill="1" applyBorder="1" applyAlignment="1">
      <alignment horizontal="right" wrapText="1"/>
      <protection/>
    </xf>
    <xf numFmtId="168" fontId="6" fillId="0" borderId="19" xfId="21" applyNumberFormat="1" applyFont="1" applyFill="1" applyBorder="1" applyAlignment="1">
      <alignment horizontal="right" wrapText="1"/>
      <protection/>
    </xf>
    <xf numFmtId="168" fontId="6" fillId="0" borderId="20" xfId="21" applyNumberFormat="1" applyFont="1" applyFill="1" applyBorder="1" applyAlignment="1">
      <alignment horizontal="right" wrapText="1"/>
      <protection/>
    </xf>
    <xf numFmtId="168" fontId="6" fillId="0" borderId="21" xfId="21" applyNumberFormat="1" applyFont="1" applyFill="1" applyBorder="1" applyAlignment="1">
      <alignment horizontal="right" wrapText="1"/>
      <protection/>
    </xf>
    <xf numFmtId="168" fontId="6" fillId="0" borderId="22" xfId="21" applyNumberFormat="1" applyFont="1" applyFill="1" applyBorder="1" applyAlignment="1">
      <alignment horizontal="right" wrapText="1"/>
      <protection/>
    </xf>
    <xf numFmtId="168" fontId="6" fillId="0" borderId="23" xfId="21" applyNumberFormat="1" applyFont="1" applyFill="1" applyBorder="1" applyAlignment="1">
      <alignment horizontal="right" wrapText="1"/>
      <protection/>
    </xf>
    <xf numFmtId="168" fontId="6" fillId="0" borderId="24" xfId="21" applyNumberFormat="1" applyFont="1" applyFill="1" applyBorder="1" applyAlignment="1">
      <alignment horizontal="right" wrapText="1"/>
      <protection/>
    </xf>
    <xf numFmtId="168" fontId="6" fillId="2" borderId="11" xfId="21" applyNumberFormat="1" applyFont="1" applyFill="1" applyBorder="1" applyAlignment="1">
      <alignment horizontal="right" wrapText="1"/>
      <protection/>
    </xf>
    <xf numFmtId="168" fontId="6" fillId="2" borderId="25" xfId="21" applyNumberFormat="1" applyFont="1" applyFill="1" applyBorder="1" applyAlignment="1">
      <alignment horizontal="right" wrapText="1"/>
      <protection/>
    </xf>
    <xf numFmtId="168" fontId="6" fillId="0" borderId="26" xfId="21" applyNumberFormat="1" applyFont="1" applyFill="1" applyBorder="1" applyAlignment="1">
      <alignment horizontal="right" wrapText="1"/>
      <protection/>
    </xf>
    <xf numFmtId="168" fontId="6" fillId="0" borderId="27" xfId="21" applyNumberFormat="1" applyFont="1" applyFill="1" applyBorder="1" applyAlignment="1">
      <alignment horizontal="right" wrapText="1"/>
      <protection/>
    </xf>
    <xf numFmtId="168" fontId="6" fillId="0" borderId="28" xfId="21" applyNumberFormat="1" applyFont="1" applyFill="1" applyBorder="1" applyAlignment="1">
      <alignment horizontal="right" wrapText="1"/>
      <protection/>
    </xf>
    <xf numFmtId="168" fontId="6" fillId="2" borderId="29" xfId="21" applyNumberFormat="1" applyFont="1" applyFill="1" applyBorder="1" applyAlignment="1">
      <alignment horizontal="right" wrapText="1"/>
      <protection/>
    </xf>
    <xf numFmtId="168" fontId="4" fillId="3" borderId="6" xfId="0" applyNumberFormat="1" applyFont="1" applyFill="1" applyBorder="1" applyAlignment="1">
      <alignment/>
    </xf>
    <xf numFmtId="0" fontId="6" fillId="0" borderId="30" xfId="22" applyFont="1" applyFill="1" applyBorder="1" applyAlignment="1">
      <alignment horizontal="left" wrapText="1"/>
      <protection/>
    </xf>
    <xf numFmtId="0" fontId="6" fillId="0" borderId="31" xfId="22" applyFont="1" applyFill="1" applyBorder="1" applyAlignment="1">
      <alignment horizontal="left" wrapText="1"/>
      <protection/>
    </xf>
    <xf numFmtId="0" fontId="6" fillId="0" borderId="32" xfId="22" applyFont="1" applyFill="1" applyBorder="1" applyAlignment="1">
      <alignment horizontal="left" wrapText="1"/>
      <protection/>
    </xf>
    <xf numFmtId="0" fontId="6" fillId="0" borderId="33" xfId="22" applyFont="1" applyFill="1" applyBorder="1" applyAlignment="1">
      <alignment horizontal="right" wrapText="1"/>
      <protection/>
    </xf>
    <xf numFmtId="0" fontId="6" fillId="0" borderId="34" xfId="22" applyFont="1" applyFill="1" applyBorder="1" applyAlignment="1">
      <alignment horizontal="right" wrapText="1"/>
      <protection/>
    </xf>
    <xf numFmtId="0" fontId="6" fillId="0" borderId="35" xfId="22" applyFont="1" applyFill="1" applyBorder="1" applyAlignment="1">
      <alignment horizontal="right" wrapText="1"/>
      <protection/>
    </xf>
    <xf numFmtId="0" fontId="6" fillId="2" borderId="36" xfId="22" applyFont="1" applyFill="1" applyBorder="1" applyAlignment="1">
      <alignment horizontal="right" wrapText="1"/>
      <protection/>
    </xf>
    <xf numFmtId="0" fontId="4" fillId="0" borderId="37" xfId="0" applyFont="1" applyBorder="1" applyAlignment="1">
      <alignment/>
    </xf>
    <xf numFmtId="168" fontId="6" fillId="0" borderId="38" xfId="21" applyNumberFormat="1" applyFont="1" applyFill="1" applyBorder="1" applyAlignment="1">
      <alignment horizontal="right" wrapText="1"/>
      <protection/>
    </xf>
    <xf numFmtId="0" fontId="6" fillId="4" borderId="1" xfId="21" applyFont="1" applyFill="1" applyBorder="1" applyAlignment="1">
      <alignment horizontal="center" vertical="center"/>
      <protection/>
    </xf>
    <xf numFmtId="0" fontId="6" fillId="4" borderId="39" xfId="21" applyFont="1" applyFill="1" applyBorder="1" applyAlignment="1">
      <alignment horizontal="center" vertical="center"/>
      <protection/>
    </xf>
    <xf numFmtId="0" fontId="6" fillId="4" borderId="40" xfId="21" applyFont="1" applyFill="1" applyBorder="1" applyAlignment="1">
      <alignment horizontal="center" vertical="center"/>
      <protection/>
    </xf>
    <xf numFmtId="0" fontId="6" fillId="5" borderId="1" xfId="21" applyFont="1" applyFill="1" applyBorder="1" applyAlignment="1">
      <alignment horizontal="center" vertical="center"/>
      <protection/>
    </xf>
    <xf numFmtId="0" fontId="6" fillId="5" borderId="39" xfId="21" applyFont="1" applyFill="1" applyBorder="1" applyAlignment="1">
      <alignment horizontal="center" vertical="center"/>
      <protection/>
    </xf>
    <xf numFmtId="0" fontId="6" fillId="5" borderId="41" xfId="21" applyFont="1" applyFill="1" applyBorder="1" applyAlignment="1">
      <alignment horizontal="center" vertical="center"/>
      <protection/>
    </xf>
    <xf numFmtId="0" fontId="7" fillId="6" borderId="17" xfId="21" applyFont="1" applyFill="1" applyBorder="1" applyAlignment="1">
      <alignment horizontal="center" vertical="center"/>
      <protection/>
    </xf>
    <xf numFmtId="0" fontId="6" fillId="3" borderId="42" xfId="22" applyFont="1" applyFill="1" applyBorder="1" applyAlignment="1">
      <alignment horizontal="center" vertical="center"/>
      <protection/>
    </xf>
    <xf numFmtId="0" fontId="6" fillId="3" borderId="43" xfId="22" applyFont="1" applyFill="1" applyBorder="1" applyAlignment="1">
      <alignment horizontal="left" vertical="center"/>
      <protection/>
    </xf>
    <xf numFmtId="0" fontId="4" fillId="0" borderId="0" xfId="0" applyFont="1" applyAlignment="1">
      <alignment vertical="center"/>
    </xf>
    <xf numFmtId="0" fontId="10" fillId="7" borderId="44" xfId="21" applyFont="1" applyFill="1" applyBorder="1" applyAlignment="1">
      <alignment horizontal="center" vertical="center"/>
      <protection/>
    </xf>
    <xf numFmtId="0" fontId="10" fillId="7" borderId="6" xfId="21" applyFont="1" applyFill="1" applyBorder="1" applyAlignment="1">
      <alignment horizontal="center" vertical="center" wrapText="1"/>
      <protection/>
    </xf>
    <xf numFmtId="0" fontId="10" fillId="7" borderId="1" xfId="21" applyFont="1" applyFill="1" applyBorder="1" applyAlignment="1">
      <alignment horizontal="center" vertical="center" wrapText="1"/>
      <protection/>
    </xf>
    <xf numFmtId="0" fontId="10" fillId="7" borderId="45" xfId="21" applyFont="1" applyFill="1" applyBorder="1" applyAlignment="1">
      <alignment horizontal="center" vertical="center" wrapText="1"/>
      <protection/>
    </xf>
    <xf numFmtId="0" fontId="10" fillId="7" borderId="46" xfId="21" applyFont="1" applyFill="1" applyBorder="1" applyAlignment="1">
      <alignment horizontal="center" vertical="center"/>
      <protection/>
    </xf>
    <xf numFmtId="0" fontId="10" fillId="7" borderId="47" xfId="21" applyFont="1" applyFill="1" applyBorder="1" applyAlignment="1">
      <alignment horizontal="center" vertical="center" wrapText="1"/>
      <protection/>
    </xf>
    <xf numFmtId="0" fontId="5" fillId="5" borderId="15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7" borderId="48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52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Revenue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tabSelected="1" workbookViewId="0" topLeftCell="A43">
      <selection activeCell="F73" sqref="F73"/>
    </sheetView>
  </sheetViews>
  <sheetFormatPr defaultColWidth="9.140625" defaultRowHeight="12.75"/>
  <cols>
    <col min="1" max="1" width="4.28125" style="1" bestFit="1" customWidth="1"/>
    <col min="2" max="2" width="17.28125" style="2" bestFit="1" customWidth="1"/>
    <col min="3" max="3" width="12.8515625" style="1" customWidth="1"/>
    <col min="4" max="4" width="12.57421875" style="1" bestFit="1" customWidth="1"/>
    <col min="5" max="5" width="13.7109375" style="1" bestFit="1" customWidth="1"/>
    <col min="6" max="7" width="13.00390625" style="1" bestFit="1" customWidth="1"/>
    <col min="8" max="8" width="13.421875" style="1" bestFit="1" customWidth="1"/>
    <col min="9" max="10" width="14.140625" style="1" bestFit="1" customWidth="1"/>
    <col min="11" max="12" width="12.7109375" style="1" customWidth="1"/>
    <col min="13" max="13" width="14.421875" style="1" customWidth="1"/>
    <col min="14" max="14" width="13.00390625" style="1" bestFit="1" customWidth="1"/>
    <col min="15" max="15" width="13.421875" style="1" customWidth="1"/>
    <col min="16" max="16" width="13.28125" style="1" customWidth="1"/>
    <col min="17" max="17" width="13.57421875" style="1" customWidth="1"/>
    <col min="18" max="18" width="13.28125" style="1" customWidth="1"/>
    <col min="19" max="19" width="14.00390625" style="1" bestFit="1" customWidth="1"/>
    <col min="20" max="16384" width="9.140625" style="1" customWidth="1"/>
  </cols>
  <sheetData>
    <row r="1" spans="3:19" ht="12.75">
      <c r="C1" s="70" t="s">
        <v>6</v>
      </c>
      <c r="D1" s="76" t="s">
        <v>1</v>
      </c>
      <c r="E1" s="77"/>
      <c r="F1" s="77"/>
      <c r="G1" s="78"/>
      <c r="H1" s="4"/>
      <c r="I1" s="74" t="s">
        <v>5</v>
      </c>
      <c r="N1" s="66" t="s">
        <v>4</v>
      </c>
      <c r="S1" s="68" t="s">
        <v>7</v>
      </c>
    </row>
    <row r="2" spans="1:19" ht="60" customHeight="1">
      <c r="A2" s="72" t="s">
        <v>98</v>
      </c>
      <c r="B2" s="73"/>
      <c r="C2" s="71"/>
      <c r="D2" s="17" t="s">
        <v>74</v>
      </c>
      <c r="E2" s="3" t="s">
        <v>75</v>
      </c>
      <c r="F2" s="3" t="s">
        <v>76</v>
      </c>
      <c r="G2" s="18" t="s">
        <v>82</v>
      </c>
      <c r="H2" s="16" t="s">
        <v>2</v>
      </c>
      <c r="I2" s="75"/>
      <c r="J2" s="3" t="s">
        <v>77</v>
      </c>
      <c r="K2" s="3" t="s">
        <v>97</v>
      </c>
      <c r="L2" s="3" t="s">
        <v>78</v>
      </c>
      <c r="M2" s="3" t="s">
        <v>79</v>
      </c>
      <c r="N2" s="67"/>
      <c r="O2" s="3" t="s">
        <v>92</v>
      </c>
      <c r="P2" s="3" t="s">
        <v>93</v>
      </c>
      <c r="Q2" s="3" t="s">
        <v>94</v>
      </c>
      <c r="R2" s="3" t="s">
        <v>95</v>
      </c>
      <c r="S2" s="69"/>
    </row>
    <row r="3" spans="1:19" s="59" customFormat="1" ht="24.75" customHeight="1">
      <c r="A3" s="57" t="s">
        <v>0</v>
      </c>
      <c r="B3" s="58" t="s">
        <v>81</v>
      </c>
      <c r="C3" s="60" t="s">
        <v>80</v>
      </c>
      <c r="D3" s="61" t="s">
        <v>99</v>
      </c>
      <c r="E3" s="62" t="s">
        <v>100</v>
      </c>
      <c r="F3" s="63" t="s">
        <v>101</v>
      </c>
      <c r="G3" s="64" t="s">
        <v>3</v>
      </c>
      <c r="H3" s="65" t="s">
        <v>102</v>
      </c>
      <c r="I3" s="50" t="s">
        <v>3</v>
      </c>
      <c r="J3" s="51" t="s">
        <v>83</v>
      </c>
      <c r="K3" s="51" t="s">
        <v>84</v>
      </c>
      <c r="L3" s="51" t="s">
        <v>85</v>
      </c>
      <c r="M3" s="52" t="s">
        <v>86</v>
      </c>
      <c r="N3" s="53" t="s">
        <v>3</v>
      </c>
      <c r="O3" s="54" t="s">
        <v>88</v>
      </c>
      <c r="P3" s="54" t="s">
        <v>89</v>
      </c>
      <c r="Q3" s="54" t="s">
        <v>90</v>
      </c>
      <c r="R3" s="55" t="s">
        <v>91</v>
      </c>
      <c r="S3" s="56" t="s">
        <v>96</v>
      </c>
    </row>
    <row r="4" spans="1:19" ht="12.75">
      <c r="A4" s="44">
        <v>1</v>
      </c>
      <c r="B4" s="41" t="s">
        <v>8</v>
      </c>
      <c r="C4" s="19">
        <v>13874585</v>
      </c>
      <c r="D4" s="21">
        <v>821029</v>
      </c>
      <c r="E4" s="24">
        <v>3344479</v>
      </c>
      <c r="F4" s="24">
        <v>1064993</v>
      </c>
      <c r="G4" s="27">
        <f>SUM(D4:F4)</f>
        <v>5230501</v>
      </c>
      <c r="H4" s="30">
        <v>6346590</v>
      </c>
      <c r="I4" s="33">
        <f aca="true" t="shared" si="0" ref="I4:I35">SUM(J4:M4)</f>
        <v>36806791</v>
      </c>
      <c r="J4" s="49">
        <v>35219470</v>
      </c>
      <c r="K4" s="33">
        <v>1302905</v>
      </c>
      <c r="L4" s="33">
        <v>254448</v>
      </c>
      <c r="M4" s="33">
        <v>29968</v>
      </c>
      <c r="N4" s="33">
        <f aca="true" t="shared" si="1" ref="N4:N35">SUM(O4:R4)</f>
        <v>12428465</v>
      </c>
      <c r="O4" s="33">
        <v>8237</v>
      </c>
      <c r="P4" s="33">
        <v>11803367</v>
      </c>
      <c r="Q4" s="33">
        <v>0</v>
      </c>
      <c r="R4" s="33">
        <v>616861</v>
      </c>
      <c r="S4" s="33">
        <f aca="true" t="shared" si="2" ref="S4:S35">C4+I4+N4</f>
        <v>63109841</v>
      </c>
    </row>
    <row r="5" spans="1:19" ht="12.75">
      <c r="A5" s="45">
        <v>2</v>
      </c>
      <c r="B5" s="42" t="s">
        <v>9</v>
      </c>
      <c r="C5" s="5">
        <v>9571718</v>
      </c>
      <c r="D5" s="22">
        <v>274165</v>
      </c>
      <c r="E5" s="25">
        <v>1514151</v>
      </c>
      <c r="F5" s="25">
        <v>1306807</v>
      </c>
      <c r="G5" s="28">
        <f aca="true" t="shared" si="3" ref="G5:G68">SUM(D5:F5)</f>
        <v>3095123</v>
      </c>
      <c r="H5" s="31">
        <v>3661147</v>
      </c>
      <c r="I5" s="25">
        <f t="shared" si="0"/>
        <v>19409239</v>
      </c>
      <c r="J5" s="25">
        <v>18409864</v>
      </c>
      <c r="K5" s="25">
        <v>894587</v>
      </c>
      <c r="L5" s="25">
        <v>93659</v>
      </c>
      <c r="M5" s="25">
        <v>11129</v>
      </c>
      <c r="N5" s="25">
        <f t="shared" si="1"/>
        <v>3339360</v>
      </c>
      <c r="O5" s="25">
        <v>0</v>
      </c>
      <c r="P5" s="25">
        <v>3235913</v>
      </c>
      <c r="Q5" s="25">
        <v>0</v>
      </c>
      <c r="R5" s="25">
        <v>103447</v>
      </c>
      <c r="S5" s="25">
        <f t="shared" si="2"/>
        <v>32320317</v>
      </c>
    </row>
    <row r="6" spans="1:19" ht="12.75">
      <c r="A6" s="45">
        <v>3</v>
      </c>
      <c r="B6" s="42" t="s">
        <v>10</v>
      </c>
      <c r="C6" s="5">
        <v>55143666</v>
      </c>
      <c r="D6" s="22">
        <v>1528997</v>
      </c>
      <c r="E6" s="25">
        <v>14298457</v>
      </c>
      <c r="F6" s="25">
        <v>6563794</v>
      </c>
      <c r="G6" s="28">
        <f t="shared" si="3"/>
        <v>22391248</v>
      </c>
      <c r="H6" s="31">
        <v>27813061</v>
      </c>
      <c r="I6" s="25">
        <f t="shared" si="0"/>
        <v>47042483</v>
      </c>
      <c r="J6" s="25">
        <v>44596993</v>
      </c>
      <c r="K6" s="25">
        <v>2292596</v>
      </c>
      <c r="L6" s="25">
        <v>152894</v>
      </c>
      <c r="M6" s="25">
        <v>0</v>
      </c>
      <c r="N6" s="25">
        <f t="shared" si="1"/>
        <v>11516402</v>
      </c>
      <c r="O6" s="25">
        <v>0</v>
      </c>
      <c r="P6" s="25">
        <v>11124582</v>
      </c>
      <c r="Q6" s="25">
        <v>0</v>
      </c>
      <c r="R6" s="25">
        <v>391820</v>
      </c>
      <c r="S6" s="25">
        <f t="shared" si="2"/>
        <v>113702551</v>
      </c>
    </row>
    <row r="7" spans="1:19" ht="12.75">
      <c r="A7" s="45">
        <v>4</v>
      </c>
      <c r="B7" s="42" t="s">
        <v>11</v>
      </c>
      <c r="C7" s="5">
        <v>8519029</v>
      </c>
      <c r="D7" s="22">
        <v>395375</v>
      </c>
      <c r="E7" s="25">
        <v>2438157</v>
      </c>
      <c r="F7" s="25">
        <v>261245</v>
      </c>
      <c r="G7" s="28">
        <f t="shared" si="3"/>
        <v>3094777</v>
      </c>
      <c r="H7" s="31">
        <v>4407425</v>
      </c>
      <c r="I7" s="25">
        <f t="shared" si="0"/>
        <v>20635898</v>
      </c>
      <c r="J7" s="25">
        <v>19071748</v>
      </c>
      <c r="K7" s="25">
        <v>1449346</v>
      </c>
      <c r="L7" s="25">
        <v>114804</v>
      </c>
      <c r="M7" s="25">
        <v>0</v>
      </c>
      <c r="N7" s="25">
        <f t="shared" si="1"/>
        <v>5450073</v>
      </c>
      <c r="O7" s="25">
        <v>0</v>
      </c>
      <c r="P7" s="25">
        <v>5351891</v>
      </c>
      <c r="Q7" s="25">
        <v>0</v>
      </c>
      <c r="R7" s="25">
        <v>98182</v>
      </c>
      <c r="S7" s="25">
        <f t="shared" si="2"/>
        <v>34605000</v>
      </c>
    </row>
    <row r="8" spans="1:19" ht="12.75">
      <c r="A8" s="46">
        <v>5</v>
      </c>
      <c r="B8" s="43" t="s">
        <v>12</v>
      </c>
      <c r="C8" s="20">
        <v>6946164</v>
      </c>
      <c r="D8" s="23">
        <v>233395</v>
      </c>
      <c r="E8" s="26">
        <v>674740</v>
      </c>
      <c r="F8" s="26">
        <v>228648</v>
      </c>
      <c r="G8" s="29">
        <f t="shared" si="3"/>
        <v>1136783</v>
      </c>
      <c r="H8" s="32">
        <v>4637046</v>
      </c>
      <c r="I8" s="26">
        <f t="shared" si="0"/>
        <v>29905655</v>
      </c>
      <c r="J8" s="26">
        <v>25442795</v>
      </c>
      <c r="K8" s="26">
        <v>4228043</v>
      </c>
      <c r="L8" s="26">
        <v>211681</v>
      </c>
      <c r="M8" s="26">
        <v>23136</v>
      </c>
      <c r="N8" s="26">
        <f t="shared" si="1"/>
        <v>7025246</v>
      </c>
      <c r="O8" s="26">
        <v>0</v>
      </c>
      <c r="P8" s="26">
        <v>6828760</v>
      </c>
      <c r="Q8" s="26">
        <v>0</v>
      </c>
      <c r="R8" s="26">
        <v>196486</v>
      </c>
      <c r="S8" s="26">
        <f t="shared" si="2"/>
        <v>43877065</v>
      </c>
    </row>
    <row r="9" spans="1:19" ht="12.75">
      <c r="A9" s="45">
        <v>6</v>
      </c>
      <c r="B9" s="42" t="s">
        <v>13</v>
      </c>
      <c r="C9" s="5">
        <v>13999615</v>
      </c>
      <c r="D9" s="22">
        <v>599798</v>
      </c>
      <c r="E9" s="25">
        <v>3773147</v>
      </c>
      <c r="F9" s="25">
        <v>2286405</v>
      </c>
      <c r="G9" s="28">
        <f t="shared" si="3"/>
        <v>6659350</v>
      </c>
      <c r="H9" s="31">
        <v>6234624</v>
      </c>
      <c r="I9" s="25">
        <f t="shared" si="0"/>
        <v>24430154</v>
      </c>
      <c r="J9" s="25">
        <v>23086196</v>
      </c>
      <c r="K9" s="25">
        <v>1038533</v>
      </c>
      <c r="L9" s="25">
        <v>292824</v>
      </c>
      <c r="M9" s="25">
        <v>12601</v>
      </c>
      <c r="N9" s="25">
        <f t="shared" si="1"/>
        <v>3690485</v>
      </c>
      <c r="O9" s="25">
        <v>137793</v>
      </c>
      <c r="P9" s="25">
        <v>3435110</v>
      </c>
      <c r="Q9" s="25">
        <v>0</v>
      </c>
      <c r="R9" s="25">
        <v>117582</v>
      </c>
      <c r="S9" s="25">
        <f t="shared" si="2"/>
        <v>42120254</v>
      </c>
    </row>
    <row r="10" spans="1:19" ht="12.75">
      <c r="A10" s="45">
        <v>7</v>
      </c>
      <c r="B10" s="42" t="s">
        <v>14</v>
      </c>
      <c r="C10" s="5">
        <v>10823682</v>
      </c>
      <c r="D10" s="22">
        <v>759768</v>
      </c>
      <c r="E10" s="25">
        <v>6037446</v>
      </c>
      <c r="F10" s="25">
        <v>665540</v>
      </c>
      <c r="G10" s="28">
        <f t="shared" si="3"/>
        <v>7462754</v>
      </c>
      <c r="H10" s="31">
        <v>2754876</v>
      </c>
      <c r="I10" s="25">
        <f t="shared" si="0"/>
        <v>9359810</v>
      </c>
      <c r="J10" s="25">
        <v>8710595</v>
      </c>
      <c r="K10" s="25">
        <v>507393</v>
      </c>
      <c r="L10" s="25">
        <v>141822</v>
      </c>
      <c r="M10" s="25">
        <v>0</v>
      </c>
      <c r="N10" s="25">
        <f t="shared" si="1"/>
        <v>2413695</v>
      </c>
      <c r="O10" s="25">
        <v>0</v>
      </c>
      <c r="P10" s="25">
        <v>2337971</v>
      </c>
      <c r="Q10" s="25">
        <v>0</v>
      </c>
      <c r="R10" s="25">
        <v>75724</v>
      </c>
      <c r="S10" s="25">
        <f t="shared" si="2"/>
        <v>22597187</v>
      </c>
    </row>
    <row r="11" spans="1:19" ht="12.75">
      <c r="A11" s="45">
        <v>8</v>
      </c>
      <c r="B11" s="42" t="s">
        <v>15</v>
      </c>
      <c r="C11" s="5">
        <v>49682818</v>
      </c>
      <c r="D11" s="22">
        <v>1598376</v>
      </c>
      <c r="E11" s="25">
        <v>17314442</v>
      </c>
      <c r="F11" s="25">
        <v>1232208</v>
      </c>
      <c r="G11" s="28">
        <f t="shared" si="3"/>
        <v>20145026</v>
      </c>
      <c r="H11" s="31">
        <v>22605126</v>
      </c>
      <c r="I11" s="25">
        <f t="shared" si="0"/>
        <v>65941349</v>
      </c>
      <c r="J11" s="25">
        <v>62208410</v>
      </c>
      <c r="K11" s="25">
        <v>3190653</v>
      </c>
      <c r="L11" s="25">
        <v>542286</v>
      </c>
      <c r="M11" s="25">
        <v>0</v>
      </c>
      <c r="N11" s="25">
        <f t="shared" si="1"/>
        <v>12311192</v>
      </c>
      <c r="O11" s="25">
        <v>778987</v>
      </c>
      <c r="P11" s="25">
        <v>10954480</v>
      </c>
      <c r="Q11" s="25">
        <v>183714</v>
      </c>
      <c r="R11" s="25">
        <v>394011</v>
      </c>
      <c r="S11" s="25">
        <f t="shared" si="2"/>
        <v>127935359</v>
      </c>
    </row>
    <row r="12" spans="1:19" ht="12.75">
      <c r="A12" s="45">
        <v>9</v>
      </c>
      <c r="B12" s="42" t="s">
        <v>16</v>
      </c>
      <c r="C12" s="5">
        <v>131116619</v>
      </c>
      <c r="D12" s="22">
        <v>7672793</v>
      </c>
      <c r="E12" s="25">
        <v>55577132</v>
      </c>
      <c r="F12" s="25">
        <v>7910613</v>
      </c>
      <c r="G12" s="28">
        <f t="shared" si="3"/>
        <v>71160538</v>
      </c>
      <c r="H12" s="31">
        <v>53014154</v>
      </c>
      <c r="I12" s="25">
        <f t="shared" si="0"/>
        <v>173037654</v>
      </c>
      <c r="J12" s="25">
        <v>165440782</v>
      </c>
      <c r="K12" s="25">
        <v>5117553</v>
      </c>
      <c r="L12" s="25">
        <v>2356082</v>
      </c>
      <c r="M12" s="25">
        <v>123237</v>
      </c>
      <c r="N12" s="25">
        <f t="shared" si="1"/>
        <v>41179723</v>
      </c>
      <c r="O12" s="25">
        <v>788</v>
      </c>
      <c r="P12" s="25">
        <v>40389669</v>
      </c>
      <c r="Q12" s="25">
        <v>32424</v>
      </c>
      <c r="R12" s="25">
        <v>756842</v>
      </c>
      <c r="S12" s="25">
        <f t="shared" si="2"/>
        <v>345333996</v>
      </c>
    </row>
    <row r="13" spans="1:19" ht="12.75">
      <c r="A13" s="46">
        <v>10</v>
      </c>
      <c r="B13" s="43" t="s">
        <v>17</v>
      </c>
      <c r="C13" s="20">
        <v>108473762</v>
      </c>
      <c r="D13" s="23">
        <v>4898656</v>
      </c>
      <c r="E13" s="26">
        <v>11653674</v>
      </c>
      <c r="F13" s="26">
        <v>20308639</v>
      </c>
      <c r="G13" s="29">
        <f t="shared" si="3"/>
        <v>36860969</v>
      </c>
      <c r="H13" s="32">
        <v>62634904</v>
      </c>
      <c r="I13" s="26">
        <f t="shared" si="0"/>
        <v>100453747</v>
      </c>
      <c r="J13" s="26">
        <v>94154482</v>
      </c>
      <c r="K13" s="26">
        <v>5247458</v>
      </c>
      <c r="L13" s="26">
        <v>981235</v>
      </c>
      <c r="M13" s="26">
        <v>70572</v>
      </c>
      <c r="N13" s="26">
        <f t="shared" si="1"/>
        <v>25167874</v>
      </c>
      <c r="O13" s="26">
        <v>7111</v>
      </c>
      <c r="P13" s="26">
        <v>24545139</v>
      </c>
      <c r="Q13" s="26">
        <v>0</v>
      </c>
      <c r="R13" s="26">
        <v>615624</v>
      </c>
      <c r="S13" s="26">
        <f t="shared" si="2"/>
        <v>234095383</v>
      </c>
    </row>
    <row r="14" spans="1:19" ht="12.75">
      <c r="A14" s="45">
        <v>11</v>
      </c>
      <c r="B14" s="42" t="s">
        <v>18</v>
      </c>
      <c r="C14" s="5">
        <v>2892908</v>
      </c>
      <c r="D14" s="22">
        <v>134357</v>
      </c>
      <c r="E14" s="25">
        <v>862401</v>
      </c>
      <c r="F14" s="25">
        <v>0</v>
      </c>
      <c r="G14" s="28">
        <f t="shared" si="3"/>
        <v>996758</v>
      </c>
      <c r="H14" s="31">
        <v>1522916</v>
      </c>
      <c r="I14" s="25">
        <f t="shared" si="0"/>
        <v>9207227</v>
      </c>
      <c r="J14" s="25">
        <v>8058578</v>
      </c>
      <c r="K14" s="25">
        <v>1059771</v>
      </c>
      <c r="L14" s="25">
        <v>80886</v>
      </c>
      <c r="M14" s="25">
        <v>7992</v>
      </c>
      <c r="N14" s="25">
        <f t="shared" si="1"/>
        <v>2528039</v>
      </c>
      <c r="O14" s="25">
        <v>0</v>
      </c>
      <c r="P14" s="25">
        <v>2485224</v>
      </c>
      <c r="Q14" s="25">
        <v>0</v>
      </c>
      <c r="R14" s="25">
        <v>42815</v>
      </c>
      <c r="S14" s="25">
        <f t="shared" si="2"/>
        <v>14628174</v>
      </c>
    </row>
    <row r="15" spans="1:19" ht="12.75">
      <c r="A15" s="45">
        <v>12</v>
      </c>
      <c r="B15" s="42" t="s">
        <v>19</v>
      </c>
      <c r="C15" s="5">
        <v>10103336</v>
      </c>
      <c r="D15" s="22">
        <v>647989</v>
      </c>
      <c r="E15" s="25">
        <v>6435198</v>
      </c>
      <c r="F15" s="25">
        <v>1023196</v>
      </c>
      <c r="G15" s="28">
        <f t="shared" si="3"/>
        <v>8106383</v>
      </c>
      <c r="H15" s="31">
        <v>0</v>
      </c>
      <c r="I15" s="25">
        <f t="shared" si="0"/>
        <v>6840670</v>
      </c>
      <c r="J15" s="25">
        <v>6399739</v>
      </c>
      <c r="K15" s="25">
        <v>374392</v>
      </c>
      <c r="L15" s="25">
        <v>66539</v>
      </c>
      <c r="M15" s="25">
        <v>0</v>
      </c>
      <c r="N15" s="25">
        <f t="shared" si="1"/>
        <v>994480</v>
      </c>
      <c r="O15" s="25">
        <v>0</v>
      </c>
      <c r="P15" s="25">
        <v>947516</v>
      </c>
      <c r="Q15" s="25">
        <v>0</v>
      </c>
      <c r="R15" s="25">
        <v>46964</v>
      </c>
      <c r="S15" s="25">
        <f t="shared" si="2"/>
        <v>17938486</v>
      </c>
    </row>
    <row r="16" spans="1:19" ht="12.75">
      <c r="A16" s="45">
        <v>13</v>
      </c>
      <c r="B16" s="42" t="s">
        <v>20</v>
      </c>
      <c r="C16" s="5">
        <v>2759838</v>
      </c>
      <c r="D16" s="22">
        <v>118932</v>
      </c>
      <c r="E16" s="25">
        <v>469881</v>
      </c>
      <c r="F16" s="25">
        <v>343989</v>
      </c>
      <c r="G16" s="28">
        <f t="shared" si="3"/>
        <v>932802</v>
      </c>
      <c r="H16" s="31">
        <v>1358724</v>
      </c>
      <c r="I16" s="25">
        <f t="shared" si="0"/>
        <v>8440572</v>
      </c>
      <c r="J16" s="25">
        <v>7915954</v>
      </c>
      <c r="K16" s="25">
        <v>453899</v>
      </c>
      <c r="L16" s="25">
        <v>64930</v>
      </c>
      <c r="M16" s="25">
        <v>5789</v>
      </c>
      <c r="N16" s="25">
        <f t="shared" si="1"/>
        <v>2302272</v>
      </c>
      <c r="O16" s="25">
        <v>0</v>
      </c>
      <c r="P16" s="25">
        <v>2258896</v>
      </c>
      <c r="Q16" s="25">
        <v>1494</v>
      </c>
      <c r="R16" s="25">
        <v>41882</v>
      </c>
      <c r="S16" s="25">
        <f t="shared" si="2"/>
        <v>13502682</v>
      </c>
    </row>
    <row r="17" spans="1:19" ht="12.75">
      <c r="A17" s="45">
        <v>14</v>
      </c>
      <c r="B17" s="42" t="s">
        <v>21</v>
      </c>
      <c r="C17" s="5">
        <v>6330497</v>
      </c>
      <c r="D17" s="22">
        <v>443193</v>
      </c>
      <c r="E17" s="25">
        <v>1328153</v>
      </c>
      <c r="F17" s="25">
        <v>1440981</v>
      </c>
      <c r="G17" s="28">
        <f t="shared" si="3"/>
        <v>3212327</v>
      </c>
      <c r="H17" s="31">
        <v>2204391</v>
      </c>
      <c r="I17" s="25">
        <f t="shared" si="0"/>
        <v>13332889</v>
      </c>
      <c r="J17" s="25">
        <v>12341536</v>
      </c>
      <c r="K17" s="25">
        <v>862902</v>
      </c>
      <c r="L17" s="25">
        <v>128451</v>
      </c>
      <c r="M17" s="25">
        <v>0</v>
      </c>
      <c r="N17" s="25">
        <f t="shared" si="1"/>
        <v>2842592</v>
      </c>
      <c r="O17" s="25">
        <v>0</v>
      </c>
      <c r="P17" s="25">
        <v>2688454</v>
      </c>
      <c r="Q17" s="25">
        <v>61142</v>
      </c>
      <c r="R17" s="25">
        <v>92996</v>
      </c>
      <c r="S17" s="25">
        <f t="shared" si="2"/>
        <v>22505978</v>
      </c>
    </row>
    <row r="18" spans="1:19" ht="12.75">
      <c r="A18" s="46">
        <v>15</v>
      </c>
      <c r="B18" s="43" t="s">
        <v>22</v>
      </c>
      <c r="C18" s="20">
        <v>8412755</v>
      </c>
      <c r="D18" s="23">
        <v>250882</v>
      </c>
      <c r="E18" s="26">
        <v>3610606</v>
      </c>
      <c r="F18" s="26">
        <v>0</v>
      </c>
      <c r="G18" s="29">
        <f t="shared" si="3"/>
        <v>3861488</v>
      </c>
      <c r="H18" s="32">
        <v>3158199</v>
      </c>
      <c r="I18" s="26">
        <f t="shared" si="0"/>
        <v>16899110</v>
      </c>
      <c r="J18" s="26">
        <v>15656647</v>
      </c>
      <c r="K18" s="26">
        <v>1099684</v>
      </c>
      <c r="L18" s="26">
        <v>142779</v>
      </c>
      <c r="M18" s="26">
        <v>0</v>
      </c>
      <c r="N18" s="26">
        <f t="shared" si="1"/>
        <v>5622517</v>
      </c>
      <c r="O18" s="26">
        <v>0</v>
      </c>
      <c r="P18" s="26">
        <v>5522101</v>
      </c>
      <c r="Q18" s="26">
        <v>0</v>
      </c>
      <c r="R18" s="26">
        <v>100416</v>
      </c>
      <c r="S18" s="26">
        <f t="shared" si="2"/>
        <v>30934382</v>
      </c>
    </row>
    <row r="19" spans="1:19" ht="12.75">
      <c r="A19" s="45">
        <v>16</v>
      </c>
      <c r="B19" s="42" t="s">
        <v>23</v>
      </c>
      <c r="C19" s="5">
        <v>18544043</v>
      </c>
      <c r="D19" s="22">
        <v>774091</v>
      </c>
      <c r="E19" s="25">
        <v>7300911</v>
      </c>
      <c r="F19" s="25">
        <v>1939027</v>
      </c>
      <c r="G19" s="28">
        <f t="shared" si="3"/>
        <v>10014029</v>
      </c>
      <c r="H19" s="31">
        <v>7660046</v>
      </c>
      <c r="I19" s="25">
        <f t="shared" si="0"/>
        <v>20837627</v>
      </c>
      <c r="J19" s="25">
        <v>19520709</v>
      </c>
      <c r="K19" s="25">
        <v>1003191</v>
      </c>
      <c r="L19" s="25">
        <v>298846</v>
      </c>
      <c r="M19" s="25">
        <v>14881</v>
      </c>
      <c r="N19" s="25">
        <f t="shared" si="1"/>
        <v>6979898</v>
      </c>
      <c r="O19" s="25">
        <v>0</v>
      </c>
      <c r="P19" s="25">
        <v>6840249</v>
      </c>
      <c r="Q19" s="25">
        <v>4539</v>
      </c>
      <c r="R19" s="25">
        <v>135110</v>
      </c>
      <c r="S19" s="25">
        <f t="shared" si="2"/>
        <v>46361568</v>
      </c>
    </row>
    <row r="20" spans="1:19" ht="12.75">
      <c r="A20" s="45">
        <v>17</v>
      </c>
      <c r="B20" s="42" t="s">
        <v>24</v>
      </c>
      <c r="C20" s="5">
        <v>223932423</v>
      </c>
      <c r="D20" s="22">
        <v>10080099</v>
      </c>
      <c r="E20" s="25">
        <v>73344724</v>
      </c>
      <c r="F20" s="25">
        <v>0</v>
      </c>
      <c r="G20" s="28">
        <f t="shared" si="3"/>
        <v>83424823</v>
      </c>
      <c r="H20" s="31">
        <v>128970873</v>
      </c>
      <c r="I20" s="25">
        <f t="shared" si="0"/>
        <v>152199859</v>
      </c>
      <c r="J20" s="25">
        <v>138134576</v>
      </c>
      <c r="K20" s="25">
        <v>9964123</v>
      </c>
      <c r="L20" s="25">
        <v>3919550</v>
      </c>
      <c r="M20" s="25">
        <v>181610</v>
      </c>
      <c r="N20" s="25">
        <f t="shared" si="1"/>
        <v>53839964</v>
      </c>
      <c r="O20" s="25">
        <v>0</v>
      </c>
      <c r="P20" s="25">
        <v>52881762</v>
      </c>
      <c r="Q20" s="25">
        <v>0</v>
      </c>
      <c r="R20" s="25">
        <v>958202</v>
      </c>
      <c r="S20" s="25">
        <f t="shared" si="2"/>
        <v>429972246</v>
      </c>
    </row>
    <row r="21" spans="1:19" ht="12.75">
      <c r="A21" s="45">
        <v>18</v>
      </c>
      <c r="B21" s="42" t="s">
        <v>25</v>
      </c>
      <c r="C21" s="5">
        <v>2216526</v>
      </c>
      <c r="D21" s="22">
        <v>172529</v>
      </c>
      <c r="E21" s="25">
        <v>180872</v>
      </c>
      <c r="F21" s="25">
        <v>0</v>
      </c>
      <c r="G21" s="28">
        <f t="shared" si="3"/>
        <v>353401</v>
      </c>
      <c r="H21" s="31">
        <v>1413582</v>
      </c>
      <c r="I21" s="25">
        <f t="shared" si="0"/>
        <v>8276008</v>
      </c>
      <c r="J21" s="25">
        <v>7865917</v>
      </c>
      <c r="K21" s="25">
        <v>371940</v>
      </c>
      <c r="L21" s="25">
        <v>24341</v>
      </c>
      <c r="M21" s="25">
        <v>13810</v>
      </c>
      <c r="N21" s="25">
        <f t="shared" si="1"/>
        <v>3344752</v>
      </c>
      <c r="O21" s="25">
        <v>0</v>
      </c>
      <c r="P21" s="25">
        <v>3341859</v>
      </c>
      <c r="Q21" s="25">
        <v>0</v>
      </c>
      <c r="R21" s="25">
        <v>2893</v>
      </c>
      <c r="S21" s="25">
        <f t="shared" si="2"/>
        <v>13837286</v>
      </c>
    </row>
    <row r="22" spans="1:19" ht="12.75">
      <c r="A22" s="45">
        <v>19</v>
      </c>
      <c r="B22" s="42" t="s">
        <v>26</v>
      </c>
      <c r="C22" s="5">
        <v>3922926</v>
      </c>
      <c r="D22" s="22">
        <v>188627</v>
      </c>
      <c r="E22" s="25">
        <v>877110</v>
      </c>
      <c r="F22" s="25">
        <v>83700</v>
      </c>
      <c r="G22" s="28">
        <f t="shared" si="3"/>
        <v>1149437</v>
      </c>
      <c r="H22" s="31">
        <v>1885016</v>
      </c>
      <c r="I22" s="25">
        <f t="shared" si="0"/>
        <v>11875049</v>
      </c>
      <c r="J22" s="25">
        <v>10866072</v>
      </c>
      <c r="K22" s="25">
        <v>928431</v>
      </c>
      <c r="L22" s="25">
        <v>80546</v>
      </c>
      <c r="M22" s="25">
        <v>0</v>
      </c>
      <c r="N22" s="25">
        <f t="shared" si="1"/>
        <v>3416279</v>
      </c>
      <c r="O22" s="25">
        <v>0</v>
      </c>
      <c r="P22" s="25">
        <v>3337656</v>
      </c>
      <c r="Q22" s="25">
        <v>0</v>
      </c>
      <c r="R22" s="25">
        <v>78623</v>
      </c>
      <c r="S22" s="25">
        <f t="shared" si="2"/>
        <v>19214254</v>
      </c>
    </row>
    <row r="23" spans="1:19" ht="12.75">
      <c r="A23" s="46">
        <v>20</v>
      </c>
      <c r="B23" s="43" t="s">
        <v>27</v>
      </c>
      <c r="C23" s="20">
        <v>9361415</v>
      </c>
      <c r="D23" s="23">
        <v>468995</v>
      </c>
      <c r="E23" s="26">
        <v>2484773</v>
      </c>
      <c r="F23" s="26">
        <v>701752</v>
      </c>
      <c r="G23" s="29">
        <f t="shared" si="3"/>
        <v>3655520</v>
      </c>
      <c r="H23" s="32">
        <v>4791650</v>
      </c>
      <c r="I23" s="26">
        <f t="shared" si="0"/>
        <v>28448327</v>
      </c>
      <c r="J23" s="26">
        <v>27128560</v>
      </c>
      <c r="K23" s="26">
        <v>1073184</v>
      </c>
      <c r="L23" s="26">
        <v>229973</v>
      </c>
      <c r="M23" s="26">
        <v>16610</v>
      </c>
      <c r="N23" s="26">
        <f t="shared" si="1"/>
        <v>7107465</v>
      </c>
      <c r="O23" s="26">
        <v>0</v>
      </c>
      <c r="P23" s="26">
        <v>7107465</v>
      </c>
      <c r="Q23" s="26">
        <v>0</v>
      </c>
      <c r="R23" s="26">
        <v>0</v>
      </c>
      <c r="S23" s="26">
        <f t="shared" si="2"/>
        <v>44917207</v>
      </c>
    </row>
    <row r="24" spans="1:19" ht="12.75">
      <c r="A24" s="45">
        <v>21</v>
      </c>
      <c r="B24" s="42" t="s">
        <v>28</v>
      </c>
      <c r="C24" s="5">
        <v>3744656</v>
      </c>
      <c r="D24" s="22">
        <v>186507</v>
      </c>
      <c r="E24" s="25">
        <v>415384</v>
      </c>
      <c r="F24" s="25">
        <v>0</v>
      </c>
      <c r="G24" s="28">
        <f t="shared" si="3"/>
        <v>601891</v>
      </c>
      <c r="H24" s="31">
        <v>2653068</v>
      </c>
      <c r="I24" s="25">
        <f t="shared" si="0"/>
        <v>16641441</v>
      </c>
      <c r="J24" s="25">
        <v>14860232</v>
      </c>
      <c r="K24" s="25">
        <v>1649389</v>
      </c>
      <c r="L24" s="25">
        <v>67140</v>
      </c>
      <c r="M24" s="25">
        <v>64680</v>
      </c>
      <c r="N24" s="25">
        <f t="shared" si="1"/>
        <v>3953776</v>
      </c>
      <c r="O24" s="25">
        <v>0</v>
      </c>
      <c r="P24" s="25">
        <v>3862289</v>
      </c>
      <c r="Q24" s="25">
        <v>0</v>
      </c>
      <c r="R24" s="25">
        <v>91487</v>
      </c>
      <c r="S24" s="25">
        <f t="shared" si="2"/>
        <v>24339873</v>
      </c>
    </row>
    <row r="25" spans="1:19" ht="12.75">
      <c r="A25" s="45">
        <v>22</v>
      </c>
      <c r="B25" s="42" t="s">
        <v>29</v>
      </c>
      <c r="C25" s="5">
        <v>3425317</v>
      </c>
      <c r="D25" s="22">
        <v>169158</v>
      </c>
      <c r="E25" s="25">
        <v>982120</v>
      </c>
      <c r="F25" s="25">
        <v>449192</v>
      </c>
      <c r="G25" s="28">
        <f t="shared" si="3"/>
        <v>1600470</v>
      </c>
      <c r="H25" s="31">
        <v>739824</v>
      </c>
      <c r="I25" s="25">
        <f t="shared" si="0"/>
        <v>16759220</v>
      </c>
      <c r="J25" s="25">
        <v>16100305</v>
      </c>
      <c r="K25" s="25">
        <v>556912</v>
      </c>
      <c r="L25" s="25">
        <v>94588</v>
      </c>
      <c r="M25" s="25">
        <v>7415</v>
      </c>
      <c r="N25" s="25">
        <f t="shared" si="1"/>
        <v>3682268</v>
      </c>
      <c r="O25" s="25">
        <v>0</v>
      </c>
      <c r="P25" s="25">
        <v>3175057</v>
      </c>
      <c r="Q25" s="25">
        <v>437667</v>
      </c>
      <c r="R25" s="25">
        <v>69544</v>
      </c>
      <c r="S25" s="25">
        <f t="shared" si="2"/>
        <v>23866805</v>
      </c>
    </row>
    <row r="26" spans="1:19" ht="12.75">
      <c r="A26" s="45">
        <v>23</v>
      </c>
      <c r="B26" s="42" t="s">
        <v>30</v>
      </c>
      <c r="C26" s="5">
        <v>32810611</v>
      </c>
      <c r="D26" s="22">
        <v>1280807</v>
      </c>
      <c r="E26" s="25">
        <v>1785382</v>
      </c>
      <c r="F26" s="25">
        <v>5781883</v>
      </c>
      <c r="G26" s="28">
        <f t="shared" si="3"/>
        <v>8848072</v>
      </c>
      <c r="H26" s="31">
        <v>18801196</v>
      </c>
      <c r="I26" s="25">
        <f t="shared" si="0"/>
        <v>58109053</v>
      </c>
      <c r="J26" s="25">
        <v>55061026</v>
      </c>
      <c r="K26" s="25">
        <v>2494488</v>
      </c>
      <c r="L26" s="25">
        <v>500291</v>
      </c>
      <c r="M26" s="25">
        <v>53248</v>
      </c>
      <c r="N26" s="25">
        <f t="shared" si="1"/>
        <v>14158148</v>
      </c>
      <c r="O26" s="25">
        <v>102316</v>
      </c>
      <c r="P26" s="25">
        <v>13711965</v>
      </c>
      <c r="Q26" s="25">
        <v>0</v>
      </c>
      <c r="R26" s="25">
        <v>343867</v>
      </c>
      <c r="S26" s="25">
        <f t="shared" si="2"/>
        <v>105077812</v>
      </c>
    </row>
    <row r="27" spans="1:19" ht="12.75">
      <c r="A27" s="45">
        <v>24</v>
      </c>
      <c r="B27" s="42" t="s">
        <v>31</v>
      </c>
      <c r="C27" s="5">
        <v>29006280</v>
      </c>
      <c r="D27" s="22">
        <v>1089778</v>
      </c>
      <c r="E27" s="25">
        <v>6749412</v>
      </c>
      <c r="F27" s="25">
        <v>3060238</v>
      </c>
      <c r="G27" s="28">
        <f t="shared" si="3"/>
        <v>10899428</v>
      </c>
      <c r="H27" s="31">
        <v>14432870</v>
      </c>
      <c r="I27" s="25">
        <f t="shared" si="0"/>
        <v>12320475</v>
      </c>
      <c r="J27" s="25">
        <v>11073630</v>
      </c>
      <c r="K27" s="25">
        <v>1090946</v>
      </c>
      <c r="L27" s="25">
        <v>155899</v>
      </c>
      <c r="M27" s="25">
        <v>0</v>
      </c>
      <c r="N27" s="25">
        <f t="shared" si="1"/>
        <v>7314474</v>
      </c>
      <c r="O27" s="25">
        <v>0</v>
      </c>
      <c r="P27" s="25">
        <v>7314474</v>
      </c>
      <c r="Q27" s="25">
        <v>0</v>
      </c>
      <c r="R27" s="25">
        <v>0</v>
      </c>
      <c r="S27" s="25">
        <f t="shared" si="2"/>
        <v>48641229</v>
      </c>
    </row>
    <row r="28" spans="1:19" ht="12.75">
      <c r="A28" s="46">
        <v>25</v>
      </c>
      <c r="B28" s="43" t="s">
        <v>32</v>
      </c>
      <c r="C28" s="20">
        <v>7918348</v>
      </c>
      <c r="D28" s="23">
        <v>292592</v>
      </c>
      <c r="E28" s="26">
        <v>1233694</v>
      </c>
      <c r="F28" s="26">
        <v>693773</v>
      </c>
      <c r="G28" s="29">
        <f t="shared" si="3"/>
        <v>2220059</v>
      </c>
      <c r="H28" s="32">
        <v>5192803</v>
      </c>
      <c r="I28" s="26">
        <f t="shared" si="0"/>
        <v>10916931</v>
      </c>
      <c r="J28" s="26">
        <v>10141577</v>
      </c>
      <c r="K28" s="26">
        <v>697479</v>
      </c>
      <c r="L28" s="26">
        <v>77875</v>
      </c>
      <c r="M28" s="26">
        <v>0</v>
      </c>
      <c r="N28" s="26">
        <f t="shared" si="1"/>
        <v>2083301</v>
      </c>
      <c r="O28" s="26">
        <v>0</v>
      </c>
      <c r="P28" s="26">
        <v>2063631</v>
      </c>
      <c r="Q28" s="26">
        <v>13057</v>
      </c>
      <c r="R28" s="26">
        <v>6613</v>
      </c>
      <c r="S28" s="26">
        <f t="shared" si="2"/>
        <v>20918580</v>
      </c>
    </row>
    <row r="29" spans="1:19" ht="12.75">
      <c r="A29" s="45">
        <v>26</v>
      </c>
      <c r="B29" s="42" t="s">
        <v>33</v>
      </c>
      <c r="C29" s="5">
        <v>189439422</v>
      </c>
      <c r="D29" s="22">
        <v>5679245</v>
      </c>
      <c r="E29" s="25">
        <v>21470667</v>
      </c>
      <c r="F29" s="25">
        <v>0</v>
      </c>
      <c r="G29" s="28">
        <f t="shared" si="3"/>
        <v>27149912</v>
      </c>
      <c r="H29" s="31">
        <v>146097664</v>
      </c>
      <c r="I29" s="25">
        <f t="shared" si="0"/>
        <v>147176958</v>
      </c>
      <c r="J29" s="25">
        <v>134540772</v>
      </c>
      <c r="K29" s="25">
        <v>10217890</v>
      </c>
      <c r="L29" s="25">
        <v>2133847</v>
      </c>
      <c r="M29" s="25">
        <v>284449</v>
      </c>
      <c r="N29" s="25">
        <f t="shared" si="1"/>
        <v>54648691</v>
      </c>
      <c r="O29" s="25">
        <v>7168256</v>
      </c>
      <c r="P29" s="25">
        <v>46460242</v>
      </c>
      <c r="Q29" s="25">
        <v>0</v>
      </c>
      <c r="R29" s="25">
        <v>1020193</v>
      </c>
      <c r="S29" s="25">
        <f t="shared" si="2"/>
        <v>391265071</v>
      </c>
    </row>
    <row r="30" spans="1:19" ht="12.75">
      <c r="A30" s="45">
        <v>27</v>
      </c>
      <c r="B30" s="42" t="s">
        <v>34</v>
      </c>
      <c r="C30" s="5">
        <v>14658223</v>
      </c>
      <c r="D30" s="22">
        <v>673901</v>
      </c>
      <c r="E30" s="25">
        <v>2397186</v>
      </c>
      <c r="F30" s="25">
        <v>2108816</v>
      </c>
      <c r="G30" s="28">
        <f t="shared" si="3"/>
        <v>5179903</v>
      </c>
      <c r="H30" s="31">
        <v>7684147</v>
      </c>
      <c r="I30" s="25">
        <f t="shared" si="0"/>
        <v>25824511</v>
      </c>
      <c r="J30" s="25">
        <v>24562973</v>
      </c>
      <c r="K30" s="25">
        <v>949617</v>
      </c>
      <c r="L30" s="25">
        <v>292861</v>
      </c>
      <c r="M30" s="25">
        <v>19060</v>
      </c>
      <c r="N30" s="25">
        <f t="shared" si="1"/>
        <v>5288607</v>
      </c>
      <c r="O30" s="25">
        <v>0</v>
      </c>
      <c r="P30" s="25">
        <v>5147894</v>
      </c>
      <c r="Q30" s="25">
        <v>0</v>
      </c>
      <c r="R30" s="25">
        <v>140713</v>
      </c>
      <c r="S30" s="25">
        <f t="shared" si="2"/>
        <v>45771341</v>
      </c>
    </row>
    <row r="31" spans="1:19" ht="12.75">
      <c r="A31" s="45">
        <v>28</v>
      </c>
      <c r="B31" s="42" t="s">
        <v>35</v>
      </c>
      <c r="C31" s="5">
        <v>101933552</v>
      </c>
      <c r="D31" s="22">
        <v>3501042</v>
      </c>
      <c r="E31" s="25">
        <v>22090830</v>
      </c>
      <c r="F31" s="25">
        <v>627368</v>
      </c>
      <c r="G31" s="28">
        <f t="shared" si="3"/>
        <v>26219240</v>
      </c>
      <c r="H31" s="31">
        <v>70419483</v>
      </c>
      <c r="I31" s="25">
        <f t="shared" si="0"/>
        <v>84269440</v>
      </c>
      <c r="J31" s="25">
        <v>77760090</v>
      </c>
      <c r="K31" s="25">
        <v>4639672</v>
      </c>
      <c r="L31" s="25">
        <v>1803810</v>
      </c>
      <c r="M31" s="25">
        <v>65868</v>
      </c>
      <c r="N31" s="25">
        <f t="shared" si="1"/>
        <v>26442121</v>
      </c>
      <c r="O31" s="25">
        <v>0</v>
      </c>
      <c r="P31" s="25">
        <v>25850073</v>
      </c>
      <c r="Q31" s="25">
        <v>0</v>
      </c>
      <c r="R31" s="25">
        <v>592048</v>
      </c>
      <c r="S31" s="25">
        <f t="shared" si="2"/>
        <v>212645113</v>
      </c>
    </row>
    <row r="32" spans="1:19" ht="12.75">
      <c r="A32" s="45">
        <v>29</v>
      </c>
      <c r="B32" s="42" t="s">
        <v>36</v>
      </c>
      <c r="C32" s="5">
        <v>39884836</v>
      </c>
      <c r="D32" s="22">
        <v>1472972</v>
      </c>
      <c r="E32" s="25">
        <v>8421802</v>
      </c>
      <c r="F32" s="25">
        <v>6446595</v>
      </c>
      <c r="G32" s="28">
        <f t="shared" si="3"/>
        <v>16341369</v>
      </c>
      <c r="H32" s="31">
        <v>18868897</v>
      </c>
      <c r="I32" s="25">
        <f t="shared" si="0"/>
        <v>58637951</v>
      </c>
      <c r="J32" s="25">
        <v>55504648</v>
      </c>
      <c r="K32" s="25">
        <v>2708935</v>
      </c>
      <c r="L32" s="25">
        <v>400025</v>
      </c>
      <c r="M32" s="25">
        <v>24343</v>
      </c>
      <c r="N32" s="25">
        <f t="shared" si="1"/>
        <v>12141096</v>
      </c>
      <c r="O32" s="25">
        <v>32154</v>
      </c>
      <c r="P32" s="25">
        <v>11791513</v>
      </c>
      <c r="Q32" s="25">
        <v>0</v>
      </c>
      <c r="R32" s="25">
        <v>317429</v>
      </c>
      <c r="S32" s="25">
        <f t="shared" si="2"/>
        <v>110663883</v>
      </c>
    </row>
    <row r="33" spans="1:19" ht="12.75">
      <c r="A33" s="46">
        <v>30</v>
      </c>
      <c r="B33" s="43" t="s">
        <v>37</v>
      </c>
      <c r="C33" s="20">
        <v>5689648</v>
      </c>
      <c r="D33" s="23">
        <v>208502</v>
      </c>
      <c r="E33" s="26">
        <v>1828058</v>
      </c>
      <c r="F33" s="26">
        <v>0</v>
      </c>
      <c r="G33" s="29">
        <f t="shared" si="3"/>
        <v>2036560</v>
      </c>
      <c r="H33" s="32">
        <v>2479823</v>
      </c>
      <c r="I33" s="26">
        <f t="shared" si="0"/>
        <v>12216546</v>
      </c>
      <c r="J33" s="26">
        <v>10910796</v>
      </c>
      <c r="K33" s="26">
        <v>1106123</v>
      </c>
      <c r="L33" s="26">
        <v>83838</v>
      </c>
      <c r="M33" s="26">
        <v>115789</v>
      </c>
      <c r="N33" s="26">
        <f t="shared" si="1"/>
        <v>1848627</v>
      </c>
      <c r="O33" s="26">
        <v>0</v>
      </c>
      <c r="P33" s="26">
        <v>1786348</v>
      </c>
      <c r="Q33" s="26">
        <v>0</v>
      </c>
      <c r="R33" s="26">
        <v>62279</v>
      </c>
      <c r="S33" s="26">
        <f t="shared" si="2"/>
        <v>19754821</v>
      </c>
    </row>
    <row r="34" spans="1:19" ht="12.75">
      <c r="A34" s="45">
        <v>31</v>
      </c>
      <c r="B34" s="42" t="s">
        <v>38</v>
      </c>
      <c r="C34" s="5">
        <v>20054134</v>
      </c>
      <c r="D34" s="22">
        <v>779247</v>
      </c>
      <c r="E34" s="25">
        <v>5492989</v>
      </c>
      <c r="F34" s="25">
        <v>1934411</v>
      </c>
      <c r="G34" s="28">
        <f t="shared" si="3"/>
        <v>8206647</v>
      </c>
      <c r="H34" s="31">
        <v>10484330</v>
      </c>
      <c r="I34" s="25">
        <f t="shared" si="0"/>
        <v>24595624</v>
      </c>
      <c r="J34" s="25">
        <v>23338094</v>
      </c>
      <c r="K34" s="25">
        <v>961004</v>
      </c>
      <c r="L34" s="25">
        <v>276132</v>
      </c>
      <c r="M34" s="25">
        <v>20394</v>
      </c>
      <c r="N34" s="25">
        <f t="shared" si="1"/>
        <v>4931385</v>
      </c>
      <c r="O34" s="25">
        <v>4372</v>
      </c>
      <c r="P34" s="25">
        <v>4764965</v>
      </c>
      <c r="Q34" s="25">
        <v>0</v>
      </c>
      <c r="R34" s="25">
        <v>162048</v>
      </c>
      <c r="S34" s="25">
        <f t="shared" si="2"/>
        <v>49581143</v>
      </c>
    </row>
    <row r="35" spans="1:19" ht="12.75">
      <c r="A35" s="45">
        <v>32</v>
      </c>
      <c r="B35" s="42" t="s">
        <v>39</v>
      </c>
      <c r="C35" s="5">
        <v>30493990</v>
      </c>
      <c r="D35" s="22">
        <v>486927</v>
      </c>
      <c r="E35" s="25">
        <v>2838695</v>
      </c>
      <c r="F35" s="25">
        <v>2943709</v>
      </c>
      <c r="G35" s="28">
        <f t="shared" si="3"/>
        <v>6269331</v>
      </c>
      <c r="H35" s="31">
        <v>19561918</v>
      </c>
      <c r="I35" s="25">
        <f t="shared" si="0"/>
        <v>85433262</v>
      </c>
      <c r="J35" s="25">
        <v>82356587</v>
      </c>
      <c r="K35" s="25">
        <v>2420002</v>
      </c>
      <c r="L35" s="25">
        <v>621480</v>
      </c>
      <c r="M35" s="25">
        <v>35193</v>
      </c>
      <c r="N35" s="25">
        <f t="shared" si="1"/>
        <v>10040449</v>
      </c>
      <c r="O35" s="25">
        <v>0</v>
      </c>
      <c r="P35" s="25">
        <v>9573214</v>
      </c>
      <c r="Q35" s="25">
        <v>0</v>
      </c>
      <c r="R35" s="25">
        <v>467235</v>
      </c>
      <c r="S35" s="25">
        <f t="shared" si="2"/>
        <v>125967701</v>
      </c>
    </row>
    <row r="36" spans="1:19" ht="12.75">
      <c r="A36" s="45">
        <v>33</v>
      </c>
      <c r="B36" s="42" t="s">
        <v>40</v>
      </c>
      <c r="C36" s="5">
        <v>2279871</v>
      </c>
      <c r="D36" s="22">
        <v>209184</v>
      </c>
      <c r="E36" s="25">
        <v>209184</v>
      </c>
      <c r="F36" s="25">
        <v>0</v>
      </c>
      <c r="G36" s="28">
        <f t="shared" si="3"/>
        <v>418368</v>
      </c>
      <c r="H36" s="31">
        <v>1306826</v>
      </c>
      <c r="I36" s="25">
        <f aca="true" t="shared" si="4" ref="I36:I67">SUM(J36:M36)</f>
        <v>10255613</v>
      </c>
      <c r="J36" s="25">
        <v>9329057</v>
      </c>
      <c r="K36" s="25">
        <v>873724</v>
      </c>
      <c r="L36" s="25">
        <v>41018</v>
      </c>
      <c r="M36" s="25">
        <v>11814</v>
      </c>
      <c r="N36" s="25">
        <f aca="true" t="shared" si="5" ref="N36:N67">SUM(O36:R36)</f>
        <v>3282169</v>
      </c>
      <c r="O36" s="25">
        <v>0</v>
      </c>
      <c r="P36" s="25">
        <v>3223690</v>
      </c>
      <c r="Q36" s="25">
        <v>0</v>
      </c>
      <c r="R36" s="25">
        <v>58479</v>
      </c>
      <c r="S36" s="25">
        <f aca="true" t="shared" si="6" ref="S36:S69">C36+I36+N36</f>
        <v>15817653</v>
      </c>
    </row>
    <row r="37" spans="1:19" ht="12.75">
      <c r="A37" s="45">
        <v>34</v>
      </c>
      <c r="B37" s="42" t="s">
        <v>41</v>
      </c>
      <c r="C37" s="5">
        <v>8701125</v>
      </c>
      <c r="D37" s="22">
        <v>592937</v>
      </c>
      <c r="E37" s="25">
        <v>2977910</v>
      </c>
      <c r="F37" s="25">
        <v>0</v>
      </c>
      <c r="G37" s="28">
        <f t="shared" si="3"/>
        <v>3570847</v>
      </c>
      <c r="H37" s="31">
        <v>4343966</v>
      </c>
      <c r="I37" s="25">
        <f t="shared" si="4"/>
        <v>20372788</v>
      </c>
      <c r="J37" s="25">
        <v>19687786</v>
      </c>
      <c r="K37" s="25">
        <v>447450</v>
      </c>
      <c r="L37" s="25">
        <v>222724</v>
      </c>
      <c r="M37" s="25">
        <v>14828</v>
      </c>
      <c r="N37" s="25">
        <f t="shared" si="5"/>
        <v>8097499</v>
      </c>
      <c r="O37" s="25">
        <v>0</v>
      </c>
      <c r="P37" s="25">
        <v>7975105</v>
      </c>
      <c r="Q37" s="25">
        <v>0</v>
      </c>
      <c r="R37" s="25">
        <v>122394</v>
      </c>
      <c r="S37" s="25">
        <f t="shared" si="6"/>
        <v>37171412</v>
      </c>
    </row>
    <row r="38" spans="1:19" ht="12.75">
      <c r="A38" s="46">
        <v>35</v>
      </c>
      <c r="B38" s="43" t="s">
        <v>42</v>
      </c>
      <c r="C38" s="20">
        <v>13242072</v>
      </c>
      <c r="D38" s="23">
        <v>511738</v>
      </c>
      <c r="E38" s="26">
        <v>1591842</v>
      </c>
      <c r="F38" s="26">
        <v>2826047</v>
      </c>
      <c r="G38" s="29">
        <f t="shared" si="3"/>
        <v>4929627</v>
      </c>
      <c r="H38" s="32">
        <v>6598569</v>
      </c>
      <c r="I38" s="26">
        <f t="shared" si="4"/>
        <v>25951518</v>
      </c>
      <c r="J38" s="26">
        <v>24390861</v>
      </c>
      <c r="K38" s="26">
        <v>1313899</v>
      </c>
      <c r="L38" s="26">
        <v>225208</v>
      </c>
      <c r="M38" s="26">
        <v>21550</v>
      </c>
      <c r="N38" s="26">
        <f t="shared" si="5"/>
        <v>10126605</v>
      </c>
      <c r="O38" s="26">
        <v>9933</v>
      </c>
      <c r="P38" s="26">
        <v>9516890</v>
      </c>
      <c r="Q38" s="26">
        <v>405272</v>
      </c>
      <c r="R38" s="26">
        <v>194510</v>
      </c>
      <c r="S38" s="26">
        <f t="shared" si="6"/>
        <v>49320195</v>
      </c>
    </row>
    <row r="39" spans="1:19" ht="12.75">
      <c r="A39" s="45">
        <v>36</v>
      </c>
      <c r="B39" s="42" t="s">
        <v>43</v>
      </c>
      <c r="C39" s="5">
        <v>196067025</v>
      </c>
      <c r="D39" s="22">
        <v>47659705</v>
      </c>
      <c r="E39" s="25">
        <v>28005983</v>
      </c>
      <c r="F39" s="25">
        <v>15172159</v>
      </c>
      <c r="G39" s="28">
        <f t="shared" si="3"/>
        <v>90837847</v>
      </c>
      <c r="H39" s="31">
        <v>91578374</v>
      </c>
      <c r="I39" s="25">
        <f t="shared" si="4"/>
        <v>239010936</v>
      </c>
      <c r="J39" s="25">
        <v>224233262</v>
      </c>
      <c r="K39" s="25">
        <v>11324747</v>
      </c>
      <c r="L39" s="25">
        <v>3421379</v>
      </c>
      <c r="M39" s="25">
        <v>31548</v>
      </c>
      <c r="N39" s="25">
        <f t="shared" si="5"/>
        <v>90827643</v>
      </c>
      <c r="O39" s="25">
        <v>322886</v>
      </c>
      <c r="P39" s="25">
        <v>89314976</v>
      </c>
      <c r="Q39" s="25">
        <v>0</v>
      </c>
      <c r="R39" s="25">
        <v>1189781</v>
      </c>
      <c r="S39" s="25">
        <f t="shared" si="6"/>
        <v>525905604</v>
      </c>
    </row>
    <row r="40" spans="1:19" ht="12.75">
      <c r="A40" s="45">
        <v>37</v>
      </c>
      <c r="B40" s="42" t="s">
        <v>44</v>
      </c>
      <c r="C40" s="5">
        <v>50193531</v>
      </c>
      <c r="D40" s="22">
        <v>1590239</v>
      </c>
      <c r="E40" s="25">
        <v>7409193</v>
      </c>
      <c r="F40" s="25">
        <v>5468699</v>
      </c>
      <c r="G40" s="28">
        <f t="shared" si="3"/>
        <v>14468131</v>
      </c>
      <c r="H40" s="31">
        <v>31313000</v>
      </c>
      <c r="I40" s="25">
        <f t="shared" si="4"/>
        <v>74735685</v>
      </c>
      <c r="J40" s="25">
        <v>71159416</v>
      </c>
      <c r="K40" s="25">
        <v>2777053</v>
      </c>
      <c r="L40" s="25">
        <v>749752</v>
      </c>
      <c r="M40" s="25">
        <v>49464</v>
      </c>
      <c r="N40" s="25">
        <f t="shared" si="5"/>
        <v>13329993</v>
      </c>
      <c r="O40" s="25">
        <v>0</v>
      </c>
      <c r="P40" s="25">
        <v>12888343</v>
      </c>
      <c r="Q40" s="25">
        <v>0</v>
      </c>
      <c r="R40" s="25">
        <v>441650</v>
      </c>
      <c r="S40" s="25">
        <f t="shared" si="6"/>
        <v>138259209</v>
      </c>
    </row>
    <row r="41" spans="1:19" ht="12.75">
      <c r="A41" s="45">
        <v>38</v>
      </c>
      <c r="B41" s="42" t="s">
        <v>45</v>
      </c>
      <c r="C41" s="5">
        <v>23379768</v>
      </c>
      <c r="D41" s="22">
        <v>2956638</v>
      </c>
      <c r="E41" s="25">
        <v>8411807</v>
      </c>
      <c r="F41" s="25">
        <v>833951</v>
      </c>
      <c r="G41" s="28">
        <f t="shared" si="3"/>
        <v>12202396</v>
      </c>
      <c r="H41" s="31">
        <v>9790124</v>
      </c>
      <c r="I41" s="25">
        <f t="shared" si="4"/>
        <v>12196891</v>
      </c>
      <c r="J41" s="25">
        <v>11106715</v>
      </c>
      <c r="K41" s="25">
        <v>979034</v>
      </c>
      <c r="L41" s="25">
        <v>101966</v>
      </c>
      <c r="M41" s="25">
        <v>9176</v>
      </c>
      <c r="N41" s="25">
        <f t="shared" si="5"/>
        <v>5113303</v>
      </c>
      <c r="O41" s="25">
        <v>126701</v>
      </c>
      <c r="P41" s="25">
        <v>4898679</v>
      </c>
      <c r="Q41" s="25">
        <v>0</v>
      </c>
      <c r="R41" s="25">
        <v>87923</v>
      </c>
      <c r="S41" s="25">
        <f t="shared" si="6"/>
        <v>40689962</v>
      </c>
    </row>
    <row r="42" spans="1:19" ht="12.75">
      <c r="A42" s="45">
        <v>39</v>
      </c>
      <c r="B42" s="42" t="s">
        <v>46</v>
      </c>
      <c r="C42" s="5">
        <v>10019360</v>
      </c>
      <c r="D42" s="22">
        <v>1036093</v>
      </c>
      <c r="E42" s="25">
        <v>2729440</v>
      </c>
      <c r="F42" s="25">
        <v>725921</v>
      </c>
      <c r="G42" s="28">
        <f t="shared" si="3"/>
        <v>4491454</v>
      </c>
      <c r="H42" s="31">
        <v>4935382</v>
      </c>
      <c r="I42" s="25">
        <f t="shared" si="4"/>
        <v>8743667</v>
      </c>
      <c r="J42" s="25">
        <v>7507126</v>
      </c>
      <c r="K42" s="25">
        <v>1080621</v>
      </c>
      <c r="L42" s="25">
        <v>145555</v>
      </c>
      <c r="M42" s="25">
        <v>10365</v>
      </c>
      <c r="N42" s="25">
        <f t="shared" si="5"/>
        <v>4762368</v>
      </c>
      <c r="O42" s="25">
        <v>0</v>
      </c>
      <c r="P42" s="25">
        <v>4680923</v>
      </c>
      <c r="Q42" s="25">
        <v>0</v>
      </c>
      <c r="R42" s="25">
        <v>81445</v>
      </c>
      <c r="S42" s="25">
        <f t="shared" si="6"/>
        <v>23525395</v>
      </c>
    </row>
    <row r="43" spans="1:19" ht="12.75">
      <c r="A43" s="46">
        <v>40</v>
      </c>
      <c r="B43" s="43" t="s">
        <v>47</v>
      </c>
      <c r="C43" s="20">
        <v>56542873</v>
      </c>
      <c r="D43" s="23">
        <v>1992924</v>
      </c>
      <c r="E43" s="26">
        <v>12723291</v>
      </c>
      <c r="F43" s="26">
        <v>11111838</v>
      </c>
      <c r="G43" s="29">
        <f t="shared" si="3"/>
        <v>25828053</v>
      </c>
      <c r="H43" s="32">
        <v>26534368</v>
      </c>
      <c r="I43" s="26">
        <f t="shared" si="4"/>
        <v>88248583</v>
      </c>
      <c r="J43" s="26">
        <v>83297548</v>
      </c>
      <c r="K43" s="26">
        <v>3987491</v>
      </c>
      <c r="L43" s="26">
        <v>883412</v>
      </c>
      <c r="M43" s="26">
        <v>80132</v>
      </c>
      <c r="N43" s="26">
        <f t="shared" si="5"/>
        <v>24349942</v>
      </c>
      <c r="O43" s="26">
        <v>0</v>
      </c>
      <c r="P43" s="26">
        <v>23314698</v>
      </c>
      <c r="Q43" s="26">
        <v>312557</v>
      </c>
      <c r="R43" s="26">
        <v>722687</v>
      </c>
      <c r="S43" s="26">
        <f t="shared" si="6"/>
        <v>169141398</v>
      </c>
    </row>
    <row r="44" spans="1:19" ht="12.75">
      <c r="A44" s="45">
        <v>41</v>
      </c>
      <c r="B44" s="42" t="s">
        <v>48</v>
      </c>
      <c r="C44" s="5">
        <v>3822761</v>
      </c>
      <c r="D44" s="22">
        <v>119867</v>
      </c>
      <c r="E44" s="25">
        <v>951060</v>
      </c>
      <c r="F44" s="25">
        <v>1076051</v>
      </c>
      <c r="G44" s="28">
        <f t="shared" si="3"/>
        <v>2146978</v>
      </c>
      <c r="H44" s="31">
        <v>1267894</v>
      </c>
      <c r="I44" s="25">
        <f t="shared" si="4"/>
        <v>8659341</v>
      </c>
      <c r="J44" s="25">
        <v>7997644</v>
      </c>
      <c r="K44" s="25">
        <v>614820</v>
      </c>
      <c r="L44" s="25">
        <v>46877</v>
      </c>
      <c r="M44" s="25">
        <v>0</v>
      </c>
      <c r="N44" s="25">
        <f t="shared" si="5"/>
        <v>2198292</v>
      </c>
      <c r="O44" s="25">
        <v>0</v>
      </c>
      <c r="P44" s="25">
        <v>2149185</v>
      </c>
      <c r="Q44" s="25">
        <v>0</v>
      </c>
      <c r="R44" s="25">
        <v>49107</v>
      </c>
      <c r="S44" s="25">
        <f t="shared" si="6"/>
        <v>14680394</v>
      </c>
    </row>
    <row r="45" spans="1:19" ht="12.75">
      <c r="A45" s="45">
        <v>42</v>
      </c>
      <c r="B45" s="42" t="s">
        <v>49</v>
      </c>
      <c r="C45" s="5">
        <v>5881396</v>
      </c>
      <c r="D45" s="22">
        <v>365990</v>
      </c>
      <c r="E45" s="25">
        <v>398494</v>
      </c>
      <c r="F45" s="25">
        <v>1281773</v>
      </c>
      <c r="G45" s="28">
        <f t="shared" si="3"/>
        <v>2046257</v>
      </c>
      <c r="H45" s="31">
        <v>3133804</v>
      </c>
      <c r="I45" s="25">
        <f t="shared" si="4"/>
        <v>16219665</v>
      </c>
      <c r="J45" s="25">
        <v>15331735</v>
      </c>
      <c r="K45" s="25">
        <v>680902</v>
      </c>
      <c r="L45" s="25">
        <v>194538</v>
      </c>
      <c r="M45" s="25">
        <v>12490</v>
      </c>
      <c r="N45" s="25">
        <f t="shared" si="5"/>
        <v>4507690</v>
      </c>
      <c r="O45" s="25">
        <v>8600</v>
      </c>
      <c r="P45" s="25">
        <v>4372175</v>
      </c>
      <c r="Q45" s="25">
        <v>0</v>
      </c>
      <c r="R45" s="25">
        <v>126915</v>
      </c>
      <c r="S45" s="25">
        <f t="shared" si="6"/>
        <v>26608751</v>
      </c>
    </row>
    <row r="46" spans="1:19" ht="12.75">
      <c r="A46" s="45">
        <v>43</v>
      </c>
      <c r="B46" s="42" t="s">
        <v>50</v>
      </c>
      <c r="C46" s="5">
        <v>7569321</v>
      </c>
      <c r="D46" s="22">
        <v>330661</v>
      </c>
      <c r="E46" s="25">
        <v>1144867</v>
      </c>
      <c r="F46" s="25">
        <v>1799545</v>
      </c>
      <c r="G46" s="28">
        <f t="shared" si="3"/>
        <v>3275073</v>
      </c>
      <c r="H46" s="31">
        <v>3448301</v>
      </c>
      <c r="I46" s="25">
        <f t="shared" si="4"/>
        <v>18837395</v>
      </c>
      <c r="J46" s="25">
        <v>17638297</v>
      </c>
      <c r="K46" s="25">
        <v>1033453</v>
      </c>
      <c r="L46" s="25">
        <v>155827</v>
      </c>
      <c r="M46" s="25">
        <v>9818</v>
      </c>
      <c r="N46" s="25">
        <f t="shared" si="5"/>
        <v>5217040</v>
      </c>
      <c r="O46" s="25">
        <v>0</v>
      </c>
      <c r="P46" s="25">
        <v>5100918</v>
      </c>
      <c r="Q46" s="25">
        <v>16458</v>
      </c>
      <c r="R46" s="25">
        <v>99664</v>
      </c>
      <c r="S46" s="25">
        <f t="shared" si="6"/>
        <v>31623756</v>
      </c>
    </row>
    <row r="47" spans="1:19" ht="12.75">
      <c r="A47" s="45">
        <v>44</v>
      </c>
      <c r="B47" s="42" t="s">
        <v>51</v>
      </c>
      <c r="C47" s="5">
        <v>28584218</v>
      </c>
      <c r="D47" s="22">
        <v>867735</v>
      </c>
      <c r="E47" s="25">
        <v>7231124</v>
      </c>
      <c r="F47" s="25">
        <v>3029017</v>
      </c>
      <c r="G47" s="28">
        <f t="shared" si="3"/>
        <v>11127876</v>
      </c>
      <c r="H47" s="31">
        <v>14991124</v>
      </c>
      <c r="I47" s="25">
        <f t="shared" si="4"/>
        <v>30978581</v>
      </c>
      <c r="J47" s="25">
        <v>28910350</v>
      </c>
      <c r="K47" s="25">
        <v>1702774</v>
      </c>
      <c r="L47" s="25">
        <v>345061</v>
      </c>
      <c r="M47" s="25">
        <v>20396</v>
      </c>
      <c r="N47" s="25">
        <f t="shared" si="5"/>
        <v>8045417</v>
      </c>
      <c r="O47" s="25">
        <v>0</v>
      </c>
      <c r="P47" s="25">
        <v>7868323</v>
      </c>
      <c r="Q47" s="25">
        <v>0</v>
      </c>
      <c r="R47" s="25">
        <v>177094</v>
      </c>
      <c r="S47" s="25">
        <f t="shared" si="6"/>
        <v>67608216</v>
      </c>
    </row>
    <row r="48" spans="1:19" ht="12.75">
      <c r="A48" s="46">
        <v>45</v>
      </c>
      <c r="B48" s="43" t="s">
        <v>52</v>
      </c>
      <c r="C48" s="20">
        <v>69195328</v>
      </c>
      <c r="D48" s="23">
        <v>2731913</v>
      </c>
      <c r="E48" s="26">
        <v>31093441</v>
      </c>
      <c r="F48" s="26">
        <v>4572169</v>
      </c>
      <c r="G48" s="29">
        <f t="shared" si="3"/>
        <v>38397523</v>
      </c>
      <c r="H48" s="32">
        <v>26197081</v>
      </c>
      <c r="I48" s="26">
        <f t="shared" si="4"/>
        <v>26819936</v>
      </c>
      <c r="J48" s="26">
        <v>24440268</v>
      </c>
      <c r="K48" s="26">
        <v>2071312</v>
      </c>
      <c r="L48" s="26">
        <v>288051</v>
      </c>
      <c r="M48" s="26">
        <v>20305</v>
      </c>
      <c r="N48" s="26">
        <f t="shared" si="5"/>
        <v>8395256</v>
      </c>
      <c r="O48" s="26">
        <v>0</v>
      </c>
      <c r="P48" s="26">
        <v>8215906</v>
      </c>
      <c r="Q48" s="26">
        <v>0</v>
      </c>
      <c r="R48" s="26">
        <v>179350</v>
      </c>
      <c r="S48" s="26">
        <f t="shared" si="6"/>
        <v>104410520</v>
      </c>
    </row>
    <row r="49" spans="1:19" ht="12.75">
      <c r="A49" s="45">
        <v>46</v>
      </c>
      <c r="B49" s="42" t="s">
        <v>53</v>
      </c>
      <c r="C49" s="5">
        <v>1635948</v>
      </c>
      <c r="D49" s="22">
        <v>114676</v>
      </c>
      <c r="E49" s="25">
        <v>491273</v>
      </c>
      <c r="F49" s="25">
        <v>0</v>
      </c>
      <c r="G49" s="28">
        <f t="shared" si="3"/>
        <v>605949</v>
      </c>
      <c r="H49" s="31">
        <v>896560</v>
      </c>
      <c r="I49" s="25">
        <f t="shared" si="4"/>
        <v>6615124</v>
      </c>
      <c r="J49" s="25">
        <v>6070157</v>
      </c>
      <c r="K49" s="25">
        <v>510008</v>
      </c>
      <c r="L49" s="25">
        <v>34959</v>
      </c>
      <c r="M49" s="25">
        <v>0</v>
      </c>
      <c r="N49" s="25">
        <f t="shared" si="5"/>
        <v>1884482</v>
      </c>
      <c r="O49" s="25">
        <v>22633</v>
      </c>
      <c r="P49" s="25">
        <v>1823802</v>
      </c>
      <c r="Q49" s="25">
        <v>0</v>
      </c>
      <c r="R49" s="25">
        <v>38047</v>
      </c>
      <c r="S49" s="25">
        <f t="shared" si="6"/>
        <v>10135554</v>
      </c>
    </row>
    <row r="50" spans="1:19" ht="12.75">
      <c r="A50" s="45">
        <v>47</v>
      </c>
      <c r="B50" s="42" t="s">
        <v>54</v>
      </c>
      <c r="C50" s="5">
        <v>17760263</v>
      </c>
      <c r="D50" s="22">
        <v>1006315</v>
      </c>
      <c r="E50" s="25">
        <v>5920864</v>
      </c>
      <c r="F50" s="25">
        <v>2257561</v>
      </c>
      <c r="G50" s="28">
        <f t="shared" si="3"/>
        <v>9184740</v>
      </c>
      <c r="H50" s="31">
        <v>7430204</v>
      </c>
      <c r="I50" s="25">
        <f t="shared" si="4"/>
        <v>10437464</v>
      </c>
      <c r="J50" s="25">
        <v>9567222</v>
      </c>
      <c r="K50" s="25">
        <v>766661</v>
      </c>
      <c r="L50" s="25">
        <v>87335</v>
      </c>
      <c r="M50" s="25">
        <v>16246</v>
      </c>
      <c r="N50" s="25">
        <f t="shared" si="5"/>
        <v>3938041</v>
      </c>
      <c r="O50" s="25">
        <v>0</v>
      </c>
      <c r="P50" s="25">
        <v>3871642</v>
      </c>
      <c r="Q50" s="25">
        <v>0</v>
      </c>
      <c r="R50" s="25">
        <v>66399</v>
      </c>
      <c r="S50" s="25">
        <f t="shared" si="6"/>
        <v>32135768</v>
      </c>
    </row>
    <row r="51" spans="1:19" ht="12.75">
      <c r="A51" s="45">
        <v>48</v>
      </c>
      <c r="B51" s="42" t="s">
        <v>55</v>
      </c>
      <c r="C51" s="5">
        <v>20034911</v>
      </c>
      <c r="D51" s="22">
        <v>615380</v>
      </c>
      <c r="E51" s="25">
        <v>2957608</v>
      </c>
      <c r="F51" s="25">
        <v>3835393</v>
      </c>
      <c r="G51" s="28">
        <f t="shared" si="3"/>
        <v>7408381</v>
      </c>
      <c r="H51" s="31">
        <v>11439000</v>
      </c>
      <c r="I51" s="25">
        <f t="shared" si="4"/>
        <v>27136637</v>
      </c>
      <c r="J51" s="25">
        <v>25661402</v>
      </c>
      <c r="K51" s="25">
        <v>1249229</v>
      </c>
      <c r="L51" s="25">
        <v>207968</v>
      </c>
      <c r="M51" s="25">
        <v>18038</v>
      </c>
      <c r="N51" s="25">
        <f t="shared" si="5"/>
        <v>7167025</v>
      </c>
      <c r="O51" s="25">
        <v>234949</v>
      </c>
      <c r="P51" s="25">
        <v>6814939</v>
      </c>
      <c r="Q51" s="25">
        <v>0</v>
      </c>
      <c r="R51" s="25">
        <v>117137</v>
      </c>
      <c r="S51" s="25">
        <f t="shared" si="6"/>
        <v>54338573</v>
      </c>
    </row>
    <row r="52" spans="1:19" ht="12.75">
      <c r="A52" s="45">
        <v>49</v>
      </c>
      <c r="B52" s="42" t="s">
        <v>56</v>
      </c>
      <c r="C52" s="5">
        <v>25966807</v>
      </c>
      <c r="D52" s="22">
        <v>1171762</v>
      </c>
      <c r="E52" s="25">
        <v>4252563</v>
      </c>
      <c r="F52" s="25">
        <v>2764831</v>
      </c>
      <c r="G52" s="28">
        <f t="shared" si="3"/>
        <v>8189156</v>
      </c>
      <c r="H52" s="31">
        <v>15555980</v>
      </c>
      <c r="I52" s="25">
        <f t="shared" si="4"/>
        <v>64692147</v>
      </c>
      <c r="J52" s="25">
        <v>61364039</v>
      </c>
      <c r="K52" s="25">
        <v>2670031</v>
      </c>
      <c r="L52" s="25">
        <v>658077</v>
      </c>
      <c r="M52" s="25">
        <v>0</v>
      </c>
      <c r="N52" s="25">
        <f t="shared" si="5"/>
        <v>16662125</v>
      </c>
      <c r="O52" s="25">
        <v>64781</v>
      </c>
      <c r="P52" s="25">
        <v>16177913</v>
      </c>
      <c r="Q52" s="25">
        <v>0</v>
      </c>
      <c r="R52" s="25">
        <v>419431</v>
      </c>
      <c r="S52" s="25">
        <f t="shared" si="6"/>
        <v>107321079</v>
      </c>
    </row>
    <row r="53" spans="1:19" ht="12.75">
      <c r="A53" s="46">
        <v>50</v>
      </c>
      <c r="B53" s="43" t="s">
        <v>57</v>
      </c>
      <c r="C53" s="20">
        <v>13768822</v>
      </c>
      <c r="D53" s="23">
        <v>354822</v>
      </c>
      <c r="E53" s="26">
        <v>1360600</v>
      </c>
      <c r="F53" s="26">
        <v>2700638</v>
      </c>
      <c r="G53" s="29">
        <f t="shared" si="3"/>
        <v>4416060</v>
      </c>
      <c r="H53" s="32">
        <v>7584145</v>
      </c>
      <c r="I53" s="26">
        <f t="shared" si="4"/>
        <v>37323241</v>
      </c>
      <c r="J53" s="26">
        <v>34915182</v>
      </c>
      <c r="K53" s="26">
        <v>2142845</v>
      </c>
      <c r="L53" s="26">
        <v>265214</v>
      </c>
      <c r="M53" s="26">
        <v>0</v>
      </c>
      <c r="N53" s="26">
        <f t="shared" si="5"/>
        <v>9916527</v>
      </c>
      <c r="O53" s="26">
        <v>0</v>
      </c>
      <c r="P53" s="26">
        <v>9723411</v>
      </c>
      <c r="Q53" s="26">
        <v>0</v>
      </c>
      <c r="R53" s="26">
        <v>193116</v>
      </c>
      <c r="S53" s="26">
        <f t="shared" si="6"/>
        <v>61008590</v>
      </c>
    </row>
    <row r="54" spans="1:19" ht="12.75">
      <c r="A54" s="45">
        <v>51</v>
      </c>
      <c r="B54" s="42" t="s">
        <v>58</v>
      </c>
      <c r="C54" s="5">
        <v>29029880</v>
      </c>
      <c r="D54" s="22">
        <v>2486205</v>
      </c>
      <c r="E54" s="25">
        <v>6820692</v>
      </c>
      <c r="F54" s="25">
        <v>2121038</v>
      </c>
      <c r="G54" s="28">
        <f t="shared" si="3"/>
        <v>11427935</v>
      </c>
      <c r="H54" s="31">
        <v>11926430</v>
      </c>
      <c r="I54" s="25">
        <f t="shared" si="4"/>
        <v>38642420</v>
      </c>
      <c r="J54" s="25">
        <v>36444064</v>
      </c>
      <c r="K54" s="25">
        <v>1768853</v>
      </c>
      <c r="L54" s="25">
        <v>406919</v>
      </c>
      <c r="M54" s="25">
        <v>22584</v>
      </c>
      <c r="N54" s="25">
        <f t="shared" si="5"/>
        <v>10296972</v>
      </c>
      <c r="O54" s="25">
        <v>0</v>
      </c>
      <c r="P54" s="25">
        <v>9994426</v>
      </c>
      <c r="Q54" s="25">
        <v>0</v>
      </c>
      <c r="R54" s="25">
        <v>302546</v>
      </c>
      <c r="S54" s="25">
        <f t="shared" si="6"/>
        <v>77969272</v>
      </c>
    </row>
    <row r="55" spans="1:19" ht="12.75">
      <c r="A55" s="45">
        <v>52</v>
      </c>
      <c r="B55" s="42" t="s">
        <v>59</v>
      </c>
      <c r="C55" s="5">
        <v>114391028</v>
      </c>
      <c r="D55" s="22">
        <v>2582926</v>
      </c>
      <c r="E55" s="25">
        <v>32870423</v>
      </c>
      <c r="F55" s="25">
        <v>15000164</v>
      </c>
      <c r="G55" s="28">
        <f t="shared" si="3"/>
        <v>50453513</v>
      </c>
      <c r="H55" s="31">
        <v>55386185</v>
      </c>
      <c r="I55" s="25">
        <f t="shared" si="4"/>
        <v>140792081</v>
      </c>
      <c r="J55" s="25">
        <v>133675440</v>
      </c>
      <c r="K55" s="25">
        <v>5253480</v>
      </c>
      <c r="L55" s="25">
        <v>1789692</v>
      </c>
      <c r="M55" s="25">
        <v>73469</v>
      </c>
      <c r="N55" s="25">
        <f t="shared" si="5"/>
        <v>23108141</v>
      </c>
      <c r="O55" s="25">
        <v>239403</v>
      </c>
      <c r="P55" s="25">
        <v>22078318</v>
      </c>
      <c r="Q55" s="25">
        <v>0</v>
      </c>
      <c r="R55" s="25">
        <v>790420</v>
      </c>
      <c r="S55" s="25">
        <f t="shared" si="6"/>
        <v>278291250</v>
      </c>
    </row>
    <row r="56" spans="1:19" ht="12.75">
      <c r="A56" s="45">
        <v>53</v>
      </c>
      <c r="B56" s="42" t="s">
        <v>60</v>
      </c>
      <c r="C56" s="5">
        <v>31743421</v>
      </c>
      <c r="D56" s="22">
        <v>983222</v>
      </c>
      <c r="E56" s="25">
        <v>382999</v>
      </c>
      <c r="F56" s="25">
        <v>2453027</v>
      </c>
      <c r="G56" s="28">
        <f t="shared" si="3"/>
        <v>3819248</v>
      </c>
      <c r="H56" s="31">
        <v>22548586</v>
      </c>
      <c r="I56" s="25">
        <f t="shared" si="4"/>
        <v>71622922</v>
      </c>
      <c r="J56" s="25">
        <v>68072617</v>
      </c>
      <c r="K56" s="25">
        <v>3375847</v>
      </c>
      <c r="L56" s="25">
        <v>132962</v>
      </c>
      <c r="M56" s="25">
        <v>41496</v>
      </c>
      <c r="N56" s="25">
        <f t="shared" si="5"/>
        <v>17911150</v>
      </c>
      <c r="O56" s="25">
        <v>0</v>
      </c>
      <c r="P56" s="25">
        <v>17457478</v>
      </c>
      <c r="Q56" s="25">
        <v>0</v>
      </c>
      <c r="R56" s="25">
        <v>453672</v>
      </c>
      <c r="S56" s="25">
        <f t="shared" si="6"/>
        <v>121277493</v>
      </c>
    </row>
    <row r="57" spans="1:19" ht="12.75">
      <c r="A57" s="45">
        <v>54</v>
      </c>
      <c r="B57" s="42" t="s">
        <v>61</v>
      </c>
      <c r="C57" s="5">
        <v>2067823</v>
      </c>
      <c r="D57" s="22">
        <v>156142</v>
      </c>
      <c r="E57" s="25">
        <v>1044509</v>
      </c>
      <c r="F57" s="25">
        <v>0</v>
      </c>
      <c r="G57" s="28">
        <f t="shared" si="3"/>
        <v>1200651</v>
      </c>
      <c r="H57" s="31">
        <v>586831</v>
      </c>
      <c r="I57" s="25">
        <f t="shared" si="4"/>
        <v>4631361</v>
      </c>
      <c r="J57" s="25">
        <v>4126329</v>
      </c>
      <c r="K57" s="25">
        <v>467147</v>
      </c>
      <c r="L57" s="25">
        <v>30439</v>
      </c>
      <c r="M57" s="25">
        <v>7446</v>
      </c>
      <c r="N57" s="25">
        <f t="shared" si="5"/>
        <v>3172595</v>
      </c>
      <c r="O57" s="25">
        <v>0</v>
      </c>
      <c r="P57" s="25">
        <v>3111453</v>
      </c>
      <c r="Q57" s="25">
        <v>25539</v>
      </c>
      <c r="R57" s="25">
        <v>35603</v>
      </c>
      <c r="S57" s="25">
        <f t="shared" si="6"/>
        <v>9871779</v>
      </c>
    </row>
    <row r="58" spans="1:19" ht="12.75">
      <c r="A58" s="46">
        <v>55</v>
      </c>
      <c r="B58" s="43" t="s">
        <v>62</v>
      </c>
      <c r="C58" s="20">
        <v>41702815</v>
      </c>
      <c r="D58" s="23">
        <v>1679056</v>
      </c>
      <c r="E58" s="26">
        <v>2353289</v>
      </c>
      <c r="F58" s="26">
        <v>130191</v>
      </c>
      <c r="G58" s="29">
        <f t="shared" si="3"/>
        <v>4162536</v>
      </c>
      <c r="H58" s="32">
        <v>33949615</v>
      </c>
      <c r="I58" s="26">
        <f t="shared" si="4"/>
        <v>71512290</v>
      </c>
      <c r="J58" s="26">
        <v>67458063</v>
      </c>
      <c r="K58" s="26">
        <v>3797753</v>
      </c>
      <c r="L58" s="26">
        <v>227217</v>
      </c>
      <c r="M58" s="26">
        <v>29257</v>
      </c>
      <c r="N58" s="26">
        <f t="shared" si="5"/>
        <v>17477168</v>
      </c>
      <c r="O58" s="26">
        <v>2604</v>
      </c>
      <c r="P58" s="26">
        <v>17142991</v>
      </c>
      <c r="Q58" s="26">
        <v>0</v>
      </c>
      <c r="R58" s="26">
        <v>331573</v>
      </c>
      <c r="S58" s="26">
        <f t="shared" si="6"/>
        <v>130692273</v>
      </c>
    </row>
    <row r="59" spans="1:19" ht="12.75">
      <c r="A59" s="45">
        <v>56</v>
      </c>
      <c r="B59" s="42" t="s">
        <v>63</v>
      </c>
      <c r="C59" s="5">
        <v>4549021</v>
      </c>
      <c r="D59" s="22">
        <v>275254</v>
      </c>
      <c r="E59" s="25">
        <v>382163</v>
      </c>
      <c r="F59" s="25">
        <v>0</v>
      </c>
      <c r="G59" s="28">
        <f t="shared" si="3"/>
        <v>657417</v>
      </c>
      <c r="H59" s="31">
        <v>3336600</v>
      </c>
      <c r="I59" s="25">
        <f t="shared" si="4"/>
        <v>13741994</v>
      </c>
      <c r="J59" s="25">
        <v>12965590</v>
      </c>
      <c r="K59" s="25">
        <v>635863</v>
      </c>
      <c r="L59" s="25">
        <v>130055</v>
      </c>
      <c r="M59" s="25">
        <v>10486</v>
      </c>
      <c r="N59" s="25">
        <f t="shared" si="5"/>
        <v>3311325</v>
      </c>
      <c r="O59" s="25">
        <v>0</v>
      </c>
      <c r="P59" s="25">
        <v>3175685</v>
      </c>
      <c r="Q59" s="25">
        <v>23524</v>
      </c>
      <c r="R59" s="25">
        <v>112116</v>
      </c>
      <c r="S59" s="25">
        <f t="shared" si="6"/>
        <v>21602340</v>
      </c>
    </row>
    <row r="60" spans="1:19" ht="12.75">
      <c r="A60" s="45">
        <v>57</v>
      </c>
      <c r="B60" s="42" t="s">
        <v>64</v>
      </c>
      <c r="C60" s="5">
        <v>21117945</v>
      </c>
      <c r="D60" s="22">
        <v>839399</v>
      </c>
      <c r="E60" s="25">
        <v>6676527</v>
      </c>
      <c r="F60" s="25">
        <v>254061</v>
      </c>
      <c r="G60" s="28">
        <f t="shared" si="3"/>
        <v>7769987</v>
      </c>
      <c r="H60" s="31">
        <v>5482301</v>
      </c>
      <c r="I60" s="25">
        <f t="shared" si="4"/>
        <v>31451479</v>
      </c>
      <c r="J60" s="25">
        <v>29890969</v>
      </c>
      <c r="K60" s="25">
        <v>1394606</v>
      </c>
      <c r="L60" s="25">
        <v>138936</v>
      </c>
      <c r="M60" s="25">
        <v>26968</v>
      </c>
      <c r="N60" s="25">
        <f t="shared" si="5"/>
        <v>9716532</v>
      </c>
      <c r="O60" s="25">
        <v>0</v>
      </c>
      <c r="P60" s="25">
        <v>9492689</v>
      </c>
      <c r="Q60" s="25">
        <v>0</v>
      </c>
      <c r="R60" s="25">
        <v>223843</v>
      </c>
      <c r="S60" s="25">
        <f t="shared" si="6"/>
        <v>62285956</v>
      </c>
    </row>
    <row r="61" spans="1:19" ht="12.75">
      <c r="A61" s="45">
        <v>58</v>
      </c>
      <c r="B61" s="42" t="s">
        <v>65</v>
      </c>
      <c r="C61" s="5">
        <v>12818513</v>
      </c>
      <c r="D61" s="22">
        <v>301615</v>
      </c>
      <c r="E61" s="25">
        <v>1682406</v>
      </c>
      <c r="F61" s="25">
        <v>1666124</v>
      </c>
      <c r="G61" s="28">
        <f t="shared" si="3"/>
        <v>3650145</v>
      </c>
      <c r="H61" s="31">
        <v>7470030</v>
      </c>
      <c r="I61" s="25">
        <f t="shared" si="4"/>
        <v>42946796</v>
      </c>
      <c r="J61" s="25">
        <v>40454304</v>
      </c>
      <c r="K61" s="25">
        <v>2190540</v>
      </c>
      <c r="L61" s="25">
        <v>283991</v>
      </c>
      <c r="M61" s="25">
        <v>17961</v>
      </c>
      <c r="N61" s="25">
        <f t="shared" si="5"/>
        <v>15413024</v>
      </c>
      <c r="O61" s="25">
        <v>6904127</v>
      </c>
      <c r="P61" s="25">
        <v>7917897</v>
      </c>
      <c r="Q61" s="25">
        <v>398885</v>
      </c>
      <c r="R61" s="25">
        <v>192115</v>
      </c>
      <c r="S61" s="25">
        <f t="shared" si="6"/>
        <v>71178333</v>
      </c>
    </row>
    <row r="62" spans="1:19" ht="12.75">
      <c r="A62" s="45">
        <v>59</v>
      </c>
      <c r="B62" s="42" t="s">
        <v>66</v>
      </c>
      <c r="C62" s="5">
        <v>6626078</v>
      </c>
      <c r="D62" s="22">
        <v>186557</v>
      </c>
      <c r="E62" s="25">
        <v>731523</v>
      </c>
      <c r="F62" s="25">
        <v>842379</v>
      </c>
      <c r="G62" s="28">
        <f t="shared" si="3"/>
        <v>1760459</v>
      </c>
      <c r="H62" s="31">
        <v>3371819</v>
      </c>
      <c r="I62" s="25">
        <f t="shared" si="4"/>
        <v>22568611</v>
      </c>
      <c r="J62" s="25">
        <v>21374672</v>
      </c>
      <c r="K62" s="25">
        <v>1033869</v>
      </c>
      <c r="L62" s="25">
        <v>144834</v>
      </c>
      <c r="M62" s="25">
        <v>15236</v>
      </c>
      <c r="N62" s="25">
        <f t="shared" si="5"/>
        <v>8062364</v>
      </c>
      <c r="O62" s="25">
        <v>0</v>
      </c>
      <c r="P62" s="25">
        <v>7913132</v>
      </c>
      <c r="Q62" s="25">
        <v>0</v>
      </c>
      <c r="R62" s="25">
        <v>149232</v>
      </c>
      <c r="S62" s="25">
        <f t="shared" si="6"/>
        <v>37257053</v>
      </c>
    </row>
    <row r="63" spans="1:19" ht="12.75">
      <c r="A63" s="46">
        <v>60</v>
      </c>
      <c r="B63" s="43" t="s">
        <v>67</v>
      </c>
      <c r="C63" s="20">
        <v>15023153</v>
      </c>
      <c r="D63" s="23">
        <v>688836</v>
      </c>
      <c r="E63" s="26">
        <v>2201814</v>
      </c>
      <c r="F63" s="26">
        <v>1752261</v>
      </c>
      <c r="G63" s="29">
        <f t="shared" si="3"/>
        <v>4642911</v>
      </c>
      <c r="H63" s="32">
        <v>8662544</v>
      </c>
      <c r="I63" s="26">
        <f t="shared" si="4"/>
        <v>29881696</v>
      </c>
      <c r="J63" s="26">
        <v>28267553</v>
      </c>
      <c r="K63" s="26">
        <v>1059367</v>
      </c>
      <c r="L63" s="26">
        <v>373050</v>
      </c>
      <c r="M63" s="26">
        <v>181726</v>
      </c>
      <c r="N63" s="26">
        <f t="shared" si="5"/>
        <v>7140752</v>
      </c>
      <c r="O63" s="26">
        <v>4753</v>
      </c>
      <c r="P63" s="26">
        <v>6750616</v>
      </c>
      <c r="Q63" s="26">
        <v>156153</v>
      </c>
      <c r="R63" s="26">
        <v>229230</v>
      </c>
      <c r="S63" s="26">
        <f t="shared" si="6"/>
        <v>52045601</v>
      </c>
    </row>
    <row r="64" spans="1:19" ht="12.75">
      <c r="A64" s="45">
        <v>61</v>
      </c>
      <c r="B64" s="42" t="s">
        <v>68</v>
      </c>
      <c r="C64" s="5">
        <v>12834585</v>
      </c>
      <c r="D64" s="22">
        <v>834918</v>
      </c>
      <c r="E64" s="25">
        <v>2852799</v>
      </c>
      <c r="F64" s="25">
        <v>1521491</v>
      </c>
      <c r="G64" s="28">
        <f t="shared" si="3"/>
        <v>5209208</v>
      </c>
      <c r="H64" s="31">
        <v>6714792</v>
      </c>
      <c r="I64" s="25">
        <f t="shared" si="4"/>
        <v>10300355</v>
      </c>
      <c r="J64" s="25">
        <v>9324562</v>
      </c>
      <c r="K64" s="25">
        <v>867499</v>
      </c>
      <c r="L64" s="25">
        <v>108294</v>
      </c>
      <c r="M64" s="25">
        <v>0</v>
      </c>
      <c r="N64" s="25">
        <f t="shared" si="5"/>
        <v>2780371</v>
      </c>
      <c r="O64" s="25">
        <v>0</v>
      </c>
      <c r="P64" s="25">
        <v>2674274</v>
      </c>
      <c r="Q64" s="25">
        <v>0</v>
      </c>
      <c r="R64" s="25">
        <v>106097</v>
      </c>
      <c r="S64" s="25">
        <f t="shared" si="6"/>
        <v>25915311</v>
      </c>
    </row>
    <row r="65" spans="1:19" ht="12.75">
      <c r="A65" s="45">
        <v>62</v>
      </c>
      <c r="B65" s="42" t="s">
        <v>69</v>
      </c>
      <c r="C65" s="5">
        <v>2378533</v>
      </c>
      <c r="D65" s="22">
        <v>286195</v>
      </c>
      <c r="E65" s="25">
        <v>903861</v>
      </c>
      <c r="F65" s="25">
        <v>0</v>
      </c>
      <c r="G65" s="28">
        <f t="shared" si="3"/>
        <v>1190056</v>
      </c>
      <c r="H65" s="31">
        <v>862013</v>
      </c>
      <c r="I65" s="25">
        <f t="shared" si="4"/>
        <v>10820234</v>
      </c>
      <c r="J65" s="25">
        <v>10324589</v>
      </c>
      <c r="K65" s="25">
        <v>394262</v>
      </c>
      <c r="L65" s="25">
        <v>101383</v>
      </c>
      <c r="M65" s="25">
        <v>0</v>
      </c>
      <c r="N65" s="25">
        <f t="shared" si="5"/>
        <v>2290413</v>
      </c>
      <c r="O65" s="25">
        <v>0</v>
      </c>
      <c r="P65" s="25">
        <v>2231275</v>
      </c>
      <c r="Q65" s="25">
        <v>0</v>
      </c>
      <c r="R65" s="25">
        <v>59138</v>
      </c>
      <c r="S65" s="25">
        <f t="shared" si="6"/>
        <v>15489180</v>
      </c>
    </row>
    <row r="66" spans="1:19" ht="12.75">
      <c r="A66" s="45">
        <v>63</v>
      </c>
      <c r="B66" s="42" t="s">
        <v>70</v>
      </c>
      <c r="C66" s="5">
        <v>11689949</v>
      </c>
      <c r="D66" s="22">
        <v>1254605</v>
      </c>
      <c r="E66" s="25">
        <v>5147130</v>
      </c>
      <c r="F66" s="25">
        <v>1685035</v>
      </c>
      <c r="G66" s="28">
        <f t="shared" si="3"/>
        <v>8086770</v>
      </c>
      <c r="H66" s="31">
        <v>2775622</v>
      </c>
      <c r="I66" s="25">
        <f t="shared" si="4"/>
        <v>9346547</v>
      </c>
      <c r="J66" s="25">
        <v>8720442</v>
      </c>
      <c r="K66" s="25">
        <v>561964</v>
      </c>
      <c r="L66" s="25">
        <v>54047</v>
      </c>
      <c r="M66" s="25">
        <v>10094</v>
      </c>
      <c r="N66" s="25">
        <f t="shared" si="5"/>
        <v>2988444</v>
      </c>
      <c r="O66" s="25">
        <v>4999</v>
      </c>
      <c r="P66" s="25">
        <v>2925577</v>
      </c>
      <c r="Q66" s="25">
        <v>0</v>
      </c>
      <c r="R66" s="25">
        <v>57868</v>
      </c>
      <c r="S66" s="25">
        <f t="shared" si="6"/>
        <v>24024940</v>
      </c>
    </row>
    <row r="67" spans="1:19" ht="12.75">
      <c r="A67" s="45">
        <v>64</v>
      </c>
      <c r="B67" s="42" t="s">
        <v>71</v>
      </c>
      <c r="C67" s="5">
        <v>5963419</v>
      </c>
      <c r="D67" s="22">
        <v>212427</v>
      </c>
      <c r="E67" s="25">
        <v>828512</v>
      </c>
      <c r="F67" s="25">
        <v>1255396</v>
      </c>
      <c r="G67" s="28">
        <f t="shared" si="3"/>
        <v>2296335</v>
      </c>
      <c r="H67" s="31">
        <v>3080297</v>
      </c>
      <c r="I67" s="25">
        <f t="shared" si="4"/>
        <v>13087580</v>
      </c>
      <c r="J67" s="25">
        <v>12072117</v>
      </c>
      <c r="K67" s="25">
        <v>905344</v>
      </c>
      <c r="L67" s="25">
        <v>97512</v>
      </c>
      <c r="M67" s="25">
        <v>12607</v>
      </c>
      <c r="N67" s="25">
        <f t="shared" si="5"/>
        <v>3118181</v>
      </c>
      <c r="O67" s="25">
        <v>0</v>
      </c>
      <c r="P67" s="25">
        <v>2687348</v>
      </c>
      <c r="Q67" s="25">
        <v>340246</v>
      </c>
      <c r="R67" s="25">
        <v>90587</v>
      </c>
      <c r="S67" s="25">
        <f t="shared" si="6"/>
        <v>22169180</v>
      </c>
    </row>
    <row r="68" spans="1:19" ht="12.75">
      <c r="A68" s="45">
        <v>65</v>
      </c>
      <c r="B68" s="42" t="s">
        <v>72</v>
      </c>
      <c r="C68" s="5">
        <v>37387418</v>
      </c>
      <c r="D68" s="22">
        <v>1902929</v>
      </c>
      <c r="E68" s="25">
        <v>6006220</v>
      </c>
      <c r="F68" s="25">
        <v>6023104</v>
      </c>
      <c r="G68" s="28">
        <f t="shared" si="3"/>
        <v>13932253</v>
      </c>
      <c r="H68" s="31">
        <v>22052698</v>
      </c>
      <c r="I68" s="25">
        <f>SUM(J68:M68)</f>
        <v>29614009</v>
      </c>
      <c r="J68" s="25">
        <v>27575720</v>
      </c>
      <c r="K68" s="25">
        <v>1682696</v>
      </c>
      <c r="L68" s="25">
        <v>316427</v>
      </c>
      <c r="M68" s="25">
        <v>39166</v>
      </c>
      <c r="N68" s="25">
        <f>SUM(O68:R68)</f>
        <v>11681116</v>
      </c>
      <c r="O68" s="25">
        <v>43121</v>
      </c>
      <c r="P68" s="25">
        <v>11422158</v>
      </c>
      <c r="Q68" s="25">
        <v>0</v>
      </c>
      <c r="R68" s="25">
        <v>215837</v>
      </c>
      <c r="S68" s="25">
        <f t="shared" si="6"/>
        <v>78682543</v>
      </c>
    </row>
    <row r="69" spans="1:19" ht="13.5" thickBot="1">
      <c r="A69" s="45">
        <v>66</v>
      </c>
      <c r="B69" s="42" t="s">
        <v>73</v>
      </c>
      <c r="C69" s="5">
        <v>5197700</v>
      </c>
      <c r="D69" s="36">
        <v>412609</v>
      </c>
      <c r="E69" s="37">
        <v>2261652</v>
      </c>
      <c r="F69" s="37">
        <v>0</v>
      </c>
      <c r="G69" s="38">
        <f>SUM(D69:F69)</f>
        <v>2674261</v>
      </c>
      <c r="H69" s="32">
        <v>2050354</v>
      </c>
      <c r="I69" s="26">
        <f>SUM(J69:M69)</f>
        <v>14504135</v>
      </c>
      <c r="J69" s="26">
        <v>12440633</v>
      </c>
      <c r="K69" s="26">
        <v>1903708</v>
      </c>
      <c r="L69" s="26">
        <v>159794</v>
      </c>
      <c r="M69" s="26">
        <v>0</v>
      </c>
      <c r="N69" s="26">
        <f>SUM(O69:R69)</f>
        <v>3496881</v>
      </c>
      <c r="O69" s="26">
        <v>0</v>
      </c>
      <c r="P69" s="26">
        <v>3439219</v>
      </c>
      <c r="Q69" s="26">
        <v>0</v>
      </c>
      <c r="R69" s="26">
        <v>57662</v>
      </c>
      <c r="S69" s="26">
        <f t="shared" si="6"/>
        <v>23198716</v>
      </c>
    </row>
    <row r="70" spans="1:19" ht="10.5" customHeight="1">
      <c r="A70" s="47"/>
      <c r="B70" s="11"/>
      <c r="C70" s="12"/>
      <c r="D70" s="34"/>
      <c r="E70" s="35"/>
      <c r="F70" s="35"/>
      <c r="G70" s="39"/>
      <c r="H70" s="13"/>
      <c r="I70" s="10"/>
      <c r="J70" s="9"/>
      <c r="K70" s="9"/>
      <c r="L70" s="9"/>
      <c r="M70" s="9"/>
      <c r="N70" s="10"/>
      <c r="O70" s="9"/>
      <c r="P70" s="9"/>
      <c r="Q70" s="9"/>
      <c r="R70" s="9"/>
      <c r="S70" s="40"/>
    </row>
    <row r="71" spans="1:19" ht="16.5" thickBot="1">
      <c r="A71" s="48"/>
      <c r="B71" s="6" t="s">
        <v>87</v>
      </c>
      <c r="C71" s="14">
        <f aca="true" t="shared" si="7" ref="C71:S71">SUM(C4:C69)</f>
        <v>2084854023</v>
      </c>
      <c r="D71" s="15">
        <f t="shared" si="7"/>
        <v>127194198</v>
      </c>
      <c r="E71" s="15">
        <f t="shared" si="7"/>
        <v>482233736</v>
      </c>
      <c r="F71" s="15">
        <f t="shared" si="7"/>
        <v>165567386</v>
      </c>
      <c r="G71" s="14">
        <f t="shared" si="7"/>
        <v>774995320</v>
      </c>
      <c r="H71" s="15">
        <f t="shared" si="7"/>
        <v>1123091792</v>
      </c>
      <c r="I71" s="14">
        <f t="shared" si="7"/>
        <v>2638981252</v>
      </c>
      <c r="J71" s="15">
        <f t="shared" si="7"/>
        <v>2472236084</v>
      </c>
      <c r="K71" s="15">
        <f t="shared" si="7"/>
        <v>135471893</v>
      </c>
      <c r="L71" s="15">
        <f t="shared" si="7"/>
        <v>29256835</v>
      </c>
      <c r="M71" s="7">
        <f t="shared" si="7"/>
        <v>2016440</v>
      </c>
      <c r="N71" s="8">
        <f t="shared" si="7"/>
        <v>729820562</v>
      </c>
      <c r="O71" s="15">
        <f t="shared" si="7"/>
        <v>16229504</v>
      </c>
      <c r="P71" s="15">
        <f t="shared" si="7"/>
        <v>695265783</v>
      </c>
      <c r="Q71" s="15">
        <f t="shared" si="7"/>
        <v>2412671</v>
      </c>
      <c r="R71" s="15">
        <f t="shared" si="7"/>
        <v>15912604</v>
      </c>
      <c r="S71" s="14">
        <f t="shared" si="7"/>
        <v>5453655837</v>
      </c>
    </row>
    <row r="72" ht="13.5" thickTop="1"/>
  </sheetData>
  <mergeCells count="6">
    <mergeCell ref="N1:N2"/>
    <mergeCell ref="S1:S2"/>
    <mergeCell ref="C1:C2"/>
    <mergeCell ref="A2:B2"/>
    <mergeCell ref="I1:I2"/>
    <mergeCell ref="D1:G1"/>
  </mergeCells>
  <printOptions horizontalCentered="1"/>
  <pageMargins left="0.25" right="0.25" top="0.95" bottom="0.5" header="0.38" footer="0.5"/>
  <pageSetup horizontalDpi="600" verticalDpi="600" orientation="portrait" paperSize="5" scale="95" r:id="rId1"/>
  <headerFooter alignWithMargins="0">
    <oddHeader>&amp;C&amp;16Revenue by District - Group Detail&amp;"@Arial Unicode MS,Regular"&amp;10
</oddHead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2004-05-19T15:49:28Z</cp:lastPrinted>
  <dcterms:created xsi:type="dcterms:W3CDTF">2003-04-30T18:47:40Z</dcterms:created>
  <dcterms:modified xsi:type="dcterms:W3CDTF">2004-05-20T14:21:21Z</dcterms:modified>
  <cp:category/>
  <cp:version/>
  <cp:contentType/>
  <cp:contentStatus/>
</cp:coreProperties>
</file>