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295" windowHeight="5985" activeTab="0"/>
  </bookViews>
  <sheets>
    <sheet name="Obj500 - Oth Pur Srv - by fund" sheetId="1" r:id="rId1"/>
  </sheets>
  <definedNames>
    <definedName name="_xlnm.Print_Titles" localSheetId="0">'Obj500 - Oth Pur Srv - by fund'!$A:$B</definedName>
  </definedNames>
  <calcPr fullCalcOnLoad="1"/>
</workbook>
</file>

<file path=xl/sharedStrings.xml><?xml version="1.0" encoding="utf-8"?>
<sst xmlns="http://schemas.openxmlformats.org/spreadsheetml/2006/main" count="84" uniqueCount="84">
  <si>
    <t>LEA</t>
  </si>
  <si>
    <t>General Funds</t>
  </si>
  <si>
    <t xml:space="preserve">Special Fund Federal </t>
  </si>
  <si>
    <t>Other Special Funds</t>
  </si>
  <si>
    <t>Debt Service Funds</t>
  </si>
  <si>
    <t>Capital Project Funds</t>
  </si>
  <si>
    <t>Acadia Parish</t>
  </si>
  <si>
    <t>Allen Parish</t>
  </si>
  <si>
    <t>Ascension Parish</t>
  </si>
  <si>
    <t>Assumption Parish</t>
  </si>
  <si>
    <t>Avoyelles Parish</t>
  </si>
  <si>
    <t>Beauregard Parish</t>
  </si>
  <si>
    <t>Bienville Parish</t>
  </si>
  <si>
    <t>Bossier Parish</t>
  </si>
  <si>
    <t>Caddo Parish</t>
  </si>
  <si>
    <t>Calcasieu Parish</t>
  </si>
  <si>
    <t>Caldwell Parish</t>
  </si>
  <si>
    <t>Cameron Parish</t>
  </si>
  <si>
    <t>Catahoula Parish</t>
  </si>
  <si>
    <t>Claiborne Parish</t>
  </si>
  <si>
    <t>Concordia Parish</t>
  </si>
  <si>
    <t>DeSoto Parish</t>
  </si>
  <si>
    <t>East Baton Rouge Parish</t>
  </si>
  <si>
    <t>East Carroll Parish</t>
  </si>
  <si>
    <t>East Feliciana Parish</t>
  </si>
  <si>
    <t>Evangeline Parish</t>
  </si>
  <si>
    <t>Franklin Parish</t>
  </si>
  <si>
    <t>Grant Parish</t>
  </si>
  <si>
    <t>Iberia Parish</t>
  </si>
  <si>
    <t>Iberville Parish</t>
  </si>
  <si>
    <t>Jackson Parish</t>
  </si>
  <si>
    <t>Jefferson Parish</t>
  </si>
  <si>
    <t>Jefferson Davis Parish</t>
  </si>
  <si>
    <t>Lafayette Parish</t>
  </si>
  <si>
    <t>Lafourche Parish</t>
  </si>
  <si>
    <t>LaSalle Parish</t>
  </si>
  <si>
    <t>Lincoln Parish</t>
  </si>
  <si>
    <t>Livingston Parish</t>
  </si>
  <si>
    <t>Madison Parish</t>
  </si>
  <si>
    <t>Morehouse Parish</t>
  </si>
  <si>
    <t>Natchitoches Parish</t>
  </si>
  <si>
    <t>Orleans Parish</t>
  </si>
  <si>
    <t>Ouachita Parish</t>
  </si>
  <si>
    <t>Plaquemines Parish</t>
  </si>
  <si>
    <t>Pointe Coupee Parish</t>
  </si>
  <si>
    <t>Rapides Parish</t>
  </si>
  <si>
    <t>Red River Parish</t>
  </si>
  <si>
    <t>Richland Parish</t>
  </si>
  <si>
    <t>Sabine Parish</t>
  </si>
  <si>
    <t>St. Bernard Parish</t>
  </si>
  <si>
    <t>St. Charles Parish</t>
  </si>
  <si>
    <t>St. Helena Parish</t>
  </si>
  <si>
    <t>St. James Parish</t>
  </si>
  <si>
    <t>St. John Parish</t>
  </si>
  <si>
    <t>St. Landry Parish</t>
  </si>
  <si>
    <t>St. Martin Parish</t>
  </si>
  <si>
    <t>St. Mary Parish</t>
  </si>
  <si>
    <t>St. Tammany Parish</t>
  </si>
  <si>
    <t>Tangipahoa Parish</t>
  </si>
  <si>
    <t>Tensas Parish</t>
  </si>
  <si>
    <t>Terrebonne Parish</t>
  </si>
  <si>
    <t>Union Parish</t>
  </si>
  <si>
    <t>Vermilion Parish</t>
  </si>
  <si>
    <t>Vernon Parish</t>
  </si>
  <si>
    <t>Washington Parish</t>
  </si>
  <si>
    <t>Webster Parish</t>
  </si>
  <si>
    <t>West Baton Rouge Parish</t>
  </si>
  <si>
    <t>West Carroll Parish</t>
  </si>
  <si>
    <t>West Feliciana Parish</t>
  </si>
  <si>
    <t>Winn Parish</t>
  </si>
  <si>
    <t>City of Monroe</t>
  </si>
  <si>
    <t>City of Bogalusa</t>
  </si>
  <si>
    <t xml:space="preserve">State Total </t>
  </si>
  <si>
    <t>DISTRICT</t>
  </si>
  <si>
    <t>NCLB Federal Funds</t>
  </si>
  <si>
    <t>Percent              General Funds</t>
  </si>
  <si>
    <t xml:space="preserve">Percent            Special Fund Federal </t>
  </si>
  <si>
    <t>Percent                NCLB Federal Funds</t>
  </si>
  <si>
    <t>Percent             Other Special Funds</t>
  </si>
  <si>
    <t>Percent                   Debt Service Funds</t>
  </si>
  <si>
    <t>Percent             Capital Project Funds</t>
  </si>
  <si>
    <t>Total Other Purchased Services Expenditures</t>
  </si>
  <si>
    <t>Zachary Community</t>
  </si>
  <si>
    <t>City of Baker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</si>
</sst>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5">
    <font>
      <sz val="10"/>
      <name val="Arial"/>
      <family val="0"/>
    </font>
    <font>
      <sz val="10"/>
      <color indexed="8"/>
      <name val="Arial Narrow"/>
      <family val="2"/>
    </font>
    <font>
      <sz val="10"/>
      <color indexed="8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 horizontal="left"/>
    </xf>
    <xf numFmtId="0" fontId="3" fillId="0" borderId="0" xfId="0" applyFont="1" applyAlignment="1">
      <alignment/>
    </xf>
    <xf numFmtId="164" fontId="3" fillId="2" borderId="2" xfId="0" applyNumberFormat="1" applyFont="1" applyFill="1" applyBorder="1" applyAlignment="1">
      <alignment/>
    </xf>
    <xf numFmtId="164" fontId="3" fillId="2" borderId="3" xfId="0" applyNumberFormat="1" applyFont="1" applyFill="1" applyBorder="1" applyAlignment="1">
      <alignment/>
    </xf>
    <xf numFmtId="0" fontId="1" fillId="3" borderId="4" xfId="19" applyFont="1" applyFill="1" applyBorder="1" applyAlignment="1">
      <alignment horizontal="right" wrapText="1"/>
      <protection/>
    </xf>
    <xf numFmtId="0" fontId="1" fillId="3" borderId="2" xfId="19" applyFont="1" applyFill="1" applyBorder="1" applyAlignment="1">
      <alignment horizontal="left" wrapText="1"/>
      <protection/>
    </xf>
    <xf numFmtId="164" fontId="3" fillId="0" borderId="5" xfId="0" applyNumberFormat="1" applyFont="1" applyBorder="1" applyAlignment="1">
      <alignment/>
    </xf>
    <xf numFmtId="164" fontId="3" fillId="0" borderId="6" xfId="0" applyNumberFormat="1" applyFont="1" applyBorder="1" applyAlignment="1">
      <alignment/>
    </xf>
    <xf numFmtId="164" fontId="3" fillId="4" borderId="5" xfId="0" applyNumberFormat="1" applyFont="1" applyFill="1" applyBorder="1" applyAlignment="1">
      <alignment/>
    </xf>
    <xf numFmtId="164" fontId="3" fillId="4" borderId="6" xfId="0" applyNumberFormat="1" applyFont="1" applyFill="1" applyBorder="1" applyAlignment="1">
      <alignment/>
    </xf>
    <xf numFmtId="0" fontId="4" fillId="0" borderId="7" xfId="0" applyFont="1" applyBorder="1" applyAlignment="1">
      <alignment horizontal="center"/>
    </xf>
    <xf numFmtId="164" fontId="4" fillId="0" borderId="1" xfId="0" applyNumberFormat="1" applyFont="1" applyBorder="1" applyAlignment="1">
      <alignment/>
    </xf>
    <xf numFmtId="164" fontId="4" fillId="4" borderId="1" xfId="0" applyNumberFormat="1" applyFont="1" applyFill="1" applyBorder="1" applyAlignment="1">
      <alignment/>
    </xf>
    <xf numFmtId="0" fontId="1" fillId="0" borderId="8" xfId="19" applyFont="1" applyFill="1" applyBorder="1" applyAlignment="1">
      <alignment horizontal="right" wrapText="1"/>
      <protection/>
    </xf>
    <xf numFmtId="0" fontId="1" fillId="0" borderId="9" xfId="19" applyFont="1" applyFill="1" applyBorder="1" applyAlignment="1">
      <alignment horizontal="left" wrapText="1"/>
      <protection/>
    </xf>
    <xf numFmtId="0" fontId="1" fillId="0" borderId="10" xfId="19" applyFont="1" applyFill="1" applyBorder="1" applyAlignment="1">
      <alignment horizontal="right" wrapText="1"/>
      <protection/>
    </xf>
    <xf numFmtId="0" fontId="1" fillId="0" borderId="11" xfId="19" applyFont="1" applyFill="1" applyBorder="1" applyAlignment="1">
      <alignment horizontal="left" wrapText="1"/>
      <protection/>
    </xf>
    <xf numFmtId="0" fontId="1" fillId="0" borderId="12" xfId="19" applyFont="1" applyFill="1" applyBorder="1" applyAlignment="1">
      <alignment horizontal="right" wrapText="1"/>
      <protection/>
    </xf>
    <xf numFmtId="0" fontId="1" fillId="0" borderId="13" xfId="19" applyFont="1" applyFill="1" applyBorder="1" applyAlignment="1">
      <alignment horizontal="left" wrapText="1"/>
      <protection/>
    </xf>
    <xf numFmtId="0" fontId="4" fillId="0" borderId="7" xfId="0" applyFont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10" fontId="3" fillId="0" borderId="5" xfId="0" applyNumberFormat="1" applyFont="1" applyBorder="1" applyAlignment="1">
      <alignment/>
    </xf>
    <xf numFmtId="10" fontId="3" fillId="0" borderId="6" xfId="0" applyNumberFormat="1" applyFont="1" applyBorder="1" applyAlignment="1">
      <alignment/>
    </xf>
    <xf numFmtId="10" fontId="3" fillId="2" borderId="2" xfId="0" applyNumberFormat="1" applyFont="1" applyFill="1" applyBorder="1" applyAlignment="1">
      <alignment/>
    </xf>
    <xf numFmtId="10" fontId="3" fillId="2" borderId="3" xfId="0" applyNumberFormat="1" applyFont="1" applyFill="1" applyBorder="1" applyAlignment="1">
      <alignment/>
    </xf>
    <xf numFmtId="10" fontId="4" fillId="0" borderId="1" xfId="0" applyNumberFormat="1" applyFont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1"/>
  <sheetViews>
    <sheetView tabSelected="1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140625" defaultRowHeight="12.75"/>
  <cols>
    <col min="1" max="1" width="4.00390625" style="3" bestFit="1" customWidth="1"/>
    <col min="2" max="2" width="18.421875" style="3" bestFit="1" customWidth="1"/>
    <col min="3" max="3" width="11.7109375" style="3" bestFit="1" customWidth="1"/>
    <col min="4" max="8" width="10.421875" style="3" bestFit="1" customWidth="1"/>
    <col min="9" max="9" width="14.00390625" style="3" customWidth="1"/>
    <col min="10" max="10" width="11.7109375" style="3" bestFit="1" customWidth="1"/>
    <col min="11" max="15" width="10.421875" style="3" bestFit="1" customWidth="1"/>
    <col min="16" max="16384" width="9.140625" style="3" customWidth="1"/>
  </cols>
  <sheetData>
    <row r="1" spans="1:15" ht="51">
      <c r="A1" s="12" t="s">
        <v>0</v>
      </c>
      <c r="B1" s="12" t="s">
        <v>73</v>
      </c>
      <c r="C1" s="21" t="s">
        <v>1</v>
      </c>
      <c r="D1" s="21" t="s">
        <v>2</v>
      </c>
      <c r="E1" s="21" t="s">
        <v>74</v>
      </c>
      <c r="F1" s="21" t="s">
        <v>3</v>
      </c>
      <c r="G1" s="21" t="s">
        <v>4</v>
      </c>
      <c r="H1" s="21" t="s">
        <v>5</v>
      </c>
      <c r="I1" s="22" t="s">
        <v>81</v>
      </c>
      <c r="J1" s="21" t="s">
        <v>75</v>
      </c>
      <c r="K1" s="21" t="s">
        <v>76</v>
      </c>
      <c r="L1" s="21" t="s">
        <v>77</v>
      </c>
      <c r="M1" s="21" t="s">
        <v>78</v>
      </c>
      <c r="N1" s="21" t="s">
        <v>79</v>
      </c>
      <c r="O1" s="21" t="s">
        <v>80</v>
      </c>
    </row>
    <row r="2" spans="1:15" ht="12.75">
      <c r="A2" s="17">
        <v>1</v>
      </c>
      <c r="B2" s="18" t="s">
        <v>6</v>
      </c>
      <c r="C2" s="8">
        <v>2142062</v>
      </c>
      <c r="D2" s="8">
        <v>109553</v>
      </c>
      <c r="E2" s="8">
        <v>91005</v>
      </c>
      <c r="F2" s="8">
        <v>50659</v>
      </c>
      <c r="G2" s="8">
        <v>0</v>
      </c>
      <c r="H2" s="8">
        <v>0</v>
      </c>
      <c r="I2" s="10">
        <f>SUM(C2:H2)</f>
        <v>2393279</v>
      </c>
      <c r="J2" s="23">
        <f aca="true" t="shared" si="0" ref="J2:O2">C2/$I2</f>
        <v>0.8950322966942007</v>
      </c>
      <c r="K2" s="23">
        <f t="shared" si="0"/>
        <v>0.0457752731712433</v>
      </c>
      <c r="L2" s="23">
        <f t="shared" si="0"/>
        <v>0.03802523650606553</v>
      </c>
      <c r="M2" s="23">
        <f t="shared" si="0"/>
        <v>0.02116719362849045</v>
      </c>
      <c r="N2" s="23">
        <f t="shared" si="0"/>
        <v>0</v>
      </c>
      <c r="O2" s="23">
        <f t="shared" si="0"/>
        <v>0</v>
      </c>
    </row>
    <row r="3" spans="1:15" ht="12.75">
      <c r="A3" s="19">
        <v>2</v>
      </c>
      <c r="B3" s="20" t="s">
        <v>7</v>
      </c>
      <c r="C3" s="8">
        <v>449533</v>
      </c>
      <c r="D3" s="8">
        <v>52167</v>
      </c>
      <c r="E3" s="8">
        <v>62844</v>
      </c>
      <c r="F3" s="8">
        <v>70627</v>
      </c>
      <c r="G3" s="8">
        <v>0</v>
      </c>
      <c r="H3" s="8">
        <v>0</v>
      </c>
      <c r="I3" s="10">
        <f aca="true" t="shared" si="1" ref="I3:I66">SUM(C3:H3)</f>
        <v>635171</v>
      </c>
      <c r="J3" s="23">
        <f aca="true" t="shared" si="2" ref="J3:J66">C3/$I3</f>
        <v>0.7077353972394835</v>
      </c>
      <c r="K3" s="23">
        <f aca="true" t="shared" si="3" ref="K3:K66">D3/$I3</f>
        <v>0.08213063883584105</v>
      </c>
      <c r="L3" s="23">
        <f aca="true" t="shared" si="4" ref="L3:L66">E3/$I3</f>
        <v>0.0989402853719707</v>
      </c>
      <c r="M3" s="23">
        <f aca="true" t="shared" si="5" ref="M3:M66">F3/$I3</f>
        <v>0.1111936785527047</v>
      </c>
      <c r="N3" s="23">
        <f aca="true" t="shared" si="6" ref="N3:N66">G3/$I3</f>
        <v>0</v>
      </c>
      <c r="O3" s="23">
        <f aca="true" t="shared" si="7" ref="O3:O66">H3/$I3</f>
        <v>0</v>
      </c>
    </row>
    <row r="4" spans="1:15" ht="12.75">
      <c r="A4" s="19">
        <v>3</v>
      </c>
      <c r="B4" s="20" t="s">
        <v>8</v>
      </c>
      <c r="C4" s="8">
        <v>2567531</v>
      </c>
      <c r="D4" s="8">
        <v>137315</v>
      </c>
      <c r="E4" s="8">
        <v>68631</v>
      </c>
      <c r="F4" s="8">
        <v>10647</v>
      </c>
      <c r="G4" s="8">
        <v>0</v>
      </c>
      <c r="H4" s="8">
        <v>0</v>
      </c>
      <c r="I4" s="10">
        <f t="shared" si="1"/>
        <v>2784124</v>
      </c>
      <c r="J4" s="23">
        <f t="shared" si="2"/>
        <v>0.9222042552702394</v>
      </c>
      <c r="K4" s="23">
        <f t="shared" si="3"/>
        <v>0.04932071991046376</v>
      </c>
      <c r="L4" s="23">
        <f t="shared" si="4"/>
        <v>0.02465084170101619</v>
      </c>
      <c r="M4" s="23">
        <f t="shared" si="5"/>
        <v>0.0038241831182806514</v>
      </c>
      <c r="N4" s="23">
        <f t="shared" si="6"/>
        <v>0</v>
      </c>
      <c r="O4" s="23">
        <f t="shared" si="7"/>
        <v>0</v>
      </c>
    </row>
    <row r="5" spans="1:15" ht="12.75">
      <c r="A5" s="19">
        <v>4</v>
      </c>
      <c r="B5" s="20" t="s">
        <v>9</v>
      </c>
      <c r="C5" s="8">
        <v>1435023</v>
      </c>
      <c r="D5" s="8">
        <v>247116</v>
      </c>
      <c r="E5" s="8">
        <v>103183</v>
      </c>
      <c r="F5" s="8">
        <v>26959</v>
      </c>
      <c r="G5" s="8">
        <v>934</v>
      </c>
      <c r="H5" s="8">
        <v>0</v>
      </c>
      <c r="I5" s="10">
        <f t="shared" si="1"/>
        <v>1813215</v>
      </c>
      <c r="J5" s="23">
        <f t="shared" si="2"/>
        <v>0.7914246242172054</v>
      </c>
      <c r="K5" s="23">
        <f t="shared" si="3"/>
        <v>0.1362860995524524</v>
      </c>
      <c r="L5" s="23">
        <f t="shared" si="4"/>
        <v>0.05690610324754648</v>
      </c>
      <c r="M5" s="23">
        <f t="shared" si="5"/>
        <v>0.014868065838855292</v>
      </c>
      <c r="N5" s="23">
        <f t="shared" si="6"/>
        <v>0.0005151071439404594</v>
      </c>
      <c r="O5" s="23">
        <f t="shared" si="7"/>
        <v>0</v>
      </c>
    </row>
    <row r="6" spans="1:15" ht="12.75">
      <c r="A6" s="15">
        <v>5</v>
      </c>
      <c r="B6" s="16" t="s">
        <v>10</v>
      </c>
      <c r="C6" s="9">
        <v>819502</v>
      </c>
      <c r="D6" s="9">
        <v>37184</v>
      </c>
      <c r="E6" s="9">
        <v>49143</v>
      </c>
      <c r="F6" s="9">
        <v>23841</v>
      </c>
      <c r="G6" s="9">
        <v>0</v>
      </c>
      <c r="H6" s="9">
        <v>0</v>
      </c>
      <c r="I6" s="11">
        <f t="shared" si="1"/>
        <v>929670</v>
      </c>
      <c r="J6" s="24">
        <f t="shared" si="2"/>
        <v>0.8814977357556982</v>
      </c>
      <c r="K6" s="24">
        <f t="shared" si="3"/>
        <v>0.039996988178601006</v>
      </c>
      <c r="L6" s="24">
        <f t="shared" si="4"/>
        <v>0.05286069250379167</v>
      </c>
      <c r="M6" s="24">
        <f t="shared" si="5"/>
        <v>0.025644583561909063</v>
      </c>
      <c r="N6" s="24">
        <f t="shared" si="6"/>
        <v>0</v>
      </c>
      <c r="O6" s="24">
        <f t="shared" si="7"/>
        <v>0</v>
      </c>
    </row>
    <row r="7" spans="1:15" ht="12.75">
      <c r="A7" s="17">
        <v>6</v>
      </c>
      <c r="B7" s="18" t="s">
        <v>11</v>
      </c>
      <c r="C7" s="8">
        <v>935073</v>
      </c>
      <c r="D7" s="8">
        <v>14848</v>
      </c>
      <c r="E7" s="8">
        <v>5099</v>
      </c>
      <c r="F7" s="8">
        <v>10886</v>
      </c>
      <c r="G7" s="8">
        <v>0</v>
      </c>
      <c r="H7" s="8">
        <v>0</v>
      </c>
      <c r="I7" s="10">
        <f t="shared" si="1"/>
        <v>965906</v>
      </c>
      <c r="J7" s="23">
        <f t="shared" si="2"/>
        <v>0.9680786743223461</v>
      </c>
      <c r="K7" s="23">
        <f t="shared" si="3"/>
        <v>0.015372096249531527</v>
      </c>
      <c r="L7" s="23">
        <f t="shared" si="4"/>
        <v>0.005278981598623469</v>
      </c>
      <c r="M7" s="23">
        <f t="shared" si="5"/>
        <v>0.011270247829498937</v>
      </c>
      <c r="N7" s="23">
        <f t="shared" si="6"/>
        <v>0</v>
      </c>
      <c r="O7" s="23">
        <f t="shared" si="7"/>
        <v>0</v>
      </c>
    </row>
    <row r="8" spans="1:15" ht="12.75">
      <c r="A8" s="19">
        <v>7</v>
      </c>
      <c r="B8" s="20" t="s">
        <v>12</v>
      </c>
      <c r="C8" s="8">
        <v>312559</v>
      </c>
      <c r="D8" s="8">
        <v>24992</v>
      </c>
      <c r="E8" s="8">
        <v>35613</v>
      </c>
      <c r="F8" s="8">
        <v>69526</v>
      </c>
      <c r="G8" s="8">
        <v>0</v>
      </c>
      <c r="H8" s="8">
        <v>0</v>
      </c>
      <c r="I8" s="10">
        <f t="shared" si="1"/>
        <v>442690</v>
      </c>
      <c r="J8" s="23">
        <f t="shared" si="2"/>
        <v>0.7060448620931126</v>
      </c>
      <c r="K8" s="23">
        <f t="shared" si="3"/>
        <v>0.056454855542253046</v>
      </c>
      <c r="L8" s="23">
        <f t="shared" si="4"/>
        <v>0.08044681379746549</v>
      </c>
      <c r="M8" s="23">
        <f t="shared" si="5"/>
        <v>0.1570534685671689</v>
      </c>
      <c r="N8" s="23">
        <f t="shared" si="6"/>
        <v>0</v>
      </c>
      <c r="O8" s="23">
        <f t="shared" si="7"/>
        <v>0</v>
      </c>
    </row>
    <row r="9" spans="1:15" ht="12.75">
      <c r="A9" s="19">
        <v>8</v>
      </c>
      <c r="B9" s="20" t="s">
        <v>13</v>
      </c>
      <c r="C9" s="8">
        <v>1215127</v>
      </c>
      <c r="D9" s="8">
        <v>152934</v>
      </c>
      <c r="E9" s="8">
        <v>76533</v>
      </c>
      <c r="F9" s="8">
        <v>10057</v>
      </c>
      <c r="G9" s="8">
        <v>0</v>
      </c>
      <c r="H9" s="8">
        <v>0</v>
      </c>
      <c r="I9" s="10">
        <f t="shared" si="1"/>
        <v>1454651</v>
      </c>
      <c r="J9" s="23">
        <f t="shared" si="2"/>
        <v>0.8353391981994307</v>
      </c>
      <c r="K9" s="23">
        <f t="shared" si="3"/>
        <v>0.10513449617812108</v>
      </c>
      <c r="L9" s="23">
        <f t="shared" si="4"/>
        <v>0.052612619796776</v>
      </c>
      <c r="M9" s="23">
        <f t="shared" si="5"/>
        <v>0.006913685825672275</v>
      </c>
      <c r="N9" s="23">
        <f t="shared" si="6"/>
        <v>0</v>
      </c>
      <c r="O9" s="23">
        <f t="shared" si="7"/>
        <v>0</v>
      </c>
    </row>
    <row r="10" spans="1:15" ht="12.75">
      <c r="A10" s="19">
        <v>9</v>
      </c>
      <c r="B10" s="20" t="s">
        <v>14</v>
      </c>
      <c r="C10" s="8">
        <v>2089700</v>
      </c>
      <c r="D10" s="8">
        <v>233823</v>
      </c>
      <c r="E10" s="8">
        <v>307618</v>
      </c>
      <c r="F10" s="8">
        <v>123691</v>
      </c>
      <c r="G10" s="8">
        <v>0</v>
      </c>
      <c r="H10" s="8">
        <v>20694</v>
      </c>
      <c r="I10" s="10">
        <f t="shared" si="1"/>
        <v>2775526</v>
      </c>
      <c r="J10" s="23">
        <f t="shared" si="2"/>
        <v>0.752902332747018</v>
      </c>
      <c r="K10" s="23">
        <f t="shared" si="3"/>
        <v>0.08424457201986219</v>
      </c>
      <c r="L10" s="23">
        <f t="shared" si="4"/>
        <v>0.11083232511603205</v>
      </c>
      <c r="M10" s="23">
        <f t="shared" si="5"/>
        <v>0.044564886079251284</v>
      </c>
      <c r="N10" s="23">
        <f t="shared" si="6"/>
        <v>0</v>
      </c>
      <c r="O10" s="23">
        <f t="shared" si="7"/>
        <v>0.007455884037836431</v>
      </c>
    </row>
    <row r="11" spans="1:15" ht="12.75">
      <c r="A11" s="15">
        <v>10</v>
      </c>
      <c r="B11" s="16" t="s">
        <v>15</v>
      </c>
      <c r="C11" s="9">
        <v>3361699</v>
      </c>
      <c r="D11" s="9">
        <v>256842</v>
      </c>
      <c r="E11" s="9">
        <v>137805</v>
      </c>
      <c r="F11" s="9">
        <v>108184</v>
      </c>
      <c r="G11" s="9">
        <v>0</v>
      </c>
      <c r="H11" s="9">
        <v>4913</v>
      </c>
      <c r="I11" s="11">
        <f t="shared" si="1"/>
        <v>3869443</v>
      </c>
      <c r="J11" s="24">
        <f t="shared" si="2"/>
        <v>0.8687811139742851</v>
      </c>
      <c r="K11" s="24">
        <f t="shared" si="3"/>
        <v>0.0663769953453249</v>
      </c>
      <c r="L11" s="24">
        <f t="shared" si="4"/>
        <v>0.03561365292110518</v>
      </c>
      <c r="M11" s="24">
        <f t="shared" si="5"/>
        <v>0.027958545971603663</v>
      </c>
      <c r="N11" s="24">
        <f t="shared" si="6"/>
        <v>0</v>
      </c>
      <c r="O11" s="24">
        <f t="shared" si="7"/>
        <v>0.0012696917876810693</v>
      </c>
    </row>
    <row r="12" spans="1:15" ht="12.75">
      <c r="A12" s="17">
        <v>11</v>
      </c>
      <c r="B12" s="18" t="s">
        <v>16</v>
      </c>
      <c r="C12" s="8">
        <v>214535</v>
      </c>
      <c r="D12" s="8">
        <v>24177</v>
      </c>
      <c r="E12" s="8">
        <v>30787</v>
      </c>
      <c r="F12" s="8">
        <v>8126</v>
      </c>
      <c r="G12" s="8">
        <v>0</v>
      </c>
      <c r="H12" s="8">
        <v>0</v>
      </c>
      <c r="I12" s="10">
        <f t="shared" si="1"/>
        <v>277625</v>
      </c>
      <c r="J12" s="23">
        <f t="shared" si="2"/>
        <v>0.7727510130571814</v>
      </c>
      <c r="K12" s="23">
        <f t="shared" si="3"/>
        <v>0.08708509680324178</v>
      </c>
      <c r="L12" s="23">
        <f t="shared" si="4"/>
        <v>0.11089419180549302</v>
      </c>
      <c r="M12" s="23">
        <f t="shared" si="5"/>
        <v>0.029269698334083747</v>
      </c>
      <c r="N12" s="23">
        <f t="shared" si="6"/>
        <v>0</v>
      </c>
      <c r="O12" s="23">
        <f t="shared" si="7"/>
        <v>0</v>
      </c>
    </row>
    <row r="13" spans="1:15" ht="12.75">
      <c r="A13" s="19">
        <v>12</v>
      </c>
      <c r="B13" s="20" t="s">
        <v>17</v>
      </c>
      <c r="C13" s="8">
        <v>702844</v>
      </c>
      <c r="D13" s="8">
        <v>53252</v>
      </c>
      <c r="E13" s="8">
        <v>68205</v>
      </c>
      <c r="F13" s="8">
        <v>2200</v>
      </c>
      <c r="G13" s="8">
        <v>0</v>
      </c>
      <c r="H13" s="8">
        <v>0</v>
      </c>
      <c r="I13" s="10">
        <f t="shared" si="1"/>
        <v>826501</v>
      </c>
      <c r="J13" s="23">
        <f t="shared" si="2"/>
        <v>0.8503849360133866</v>
      </c>
      <c r="K13" s="23">
        <f t="shared" si="3"/>
        <v>0.06443065404639559</v>
      </c>
      <c r="L13" s="23">
        <f t="shared" si="4"/>
        <v>0.08252258617956905</v>
      </c>
      <c r="M13" s="23">
        <f t="shared" si="5"/>
        <v>0.0026618237606488076</v>
      </c>
      <c r="N13" s="23">
        <f t="shared" si="6"/>
        <v>0</v>
      </c>
      <c r="O13" s="23">
        <f t="shared" si="7"/>
        <v>0</v>
      </c>
    </row>
    <row r="14" spans="1:15" ht="12.75">
      <c r="A14" s="19">
        <v>13</v>
      </c>
      <c r="B14" s="20" t="s">
        <v>18</v>
      </c>
      <c r="C14" s="8">
        <v>479858</v>
      </c>
      <c r="D14" s="8">
        <v>36501</v>
      </c>
      <c r="E14" s="8">
        <v>24809</v>
      </c>
      <c r="F14" s="8">
        <v>46160</v>
      </c>
      <c r="G14" s="8">
        <v>0</v>
      </c>
      <c r="H14" s="8">
        <v>0</v>
      </c>
      <c r="I14" s="10">
        <f t="shared" si="1"/>
        <v>587328</v>
      </c>
      <c r="J14" s="23">
        <f t="shared" si="2"/>
        <v>0.8170187697504632</v>
      </c>
      <c r="K14" s="23">
        <f t="shared" si="3"/>
        <v>0.062147556390977444</v>
      </c>
      <c r="L14" s="23">
        <f t="shared" si="4"/>
        <v>0.04224045167265991</v>
      </c>
      <c r="M14" s="23">
        <f t="shared" si="5"/>
        <v>0.07859322218589954</v>
      </c>
      <c r="N14" s="23">
        <f t="shared" si="6"/>
        <v>0</v>
      </c>
      <c r="O14" s="23">
        <f t="shared" si="7"/>
        <v>0</v>
      </c>
    </row>
    <row r="15" spans="1:15" ht="12.75">
      <c r="A15" s="19">
        <v>14</v>
      </c>
      <c r="B15" s="20" t="s">
        <v>19</v>
      </c>
      <c r="C15" s="8">
        <v>212385</v>
      </c>
      <c r="D15" s="8">
        <v>37997</v>
      </c>
      <c r="E15" s="8">
        <v>64345</v>
      </c>
      <c r="F15" s="8">
        <v>1812</v>
      </c>
      <c r="G15" s="8">
        <v>0</v>
      </c>
      <c r="H15" s="8">
        <v>0</v>
      </c>
      <c r="I15" s="10">
        <f t="shared" si="1"/>
        <v>316539</v>
      </c>
      <c r="J15" s="23">
        <f t="shared" si="2"/>
        <v>0.6709599764957872</v>
      </c>
      <c r="K15" s="23">
        <f t="shared" si="3"/>
        <v>0.12003892095444794</v>
      </c>
      <c r="L15" s="23">
        <f t="shared" si="4"/>
        <v>0.2032766894442707</v>
      </c>
      <c r="M15" s="23">
        <f t="shared" si="5"/>
        <v>0.005724413105494109</v>
      </c>
      <c r="N15" s="23">
        <f t="shared" si="6"/>
        <v>0</v>
      </c>
      <c r="O15" s="23">
        <f t="shared" si="7"/>
        <v>0</v>
      </c>
    </row>
    <row r="16" spans="1:15" ht="12.75">
      <c r="A16" s="15">
        <v>15</v>
      </c>
      <c r="B16" s="16" t="s">
        <v>20</v>
      </c>
      <c r="C16" s="9">
        <v>299831</v>
      </c>
      <c r="D16" s="9">
        <v>111250</v>
      </c>
      <c r="E16" s="9">
        <v>46663</v>
      </c>
      <c r="F16" s="9">
        <v>14631</v>
      </c>
      <c r="G16" s="9">
        <v>0</v>
      </c>
      <c r="H16" s="9">
        <v>0</v>
      </c>
      <c r="I16" s="11">
        <f t="shared" si="1"/>
        <v>472375</v>
      </c>
      <c r="J16" s="24">
        <f t="shared" si="2"/>
        <v>0.6347308811854988</v>
      </c>
      <c r="K16" s="24">
        <f t="shared" si="3"/>
        <v>0.23551204022228103</v>
      </c>
      <c r="L16" s="24">
        <f t="shared" si="4"/>
        <v>0.09878380523948134</v>
      </c>
      <c r="M16" s="24">
        <f t="shared" si="5"/>
        <v>0.03097327335273882</v>
      </c>
      <c r="N16" s="24">
        <f t="shared" si="6"/>
        <v>0</v>
      </c>
      <c r="O16" s="24">
        <f t="shared" si="7"/>
        <v>0</v>
      </c>
    </row>
    <row r="17" spans="1:15" ht="12.75">
      <c r="A17" s="17">
        <v>16</v>
      </c>
      <c r="B17" s="18" t="s">
        <v>21</v>
      </c>
      <c r="C17" s="8">
        <v>840112</v>
      </c>
      <c r="D17" s="8">
        <v>45850</v>
      </c>
      <c r="E17" s="8">
        <v>55250</v>
      </c>
      <c r="F17" s="8">
        <v>333265</v>
      </c>
      <c r="G17" s="8">
        <v>0</v>
      </c>
      <c r="H17" s="8">
        <v>0</v>
      </c>
      <c r="I17" s="10">
        <f t="shared" si="1"/>
        <v>1274477</v>
      </c>
      <c r="J17" s="23">
        <f t="shared" si="2"/>
        <v>0.6591817663245394</v>
      </c>
      <c r="K17" s="23">
        <f t="shared" si="3"/>
        <v>0.03597554133970248</v>
      </c>
      <c r="L17" s="23">
        <f t="shared" si="4"/>
        <v>0.043351115791026434</v>
      </c>
      <c r="M17" s="23">
        <f t="shared" si="5"/>
        <v>0.2614915765447317</v>
      </c>
      <c r="N17" s="23">
        <f t="shared" si="6"/>
        <v>0</v>
      </c>
      <c r="O17" s="23">
        <f t="shared" si="7"/>
        <v>0</v>
      </c>
    </row>
    <row r="18" spans="1:15" ht="12.75">
      <c r="A18" s="19">
        <v>17</v>
      </c>
      <c r="B18" s="20" t="s">
        <v>22</v>
      </c>
      <c r="C18" s="8">
        <v>5871066</v>
      </c>
      <c r="D18" s="8">
        <v>243589</v>
      </c>
      <c r="E18" s="8">
        <v>646409</v>
      </c>
      <c r="F18" s="8">
        <v>474437</v>
      </c>
      <c r="G18" s="8">
        <v>0</v>
      </c>
      <c r="H18" s="8">
        <v>1084</v>
      </c>
      <c r="I18" s="10">
        <f t="shared" si="1"/>
        <v>7236585</v>
      </c>
      <c r="J18" s="23">
        <f t="shared" si="2"/>
        <v>0.8113033979425378</v>
      </c>
      <c r="K18" s="23">
        <f t="shared" si="3"/>
        <v>0.03366076678433266</v>
      </c>
      <c r="L18" s="23">
        <f t="shared" si="4"/>
        <v>0.08932514438785698</v>
      </c>
      <c r="M18" s="23">
        <f t="shared" si="5"/>
        <v>0.0655608964725765</v>
      </c>
      <c r="N18" s="23">
        <f t="shared" si="6"/>
        <v>0</v>
      </c>
      <c r="O18" s="23">
        <f t="shared" si="7"/>
        <v>0.00014979441269604378</v>
      </c>
    </row>
    <row r="19" spans="1:15" ht="12.75">
      <c r="A19" s="19">
        <v>18</v>
      </c>
      <c r="B19" s="20" t="s">
        <v>23</v>
      </c>
      <c r="C19" s="8">
        <v>356574</v>
      </c>
      <c r="D19" s="8">
        <v>23598</v>
      </c>
      <c r="E19" s="8">
        <v>28809</v>
      </c>
      <c r="F19" s="8">
        <v>5027</v>
      </c>
      <c r="G19" s="8">
        <v>0</v>
      </c>
      <c r="H19" s="8">
        <v>0</v>
      </c>
      <c r="I19" s="10">
        <f t="shared" si="1"/>
        <v>414008</v>
      </c>
      <c r="J19" s="23">
        <f t="shared" si="2"/>
        <v>0.8612732121118433</v>
      </c>
      <c r="K19" s="23">
        <f t="shared" si="3"/>
        <v>0.05699889857200827</v>
      </c>
      <c r="L19" s="23">
        <f t="shared" si="4"/>
        <v>0.06958561187223436</v>
      </c>
      <c r="M19" s="23">
        <f t="shared" si="5"/>
        <v>0.012142277443914128</v>
      </c>
      <c r="N19" s="23">
        <f t="shared" si="6"/>
        <v>0</v>
      </c>
      <c r="O19" s="23">
        <f t="shared" si="7"/>
        <v>0</v>
      </c>
    </row>
    <row r="20" spans="1:15" ht="12.75">
      <c r="A20" s="19">
        <v>19</v>
      </c>
      <c r="B20" s="20" t="s">
        <v>24</v>
      </c>
      <c r="C20" s="8">
        <v>544794</v>
      </c>
      <c r="D20" s="8">
        <v>49140</v>
      </c>
      <c r="E20" s="8">
        <v>159134</v>
      </c>
      <c r="F20" s="8">
        <v>5045</v>
      </c>
      <c r="G20" s="8">
        <v>0</v>
      </c>
      <c r="H20" s="8">
        <v>306</v>
      </c>
      <c r="I20" s="10">
        <f t="shared" si="1"/>
        <v>758419</v>
      </c>
      <c r="J20" s="23">
        <f t="shared" si="2"/>
        <v>0.7183285228877441</v>
      </c>
      <c r="K20" s="23">
        <f t="shared" si="3"/>
        <v>0.0647926805631188</v>
      </c>
      <c r="L20" s="23">
        <f t="shared" si="4"/>
        <v>0.20982332984801277</v>
      </c>
      <c r="M20" s="23">
        <f t="shared" si="5"/>
        <v>0.006651995796518811</v>
      </c>
      <c r="N20" s="23">
        <f t="shared" si="6"/>
        <v>0</v>
      </c>
      <c r="O20" s="23">
        <f t="shared" si="7"/>
        <v>0.0004034709046055017</v>
      </c>
    </row>
    <row r="21" spans="1:15" ht="12.75">
      <c r="A21" s="15">
        <v>20</v>
      </c>
      <c r="B21" s="16" t="s">
        <v>25</v>
      </c>
      <c r="C21" s="9">
        <v>935331</v>
      </c>
      <c r="D21" s="9">
        <v>76354</v>
      </c>
      <c r="E21" s="9">
        <v>17448</v>
      </c>
      <c r="F21" s="9">
        <v>134351</v>
      </c>
      <c r="G21" s="9">
        <v>0</v>
      </c>
      <c r="H21" s="9">
        <v>0</v>
      </c>
      <c r="I21" s="11">
        <f t="shared" si="1"/>
        <v>1163484</v>
      </c>
      <c r="J21" s="24">
        <f t="shared" si="2"/>
        <v>0.8039053394803882</v>
      </c>
      <c r="K21" s="24">
        <f t="shared" si="3"/>
        <v>0.06562531156423294</v>
      </c>
      <c r="L21" s="24">
        <f t="shared" si="4"/>
        <v>0.014996338583083222</v>
      </c>
      <c r="M21" s="24">
        <f t="shared" si="5"/>
        <v>0.11547301037229563</v>
      </c>
      <c r="N21" s="24">
        <f t="shared" si="6"/>
        <v>0</v>
      </c>
      <c r="O21" s="24">
        <f t="shared" si="7"/>
        <v>0</v>
      </c>
    </row>
    <row r="22" spans="1:15" ht="12.75">
      <c r="A22" s="17">
        <v>21</v>
      </c>
      <c r="B22" s="18" t="s">
        <v>26</v>
      </c>
      <c r="C22" s="8">
        <v>781172</v>
      </c>
      <c r="D22" s="8">
        <v>78225</v>
      </c>
      <c r="E22" s="8">
        <v>43166</v>
      </c>
      <c r="F22" s="8">
        <v>27904</v>
      </c>
      <c r="G22" s="8">
        <v>0</v>
      </c>
      <c r="H22" s="8">
        <v>0</v>
      </c>
      <c r="I22" s="10">
        <f t="shared" si="1"/>
        <v>930467</v>
      </c>
      <c r="J22" s="23">
        <f t="shared" si="2"/>
        <v>0.8395483128364574</v>
      </c>
      <c r="K22" s="23">
        <f t="shared" si="3"/>
        <v>0.08407068708508739</v>
      </c>
      <c r="L22" s="23">
        <f t="shared" si="4"/>
        <v>0.04639175811716052</v>
      </c>
      <c r="M22" s="23">
        <f t="shared" si="5"/>
        <v>0.029989241961294703</v>
      </c>
      <c r="N22" s="23">
        <f t="shared" si="6"/>
        <v>0</v>
      </c>
      <c r="O22" s="23">
        <f t="shared" si="7"/>
        <v>0</v>
      </c>
    </row>
    <row r="23" spans="1:15" ht="12.75">
      <c r="A23" s="19">
        <v>22</v>
      </c>
      <c r="B23" s="20" t="s">
        <v>27</v>
      </c>
      <c r="C23" s="8">
        <v>415517</v>
      </c>
      <c r="D23" s="8">
        <v>34910</v>
      </c>
      <c r="E23" s="8">
        <v>59448</v>
      </c>
      <c r="F23" s="8">
        <v>9086</v>
      </c>
      <c r="G23" s="8">
        <v>0</v>
      </c>
      <c r="H23" s="8">
        <v>0</v>
      </c>
      <c r="I23" s="10">
        <f t="shared" si="1"/>
        <v>518961</v>
      </c>
      <c r="J23" s="23">
        <f t="shared" si="2"/>
        <v>0.800670956006328</v>
      </c>
      <c r="K23" s="23">
        <f t="shared" si="3"/>
        <v>0.06726902406924605</v>
      </c>
      <c r="L23" s="23">
        <f t="shared" si="4"/>
        <v>0.114551960551949</v>
      </c>
      <c r="M23" s="23">
        <f t="shared" si="5"/>
        <v>0.01750805937247693</v>
      </c>
      <c r="N23" s="23">
        <f t="shared" si="6"/>
        <v>0</v>
      </c>
      <c r="O23" s="23">
        <f t="shared" si="7"/>
        <v>0</v>
      </c>
    </row>
    <row r="24" spans="1:15" ht="12.75">
      <c r="A24" s="19">
        <v>23</v>
      </c>
      <c r="B24" s="20" t="s">
        <v>28</v>
      </c>
      <c r="C24" s="8">
        <v>3792176</v>
      </c>
      <c r="D24" s="8">
        <v>259537</v>
      </c>
      <c r="E24" s="8">
        <v>172176</v>
      </c>
      <c r="F24" s="8">
        <v>105784</v>
      </c>
      <c r="G24" s="8">
        <v>0</v>
      </c>
      <c r="H24" s="8">
        <v>0</v>
      </c>
      <c r="I24" s="10">
        <f t="shared" si="1"/>
        <v>4329673</v>
      </c>
      <c r="J24" s="23">
        <f t="shared" si="2"/>
        <v>0.8758573684432981</v>
      </c>
      <c r="K24" s="23">
        <f t="shared" si="3"/>
        <v>0.059943787902689186</v>
      </c>
      <c r="L24" s="23">
        <f t="shared" si="4"/>
        <v>0.0397665135450183</v>
      </c>
      <c r="M24" s="23">
        <f t="shared" si="5"/>
        <v>0.024432330108994375</v>
      </c>
      <c r="N24" s="23">
        <f t="shared" si="6"/>
        <v>0</v>
      </c>
      <c r="O24" s="23">
        <f t="shared" si="7"/>
        <v>0</v>
      </c>
    </row>
    <row r="25" spans="1:15" ht="12.75">
      <c r="A25" s="19">
        <v>24</v>
      </c>
      <c r="B25" s="20" t="s">
        <v>29</v>
      </c>
      <c r="C25" s="8">
        <v>1571544</v>
      </c>
      <c r="D25" s="8">
        <v>52061</v>
      </c>
      <c r="E25" s="8">
        <v>76997</v>
      </c>
      <c r="F25" s="8">
        <v>16432</v>
      </c>
      <c r="G25" s="8">
        <v>0</v>
      </c>
      <c r="H25" s="8">
        <v>0</v>
      </c>
      <c r="I25" s="10">
        <f t="shared" si="1"/>
        <v>1717034</v>
      </c>
      <c r="J25" s="23">
        <f t="shared" si="2"/>
        <v>0.9152666749755684</v>
      </c>
      <c r="K25" s="23">
        <f t="shared" si="3"/>
        <v>0.03032030815930261</v>
      </c>
      <c r="L25" s="23">
        <f t="shared" si="4"/>
        <v>0.04484302582243566</v>
      </c>
      <c r="M25" s="23">
        <f t="shared" si="5"/>
        <v>0.009569991042693389</v>
      </c>
      <c r="N25" s="23">
        <f t="shared" si="6"/>
        <v>0</v>
      </c>
      <c r="O25" s="23">
        <f t="shared" si="7"/>
        <v>0</v>
      </c>
    </row>
    <row r="26" spans="1:15" ht="12.75">
      <c r="A26" s="15">
        <v>25</v>
      </c>
      <c r="B26" s="16" t="s">
        <v>30</v>
      </c>
      <c r="C26" s="9">
        <v>467658</v>
      </c>
      <c r="D26" s="9">
        <v>18724</v>
      </c>
      <c r="E26" s="9">
        <v>30322</v>
      </c>
      <c r="F26" s="9">
        <v>2789</v>
      </c>
      <c r="G26" s="9">
        <v>0</v>
      </c>
      <c r="H26" s="9">
        <v>0</v>
      </c>
      <c r="I26" s="11">
        <f t="shared" si="1"/>
        <v>519493</v>
      </c>
      <c r="J26" s="24">
        <f t="shared" si="2"/>
        <v>0.9002200222139664</v>
      </c>
      <c r="K26" s="24">
        <f t="shared" si="3"/>
        <v>0.036042834070911446</v>
      </c>
      <c r="L26" s="24">
        <f t="shared" si="4"/>
        <v>0.05836844769804406</v>
      </c>
      <c r="M26" s="24">
        <f t="shared" si="5"/>
        <v>0.00536869601707819</v>
      </c>
      <c r="N26" s="24">
        <f t="shared" si="6"/>
        <v>0</v>
      </c>
      <c r="O26" s="24">
        <f t="shared" si="7"/>
        <v>0</v>
      </c>
    </row>
    <row r="27" spans="1:15" ht="12.75">
      <c r="A27" s="17">
        <v>26</v>
      </c>
      <c r="B27" s="18" t="s">
        <v>31</v>
      </c>
      <c r="C27" s="8">
        <v>11222276</v>
      </c>
      <c r="D27" s="8">
        <v>343798</v>
      </c>
      <c r="E27" s="8">
        <v>535832</v>
      </c>
      <c r="F27" s="8">
        <v>427236</v>
      </c>
      <c r="G27" s="8">
        <v>0</v>
      </c>
      <c r="H27" s="8">
        <v>1161</v>
      </c>
      <c r="I27" s="10">
        <f t="shared" si="1"/>
        <v>12530303</v>
      </c>
      <c r="J27" s="23">
        <f t="shared" si="2"/>
        <v>0.89561090422155</v>
      </c>
      <c r="K27" s="23">
        <f t="shared" si="3"/>
        <v>0.027437325338421584</v>
      </c>
      <c r="L27" s="23">
        <f t="shared" si="4"/>
        <v>0.0427628924855209</v>
      </c>
      <c r="M27" s="23">
        <f t="shared" si="5"/>
        <v>0.034096222573388686</v>
      </c>
      <c r="N27" s="23">
        <f t="shared" si="6"/>
        <v>0</v>
      </c>
      <c r="O27" s="23">
        <f t="shared" si="7"/>
        <v>9.265538111887638E-05</v>
      </c>
    </row>
    <row r="28" spans="1:15" ht="12.75">
      <c r="A28" s="19">
        <v>27</v>
      </c>
      <c r="B28" s="20" t="s">
        <v>32</v>
      </c>
      <c r="C28" s="8">
        <v>965274</v>
      </c>
      <c r="D28" s="8">
        <v>37575</v>
      </c>
      <c r="E28" s="8">
        <v>70705</v>
      </c>
      <c r="F28" s="8">
        <v>34552</v>
      </c>
      <c r="G28" s="8">
        <v>0</v>
      </c>
      <c r="H28" s="8">
        <v>1148</v>
      </c>
      <c r="I28" s="10">
        <f t="shared" si="1"/>
        <v>1109254</v>
      </c>
      <c r="J28" s="23">
        <f t="shared" si="2"/>
        <v>0.8702010540417253</v>
      </c>
      <c r="K28" s="23">
        <f t="shared" si="3"/>
        <v>0.03387411719948722</v>
      </c>
      <c r="L28" s="23">
        <f t="shared" si="4"/>
        <v>0.06374103676885547</v>
      </c>
      <c r="M28" s="23">
        <f t="shared" si="5"/>
        <v>0.031148862208294943</v>
      </c>
      <c r="N28" s="23">
        <f t="shared" si="6"/>
        <v>0</v>
      </c>
      <c r="O28" s="23">
        <f t="shared" si="7"/>
        <v>0.001034929781637028</v>
      </c>
    </row>
    <row r="29" spans="1:15" ht="12.75">
      <c r="A29" s="19">
        <v>28</v>
      </c>
      <c r="B29" s="20" t="s">
        <v>33</v>
      </c>
      <c r="C29" s="8">
        <v>6390092</v>
      </c>
      <c r="D29" s="8">
        <v>294509</v>
      </c>
      <c r="E29" s="8">
        <v>579051</v>
      </c>
      <c r="F29" s="8">
        <v>237569</v>
      </c>
      <c r="G29" s="8">
        <v>0</v>
      </c>
      <c r="H29" s="8">
        <v>1960</v>
      </c>
      <c r="I29" s="10">
        <f t="shared" si="1"/>
        <v>7503181</v>
      </c>
      <c r="J29" s="23">
        <f t="shared" si="2"/>
        <v>0.8516510530666926</v>
      </c>
      <c r="K29" s="23">
        <f t="shared" si="3"/>
        <v>0.03925121891635028</v>
      </c>
      <c r="L29" s="23">
        <f t="shared" si="4"/>
        <v>0.07717406790533242</v>
      </c>
      <c r="M29" s="23">
        <f t="shared" si="5"/>
        <v>0.03166243757147802</v>
      </c>
      <c r="N29" s="23">
        <f t="shared" si="6"/>
        <v>0</v>
      </c>
      <c r="O29" s="23">
        <f t="shared" si="7"/>
        <v>0.00026122254014663914</v>
      </c>
    </row>
    <row r="30" spans="1:15" ht="12.75">
      <c r="A30" s="19">
        <v>29</v>
      </c>
      <c r="B30" s="20" t="s">
        <v>34</v>
      </c>
      <c r="C30" s="8">
        <v>3127794</v>
      </c>
      <c r="D30" s="8">
        <v>327145</v>
      </c>
      <c r="E30" s="8">
        <v>39511</v>
      </c>
      <c r="F30" s="8">
        <v>33342</v>
      </c>
      <c r="G30" s="8">
        <v>0</v>
      </c>
      <c r="H30" s="8">
        <v>0</v>
      </c>
      <c r="I30" s="10">
        <f t="shared" si="1"/>
        <v>3527792</v>
      </c>
      <c r="J30" s="23">
        <f t="shared" si="2"/>
        <v>0.8866151972678661</v>
      </c>
      <c r="K30" s="23">
        <f t="shared" si="3"/>
        <v>0.09273364189271929</v>
      </c>
      <c r="L30" s="23">
        <f t="shared" si="4"/>
        <v>0.01119992335149011</v>
      </c>
      <c r="M30" s="23">
        <f t="shared" si="5"/>
        <v>0.009451237487924457</v>
      </c>
      <c r="N30" s="23">
        <f t="shared" si="6"/>
        <v>0</v>
      </c>
      <c r="O30" s="23">
        <f t="shared" si="7"/>
        <v>0</v>
      </c>
    </row>
    <row r="31" spans="1:15" ht="12.75">
      <c r="A31" s="15">
        <v>30</v>
      </c>
      <c r="B31" s="16" t="s">
        <v>35</v>
      </c>
      <c r="C31" s="9">
        <v>779505</v>
      </c>
      <c r="D31" s="9">
        <v>50164</v>
      </c>
      <c r="E31" s="9">
        <v>59312</v>
      </c>
      <c r="F31" s="9">
        <v>32432</v>
      </c>
      <c r="G31" s="9">
        <v>0</v>
      </c>
      <c r="H31" s="9">
        <v>0</v>
      </c>
      <c r="I31" s="11">
        <f t="shared" si="1"/>
        <v>921413</v>
      </c>
      <c r="J31" s="24">
        <f t="shared" si="2"/>
        <v>0.8459887151581321</v>
      </c>
      <c r="K31" s="24">
        <f t="shared" si="3"/>
        <v>0.05444247042314358</v>
      </c>
      <c r="L31" s="24">
        <f t="shared" si="4"/>
        <v>0.06437070021803469</v>
      </c>
      <c r="M31" s="24">
        <f t="shared" si="5"/>
        <v>0.03519811420068959</v>
      </c>
      <c r="N31" s="24">
        <f t="shared" si="6"/>
        <v>0</v>
      </c>
      <c r="O31" s="24">
        <f t="shared" si="7"/>
        <v>0</v>
      </c>
    </row>
    <row r="32" spans="1:15" ht="12.75">
      <c r="A32" s="17">
        <v>31</v>
      </c>
      <c r="B32" s="18" t="s">
        <v>36</v>
      </c>
      <c r="C32" s="8">
        <v>744866</v>
      </c>
      <c r="D32" s="8">
        <v>33524</v>
      </c>
      <c r="E32" s="8">
        <v>54390</v>
      </c>
      <c r="F32" s="8">
        <v>15270</v>
      </c>
      <c r="G32" s="8">
        <v>0</v>
      </c>
      <c r="H32" s="8">
        <v>0</v>
      </c>
      <c r="I32" s="10">
        <f t="shared" si="1"/>
        <v>848050</v>
      </c>
      <c r="J32" s="23">
        <f t="shared" si="2"/>
        <v>0.8783279287777843</v>
      </c>
      <c r="K32" s="23">
        <f t="shared" si="3"/>
        <v>0.039530688049053714</v>
      </c>
      <c r="L32" s="23">
        <f t="shared" si="4"/>
        <v>0.06413536937680561</v>
      </c>
      <c r="M32" s="23">
        <f t="shared" si="5"/>
        <v>0.018006013796356347</v>
      </c>
      <c r="N32" s="23">
        <f t="shared" si="6"/>
        <v>0</v>
      </c>
      <c r="O32" s="23">
        <f t="shared" si="7"/>
        <v>0</v>
      </c>
    </row>
    <row r="33" spans="1:15" ht="12.75">
      <c r="A33" s="19">
        <v>32</v>
      </c>
      <c r="B33" s="20" t="s">
        <v>37</v>
      </c>
      <c r="C33" s="8">
        <v>2718338</v>
      </c>
      <c r="D33" s="8">
        <v>120216</v>
      </c>
      <c r="E33" s="8">
        <v>45322</v>
      </c>
      <c r="F33" s="8">
        <v>38309</v>
      </c>
      <c r="G33" s="8">
        <v>0</v>
      </c>
      <c r="H33" s="8">
        <v>0</v>
      </c>
      <c r="I33" s="10">
        <f t="shared" si="1"/>
        <v>2922185</v>
      </c>
      <c r="J33" s="23">
        <f t="shared" si="2"/>
        <v>0.9302415829251057</v>
      </c>
      <c r="K33" s="23">
        <f t="shared" si="3"/>
        <v>0.041139079147966336</v>
      </c>
      <c r="L33" s="23">
        <f t="shared" si="4"/>
        <v>0.015509627213882762</v>
      </c>
      <c r="M33" s="23">
        <f t="shared" si="5"/>
        <v>0.013109710713045205</v>
      </c>
      <c r="N33" s="23">
        <f t="shared" si="6"/>
        <v>0</v>
      </c>
      <c r="O33" s="23">
        <f t="shared" si="7"/>
        <v>0</v>
      </c>
    </row>
    <row r="34" spans="1:15" ht="12.75">
      <c r="A34" s="19">
        <v>33</v>
      </c>
      <c r="B34" s="20" t="s">
        <v>38</v>
      </c>
      <c r="C34" s="8">
        <v>420726</v>
      </c>
      <c r="D34" s="8">
        <v>61023</v>
      </c>
      <c r="E34" s="8">
        <v>73817</v>
      </c>
      <c r="F34" s="8">
        <v>7289</v>
      </c>
      <c r="G34" s="8">
        <v>0</v>
      </c>
      <c r="H34" s="8">
        <v>0</v>
      </c>
      <c r="I34" s="10">
        <f t="shared" si="1"/>
        <v>562855</v>
      </c>
      <c r="J34" s="23">
        <f t="shared" si="2"/>
        <v>0.7474855868740617</v>
      </c>
      <c r="K34" s="23">
        <f t="shared" si="3"/>
        <v>0.10841691021666326</v>
      </c>
      <c r="L34" s="23">
        <f t="shared" si="4"/>
        <v>0.13114745360705687</v>
      </c>
      <c r="M34" s="23">
        <f t="shared" si="5"/>
        <v>0.012950049302218155</v>
      </c>
      <c r="N34" s="23">
        <f t="shared" si="6"/>
        <v>0</v>
      </c>
      <c r="O34" s="23">
        <f t="shared" si="7"/>
        <v>0</v>
      </c>
    </row>
    <row r="35" spans="1:15" ht="12.75">
      <c r="A35" s="19">
        <v>34</v>
      </c>
      <c r="B35" s="20" t="s">
        <v>39</v>
      </c>
      <c r="C35" s="8">
        <v>593239</v>
      </c>
      <c r="D35" s="8">
        <v>150472</v>
      </c>
      <c r="E35" s="8">
        <v>157389</v>
      </c>
      <c r="F35" s="8">
        <v>28599</v>
      </c>
      <c r="G35" s="8">
        <v>0</v>
      </c>
      <c r="H35" s="8">
        <v>35677</v>
      </c>
      <c r="I35" s="10">
        <f t="shared" si="1"/>
        <v>965376</v>
      </c>
      <c r="J35" s="23">
        <f t="shared" si="2"/>
        <v>0.6145160020551578</v>
      </c>
      <c r="K35" s="23">
        <f t="shared" si="3"/>
        <v>0.15586880137894457</v>
      </c>
      <c r="L35" s="23">
        <f t="shared" si="4"/>
        <v>0.1630338852426412</v>
      </c>
      <c r="M35" s="23">
        <f t="shared" si="5"/>
        <v>0.029624726531424027</v>
      </c>
      <c r="N35" s="23">
        <f t="shared" si="6"/>
        <v>0</v>
      </c>
      <c r="O35" s="23">
        <f t="shared" si="7"/>
        <v>0.036956584791832406</v>
      </c>
    </row>
    <row r="36" spans="1:15" ht="12.75">
      <c r="A36" s="15">
        <v>35</v>
      </c>
      <c r="B36" s="16" t="s">
        <v>40</v>
      </c>
      <c r="C36" s="9">
        <v>1486183</v>
      </c>
      <c r="D36" s="9">
        <v>136846</v>
      </c>
      <c r="E36" s="9">
        <v>132102</v>
      </c>
      <c r="F36" s="9">
        <v>57534</v>
      </c>
      <c r="G36" s="9">
        <v>375</v>
      </c>
      <c r="H36" s="9">
        <v>0</v>
      </c>
      <c r="I36" s="11">
        <f t="shared" si="1"/>
        <v>1813040</v>
      </c>
      <c r="J36" s="24">
        <f t="shared" si="2"/>
        <v>0.8197188148082778</v>
      </c>
      <c r="K36" s="24">
        <f t="shared" si="3"/>
        <v>0.07547875391607466</v>
      </c>
      <c r="L36" s="24">
        <f t="shared" si="4"/>
        <v>0.07286215417199841</v>
      </c>
      <c r="M36" s="24">
        <f t="shared" si="5"/>
        <v>0.0317334421744694</v>
      </c>
      <c r="N36" s="24">
        <f t="shared" si="6"/>
        <v>0.00020683492917972026</v>
      </c>
      <c r="O36" s="24">
        <f t="shared" si="7"/>
        <v>0</v>
      </c>
    </row>
    <row r="37" spans="1:15" ht="12.75">
      <c r="A37" s="17">
        <v>36</v>
      </c>
      <c r="B37" s="18" t="s">
        <v>41</v>
      </c>
      <c r="C37" s="8">
        <v>9770439</v>
      </c>
      <c r="D37" s="8">
        <v>992095</v>
      </c>
      <c r="E37" s="8">
        <v>897624</v>
      </c>
      <c r="F37" s="8">
        <v>290019</v>
      </c>
      <c r="G37" s="8">
        <v>0</v>
      </c>
      <c r="H37" s="8">
        <v>25517</v>
      </c>
      <c r="I37" s="10">
        <f t="shared" si="1"/>
        <v>11975694</v>
      </c>
      <c r="J37" s="23">
        <f t="shared" si="2"/>
        <v>0.8158557658537368</v>
      </c>
      <c r="K37" s="23">
        <f t="shared" si="3"/>
        <v>0.08284238057518838</v>
      </c>
      <c r="L37" s="23">
        <f t="shared" si="4"/>
        <v>0.07495381896030409</v>
      </c>
      <c r="M37" s="23">
        <f t="shared" si="5"/>
        <v>0.024217302145495702</v>
      </c>
      <c r="N37" s="23">
        <f t="shared" si="6"/>
        <v>0</v>
      </c>
      <c r="O37" s="23">
        <f t="shared" si="7"/>
        <v>0.0021307324652750812</v>
      </c>
    </row>
    <row r="38" spans="1:15" ht="12.75">
      <c r="A38" s="19">
        <v>37</v>
      </c>
      <c r="B38" s="20" t="s">
        <v>42</v>
      </c>
      <c r="C38" s="8">
        <v>1214885</v>
      </c>
      <c r="D38" s="8">
        <v>160942</v>
      </c>
      <c r="E38" s="8">
        <v>171448</v>
      </c>
      <c r="F38" s="8">
        <v>64973</v>
      </c>
      <c r="G38" s="8">
        <v>0</v>
      </c>
      <c r="H38" s="8">
        <v>0</v>
      </c>
      <c r="I38" s="10">
        <f t="shared" si="1"/>
        <v>1612248</v>
      </c>
      <c r="J38" s="23">
        <f t="shared" si="2"/>
        <v>0.7535348159836452</v>
      </c>
      <c r="K38" s="23">
        <f t="shared" si="3"/>
        <v>0.09982459274255574</v>
      </c>
      <c r="L38" s="23">
        <f t="shared" si="4"/>
        <v>0.10634095995157072</v>
      </c>
      <c r="M38" s="23">
        <f t="shared" si="5"/>
        <v>0.040299631322228344</v>
      </c>
      <c r="N38" s="23">
        <f t="shared" si="6"/>
        <v>0</v>
      </c>
      <c r="O38" s="23">
        <f t="shared" si="7"/>
        <v>0</v>
      </c>
    </row>
    <row r="39" spans="1:15" ht="12.75">
      <c r="A39" s="19">
        <v>38</v>
      </c>
      <c r="B39" s="20" t="s">
        <v>43</v>
      </c>
      <c r="C39" s="8">
        <v>854479</v>
      </c>
      <c r="D39" s="8">
        <v>59204</v>
      </c>
      <c r="E39" s="8">
        <v>58985</v>
      </c>
      <c r="F39" s="8">
        <v>14991</v>
      </c>
      <c r="G39" s="8">
        <v>0</v>
      </c>
      <c r="H39" s="8">
        <v>0</v>
      </c>
      <c r="I39" s="10">
        <f t="shared" si="1"/>
        <v>987659</v>
      </c>
      <c r="J39" s="23">
        <f t="shared" si="2"/>
        <v>0.8651558888239766</v>
      </c>
      <c r="K39" s="23">
        <f t="shared" si="3"/>
        <v>0.059943766016408495</v>
      </c>
      <c r="L39" s="23">
        <f t="shared" si="4"/>
        <v>0.059722029566884924</v>
      </c>
      <c r="M39" s="23">
        <f t="shared" si="5"/>
        <v>0.015178315592729879</v>
      </c>
      <c r="N39" s="23">
        <f t="shared" si="6"/>
        <v>0</v>
      </c>
      <c r="O39" s="23">
        <f t="shared" si="7"/>
        <v>0</v>
      </c>
    </row>
    <row r="40" spans="1:15" ht="12.75">
      <c r="A40" s="19">
        <v>39</v>
      </c>
      <c r="B40" s="20" t="s">
        <v>44</v>
      </c>
      <c r="C40" s="8">
        <v>1244960</v>
      </c>
      <c r="D40" s="8">
        <v>127575</v>
      </c>
      <c r="E40" s="8">
        <v>132955</v>
      </c>
      <c r="F40" s="8">
        <v>48067</v>
      </c>
      <c r="G40" s="8">
        <v>0</v>
      </c>
      <c r="H40" s="8">
        <v>0</v>
      </c>
      <c r="I40" s="10">
        <f t="shared" si="1"/>
        <v>1553557</v>
      </c>
      <c r="J40" s="23">
        <f t="shared" si="2"/>
        <v>0.8013610057435936</v>
      </c>
      <c r="K40" s="23">
        <f t="shared" si="3"/>
        <v>0.08211800403847429</v>
      </c>
      <c r="L40" s="23">
        <f t="shared" si="4"/>
        <v>0.08558102470652831</v>
      </c>
      <c r="M40" s="23">
        <f t="shared" si="5"/>
        <v>0.03093996551140383</v>
      </c>
      <c r="N40" s="23">
        <f t="shared" si="6"/>
        <v>0</v>
      </c>
      <c r="O40" s="23">
        <f t="shared" si="7"/>
        <v>0</v>
      </c>
    </row>
    <row r="41" spans="1:15" ht="12.75">
      <c r="A41" s="15">
        <v>40</v>
      </c>
      <c r="B41" s="16" t="s">
        <v>45</v>
      </c>
      <c r="C41" s="9">
        <v>3725460</v>
      </c>
      <c r="D41" s="9">
        <v>150156</v>
      </c>
      <c r="E41" s="9">
        <v>216182</v>
      </c>
      <c r="F41" s="9">
        <v>326309</v>
      </c>
      <c r="G41" s="9">
        <v>0</v>
      </c>
      <c r="H41" s="9">
        <v>0</v>
      </c>
      <c r="I41" s="11">
        <f t="shared" si="1"/>
        <v>4418107</v>
      </c>
      <c r="J41" s="24">
        <f t="shared" si="2"/>
        <v>0.8432253904217349</v>
      </c>
      <c r="K41" s="24">
        <f t="shared" si="3"/>
        <v>0.033986501458656386</v>
      </c>
      <c r="L41" s="24">
        <f t="shared" si="4"/>
        <v>0.04893091090822382</v>
      </c>
      <c r="M41" s="24">
        <f t="shared" si="5"/>
        <v>0.07385719721138488</v>
      </c>
      <c r="N41" s="24">
        <f t="shared" si="6"/>
        <v>0</v>
      </c>
      <c r="O41" s="24">
        <f t="shared" si="7"/>
        <v>0</v>
      </c>
    </row>
    <row r="42" spans="1:15" ht="12.75">
      <c r="A42" s="17">
        <v>41</v>
      </c>
      <c r="B42" s="18" t="s">
        <v>46</v>
      </c>
      <c r="C42" s="8">
        <v>238339</v>
      </c>
      <c r="D42" s="8">
        <v>9443</v>
      </c>
      <c r="E42" s="8">
        <v>34983</v>
      </c>
      <c r="F42" s="8">
        <v>19561</v>
      </c>
      <c r="G42" s="8">
        <v>0</v>
      </c>
      <c r="H42" s="8">
        <v>0</v>
      </c>
      <c r="I42" s="10">
        <f t="shared" si="1"/>
        <v>302326</v>
      </c>
      <c r="J42" s="23">
        <f t="shared" si="2"/>
        <v>0.7883509853601741</v>
      </c>
      <c r="K42" s="23">
        <f t="shared" si="3"/>
        <v>0.03123449521377586</v>
      </c>
      <c r="L42" s="23">
        <f t="shared" si="4"/>
        <v>0.11571283978222184</v>
      </c>
      <c r="M42" s="23">
        <f t="shared" si="5"/>
        <v>0.06470167964382818</v>
      </c>
      <c r="N42" s="23">
        <f t="shared" si="6"/>
        <v>0</v>
      </c>
      <c r="O42" s="23">
        <f t="shared" si="7"/>
        <v>0</v>
      </c>
    </row>
    <row r="43" spans="1:15" ht="12.75">
      <c r="A43" s="19">
        <v>42</v>
      </c>
      <c r="B43" s="20" t="s">
        <v>47</v>
      </c>
      <c r="C43" s="8">
        <v>577160</v>
      </c>
      <c r="D43" s="8">
        <v>84112</v>
      </c>
      <c r="E43" s="8">
        <v>44608</v>
      </c>
      <c r="F43" s="8">
        <v>49898</v>
      </c>
      <c r="G43" s="8">
        <v>0</v>
      </c>
      <c r="H43" s="8">
        <v>0</v>
      </c>
      <c r="I43" s="10">
        <f t="shared" si="1"/>
        <v>755778</v>
      </c>
      <c r="J43" s="23">
        <f t="shared" si="2"/>
        <v>0.7636634038037625</v>
      </c>
      <c r="K43" s="23">
        <f t="shared" si="3"/>
        <v>0.11129194022583351</v>
      </c>
      <c r="L43" s="23">
        <f t="shared" si="4"/>
        <v>0.05902262304539164</v>
      </c>
      <c r="M43" s="23">
        <f t="shared" si="5"/>
        <v>0.06602203292501237</v>
      </c>
      <c r="N43" s="23">
        <f t="shared" si="6"/>
        <v>0</v>
      </c>
      <c r="O43" s="23">
        <f t="shared" si="7"/>
        <v>0</v>
      </c>
    </row>
    <row r="44" spans="1:15" ht="12.75">
      <c r="A44" s="19">
        <v>43</v>
      </c>
      <c r="B44" s="20" t="s">
        <v>48</v>
      </c>
      <c r="C44" s="8">
        <v>952300</v>
      </c>
      <c r="D44" s="8">
        <v>79730</v>
      </c>
      <c r="E44" s="8">
        <v>66377</v>
      </c>
      <c r="F44" s="8">
        <v>107875</v>
      </c>
      <c r="G44" s="8">
        <v>935</v>
      </c>
      <c r="H44" s="8">
        <v>0</v>
      </c>
      <c r="I44" s="10">
        <f t="shared" si="1"/>
        <v>1207217</v>
      </c>
      <c r="J44" s="23">
        <f t="shared" si="2"/>
        <v>0.7888391233721858</v>
      </c>
      <c r="K44" s="23">
        <f t="shared" si="3"/>
        <v>0.06604446425124895</v>
      </c>
      <c r="L44" s="23">
        <f t="shared" si="4"/>
        <v>0.054983486813058466</v>
      </c>
      <c r="M44" s="23">
        <f t="shared" si="5"/>
        <v>0.08935841692090155</v>
      </c>
      <c r="N44" s="23">
        <f t="shared" si="6"/>
        <v>0.0007745086426052648</v>
      </c>
      <c r="O44" s="23">
        <f t="shared" si="7"/>
        <v>0</v>
      </c>
    </row>
    <row r="45" spans="1:15" ht="12.75">
      <c r="A45" s="19">
        <v>44</v>
      </c>
      <c r="B45" s="20" t="s">
        <v>49</v>
      </c>
      <c r="C45" s="8">
        <v>896169</v>
      </c>
      <c r="D45" s="8">
        <v>111934</v>
      </c>
      <c r="E45" s="8">
        <v>18119</v>
      </c>
      <c r="F45" s="8">
        <v>39807</v>
      </c>
      <c r="G45" s="8">
        <v>0</v>
      </c>
      <c r="H45" s="8">
        <v>0</v>
      </c>
      <c r="I45" s="10">
        <f t="shared" si="1"/>
        <v>1066029</v>
      </c>
      <c r="J45" s="23">
        <f t="shared" si="2"/>
        <v>0.8406609951511638</v>
      </c>
      <c r="K45" s="23">
        <f t="shared" si="3"/>
        <v>0.10500089584804916</v>
      </c>
      <c r="L45" s="23">
        <f t="shared" si="4"/>
        <v>0.016996723353679872</v>
      </c>
      <c r="M45" s="23">
        <f t="shared" si="5"/>
        <v>0.037341385647107164</v>
      </c>
      <c r="N45" s="23">
        <f t="shared" si="6"/>
        <v>0</v>
      </c>
      <c r="O45" s="23">
        <f t="shared" si="7"/>
        <v>0</v>
      </c>
    </row>
    <row r="46" spans="1:15" ht="12.75">
      <c r="A46" s="15">
        <v>45</v>
      </c>
      <c r="B46" s="16" t="s">
        <v>50</v>
      </c>
      <c r="C46" s="9">
        <v>1757585</v>
      </c>
      <c r="D46" s="9">
        <v>161119</v>
      </c>
      <c r="E46" s="9">
        <v>27320</v>
      </c>
      <c r="F46" s="9">
        <v>33041</v>
      </c>
      <c r="G46" s="9">
        <v>0</v>
      </c>
      <c r="H46" s="9">
        <v>0</v>
      </c>
      <c r="I46" s="11">
        <f t="shared" si="1"/>
        <v>1979065</v>
      </c>
      <c r="J46" s="24">
        <f t="shared" si="2"/>
        <v>0.8880885670758666</v>
      </c>
      <c r="K46" s="24">
        <f t="shared" si="3"/>
        <v>0.08141167672613077</v>
      </c>
      <c r="L46" s="24">
        <f t="shared" si="4"/>
        <v>0.01380449858898015</v>
      </c>
      <c r="M46" s="24">
        <f t="shared" si="5"/>
        <v>0.01669525760902244</v>
      </c>
      <c r="N46" s="24">
        <f t="shared" si="6"/>
        <v>0</v>
      </c>
      <c r="O46" s="24">
        <f t="shared" si="7"/>
        <v>0</v>
      </c>
    </row>
    <row r="47" spans="1:15" ht="12.75">
      <c r="A47" s="17">
        <v>46</v>
      </c>
      <c r="B47" s="18" t="s">
        <v>51</v>
      </c>
      <c r="C47" s="8">
        <v>460337</v>
      </c>
      <c r="D47" s="8">
        <v>83159</v>
      </c>
      <c r="E47" s="8">
        <v>27487</v>
      </c>
      <c r="F47" s="8">
        <v>27200</v>
      </c>
      <c r="G47" s="8">
        <v>0</v>
      </c>
      <c r="H47" s="8">
        <v>0</v>
      </c>
      <c r="I47" s="10">
        <f t="shared" si="1"/>
        <v>598183</v>
      </c>
      <c r="J47" s="23">
        <f t="shared" si="2"/>
        <v>0.769558813941553</v>
      </c>
      <c r="K47" s="23">
        <f t="shared" si="3"/>
        <v>0.13901933020497073</v>
      </c>
      <c r="L47" s="23">
        <f t="shared" si="4"/>
        <v>0.0459508210698064</v>
      </c>
      <c r="M47" s="23">
        <f t="shared" si="5"/>
        <v>0.04547103478366988</v>
      </c>
      <c r="N47" s="23">
        <f t="shared" si="6"/>
        <v>0</v>
      </c>
      <c r="O47" s="23">
        <f t="shared" si="7"/>
        <v>0</v>
      </c>
    </row>
    <row r="48" spans="1:15" ht="12.75">
      <c r="A48" s="19">
        <v>47</v>
      </c>
      <c r="B48" s="20" t="s">
        <v>52</v>
      </c>
      <c r="C48" s="8">
        <v>277207</v>
      </c>
      <c r="D48" s="8">
        <v>44268</v>
      </c>
      <c r="E48" s="8">
        <v>44335</v>
      </c>
      <c r="F48" s="8">
        <v>271814</v>
      </c>
      <c r="G48" s="8">
        <v>0</v>
      </c>
      <c r="H48" s="8">
        <v>0</v>
      </c>
      <c r="I48" s="10">
        <f t="shared" si="1"/>
        <v>637624</v>
      </c>
      <c r="J48" s="23">
        <f t="shared" si="2"/>
        <v>0.4347499466770385</v>
      </c>
      <c r="K48" s="23">
        <f t="shared" si="3"/>
        <v>0.06942649586590216</v>
      </c>
      <c r="L48" s="23">
        <f t="shared" si="4"/>
        <v>0.06953157346649436</v>
      </c>
      <c r="M48" s="23">
        <f t="shared" si="5"/>
        <v>0.42629198399056495</v>
      </c>
      <c r="N48" s="23">
        <f t="shared" si="6"/>
        <v>0</v>
      </c>
      <c r="O48" s="23">
        <f t="shared" si="7"/>
        <v>0</v>
      </c>
    </row>
    <row r="49" spans="1:15" ht="12.75">
      <c r="A49" s="19">
        <v>48</v>
      </c>
      <c r="B49" s="20" t="s">
        <v>53</v>
      </c>
      <c r="C49" s="8">
        <v>1209482</v>
      </c>
      <c r="D49" s="8">
        <v>23274</v>
      </c>
      <c r="E49" s="8">
        <v>39972</v>
      </c>
      <c r="F49" s="8">
        <v>3864</v>
      </c>
      <c r="G49" s="8">
        <v>0</v>
      </c>
      <c r="H49" s="8">
        <v>0</v>
      </c>
      <c r="I49" s="10">
        <f t="shared" si="1"/>
        <v>1276592</v>
      </c>
      <c r="J49" s="23">
        <f t="shared" si="2"/>
        <v>0.947430345795681</v>
      </c>
      <c r="K49" s="23">
        <f t="shared" si="3"/>
        <v>0.018231353478636872</v>
      </c>
      <c r="L49" s="23">
        <f t="shared" si="4"/>
        <v>0.03131149184704275</v>
      </c>
      <c r="M49" s="23">
        <f t="shared" si="5"/>
        <v>0.003026808878639377</v>
      </c>
      <c r="N49" s="23">
        <f t="shared" si="6"/>
        <v>0</v>
      </c>
      <c r="O49" s="23">
        <f t="shared" si="7"/>
        <v>0</v>
      </c>
    </row>
    <row r="50" spans="1:15" ht="12.75">
      <c r="A50" s="19">
        <v>49</v>
      </c>
      <c r="B50" s="20" t="s">
        <v>54</v>
      </c>
      <c r="C50" s="8">
        <v>2502913</v>
      </c>
      <c r="D50" s="8">
        <v>201140</v>
      </c>
      <c r="E50" s="8">
        <v>50582</v>
      </c>
      <c r="F50" s="8">
        <v>62438</v>
      </c>
      <c r="G50" s="8">
        <v>0</v>
      </c>
      <c r="H50" s="8">
        <v>0</v>
      </c>
      <c r="I50" s="10">
        <f t="shared" si="1"/>
        <v>2817073</v>
      </c>
      <c r="J50" s="23">
        <f t="shared" si="2"/>
        <v>0.8884799932412117</v>
      </c>
      <c r="K50" s="23">
        <f t="shared" si="3"/>
        <v>0.0714003506476403</v>
      </c>
      <c r="L50" s="23">
        <f t="shared" si="4"/>
        <v>0.017955516239728256</v>
      </c>
      <c r="M50" s="23">
        <f t="shared" si="5"/>
        <v>0.02216413987141973</v>
      </c>
      <c r="N50" s="23">
        <f t="shared" si="6"/>
        <v>0</v>
      </c>
      <c r="O50" s="23">
        <f t="shared" si="7"/>
        <v>0</v>
      </c>
    </row>
    <row r="51" spans="1:15" ht="12.75">
      <c r="A51" s="15">
        <v>50</v>
      </c>
      <c r="B51" s="16" t="s">
        <v>55</v>
      </c>
      <c r="C51" s="9">
        <v>1266322</v>
      </c>
      <c r="D51" s="9">
        <v>233303</v>
      </c>
      <c r="E51" s="9">
        <v>90571</v>
      </c>
      <c r="F51" s="9">
        <v>51893</v>
      </c>
      <c r="G51" s="9">
        <v>0</v>
      </c>
      <c r="H51" s="9">
        <v>0</v>
      </c>
      <c r="I51" s="11">
        <f t="shared" si="1"/>
        <v>1642089</v>
      </c>
      <c r="J51" s="24">
        <f t="shared" si="2"/>
        <v>0.771165265707279</v>
      </c>
      <c r="K51" s="24">
        <f t="shared" si="3"/>
        <v>0.14207695198006928</v>
      </c>
      <c r="L51" s="24">
        <f t="shared" si="4"/>
        <v>0.05515596292283792</v>
      </c>
      <c r="M51" s="24">
        <f t="shared" si="5"/>
        <v>0.03160181938981383</v>
      </c>
      <c r="N51" s="24">
        <f t="shared" si="6"/>
        <v>0</v>
      </c>
      <c r="O51" s="24">
        <f t="shared" si="7"/>
        <v>0</v>
      </c>
    </row>
    <row r="52" spans="1:15" ht="12.75">
      <c r="A52" s="17">
        <v>51</v>
      </c>
      <c r="B52" s="18" t="s">
        <v>56</v>
      </c>
      <c r="C52" s="8">
        <v>2302720</v>
      </c>
      <c r="D52" s="8">
        <v>83322</v>
      </c>
      <c r="E52" s="8">
        <v>63916</v>
      </c>
      <c r="F52" s="8">
        <v>19596</v>
      </c>
      <c r="G52" s="8">
        <v>0</v>
      </c>
      <c r="H52" s="8">
        <v>602</v>
      </c>
      <c r="I52" s="10">
        <f t="shared" si="1"/>
        <v>2470156</v>
      </c>
      <c r="J52" s="23">
        <f t="shared" si="2"/>
        <v>0.9322164268167679</v>
      </c>
      <c r="K52" s="23">
        <f t="shared" si="3"/>
        <v>0.03373147283005608</v>
      </c>
      <c r="L52" s="23">
        <f t="shared" si="4"/>
        <v>0.02587528884815372</v>
      </c>
      <c r="M52" s="23">
        <f t="shared" si="5"/>
        <v>0.00793310220083266</v>
      </c>
      <c r="N52" s="23">
        <f t="shared" si="6"/>
        <v>0</v>
      </c>
      <c r="O52" s="23">
        <f t="shared" si="7"/>
        <v>0.0002437093041896949</v>
      </c>
    </row>
    <row r="53" spans="1:15" ht="12.75">
      <c r="A53" s="19">
        <v>52</v>
      </c>
      <c r="B53" s="20" t="s">
        <v>57</v>
      </c>
      <c r="C53" s="8">
        <v>7622778</v>
      </c>
      <c r="D53" s="8">
        <v>212554</v>
      </c>
      <c r="E53" s="8">
        <v>34796</v>
      </c>
      <c r="F53" s="8">
        <v>43798</v>
      </c>
      <c r="G53" s="8">
        <v>0</v>
      </c>
      <c r="H53" s="8">
        <v>0</v>
      </c>
      <c r="I53" s="10">
        <f t="shared" si="1"/>
        <v>7913926</v>
      </c>
      <c r="J53" s="23">
        <f t="shared" si="2"/>
        <v>0.9632106744490662</v>
      </c>
      <c r="K53" s="23">
        <f t="shared" si="3"/>
        <v>0.026858224350341412</v>
      </c>
      <c r="L53" s="23">
        <f t="shared" si="4"/>
        <v>0.004396806338598566</v>
      </c>
      <c r="M53" s="23">
        <f t="shared" si="5"/>
        <v>0.005534294861993908</v>
      </c>
      <c r="N53" s="23">
        <f t="shared" si="6"/>
        <v>0</v>
      </c>
      <c r="O53" s="23">
        <f t="shared" si="7"/>
        <v>0</v>
      </c>
    </row>
    <row r="54" spans="1:15" ht="12.75">
      <c r="A54" s="19">
        <v>53</v>
      </c>
      <c r="B54" s="20" t="s">
        <v>58</v>
      </c>
      <c r="C54" s="8">
        <v>777429</v>
      </c>
      <c r="D54" s="8">
        <v>126973</v>
      </c>
      <c r="E54" s="8">
        <v>96177</v>
      </c>
      <c r="F54" s="8">
        <v>87054</v>
      </c>
      <c r="G54" s="8">
        <v>0</v>
      </c>
      <c r="H54" s="8">
        <v>0</v>
      </c>
      <c r="I54" s="10">
        <f t="shared" si="1"/>
        <v>1087633</v>
      </c>
      <c r="J54" s="23">
        <f t="shared" si="2"/>
        <v>0.7147898234055053</v>
      </c>
      <c r="K54" s="23">
        <f t="shared" si="3"/>
        <v>0.11674250413512646</v>
      </c>
      <c r="L54" s="23">
        <f t="shared" si="4"/>
        <v>0.08842780607061389</v>
      </c>
      <c r="M54" s="23">
        <f t="shared" si="5"/>
        <v>0.0800398663887543</v>
      </c>
      <c r="N54" s="23">
        <f t="shared" si="6"/>
        <v>0</v>
      </c>
      <c r="O54" s="23">
        <f t="shared" si="7"/>
        <v>0</v>
      </c>
    </row>
    <row r="55" spans="1:15" ht="12.75">
      <c r="A55" s="19">
        <v>54</v>
      </c>
      <c r="B55" s="20" t="s">
        <v>59</v>
      </c>
      <c r="C55" s="8">
        <v>276758</v>
      </c>
      <c r="D55" s="8">
        <v>40015</v>
      </c>
      <c r="E55" s="8">
        <v>24696</v>
      </c>
      <c r="F55" s="8">
        <v>1583</v>
      </c>
      <c r="G55" s="8">
        <v>0</v>
      </c>
      <c r="H55" s="8">
        <v>0</v>
      </c>
      <c r="I55" s="10">
        <f t="shared" si="1"/>
        <v>343052</v>
      </c>
      <c r="J55" s="23">
        <f t="shared" si="2"/>
        <v>0.8067523290929655</v>
      </c>
      <c r="K55" s="23">
        <f t="shared" si="3"/>
        <v>0.11664412392290381</v>
      </c>
      <c r="L55" s="23">
        <f t="shared" si="4"/>
        <v>0.07198908620267482</v>
      </c>
      <c r="M55" s="23">
        <f t="shared" si="5"/>
        <v>0.004614460781455872</v>
      </c>
      <c r="N55" s="23">
        <f t="shared" si="6"/>
        <v>0</v>
      </c>
      <c r="O55" s="23">
        <f t="shared" si="7"/>
        <v>0</v>
      </c>
    </row>
    <row r="56" spans="1:15" ht="12.75">
      <c r="A56" s="15">
        <v>55</v>
      </c>
      <c r="B56" s="16" t="s">
        <v>60</v>
      </c>
      <c r="C56" s="9">
        <v>1153414</v>
      </c>
      <c r="D56" s="9">
        <v>64492</v>
      </c>
      <c r="E56" s="9">
        <v>152431</v>
      </c>
      <c r="F56" s="9">
        <v>109911</v>
      </c>
      <c r="G56" s="9">
        <v>0</v>
      </c>
      <c r="H56" s="9">
        <v>0</v>
      </c>
      <c r="I56" s="11">
        <f t="shared" si="1"/>
        <v>1480248</v>
      </c>
      <c r="J56" s="24">
        <f t="shared" si="2"/>
        <v>0.779203214596473</v>
      </c>
      <c r="K56" s="24">
        <f t="shared" si="3"/>
        <v>0.043568375029049186</v>
      </c>
      <c r="L56" s="24">
        <f t="shared" si="4"/>
        <v>0.1029766633699218</v>
      </c>
      <c r="M56" s="24">
        <f t="shared" si="5"/>
        <v>0.07425174700455599</v>
      </c>
      <c r="N56" s="24">
        <f t="shared" si="6"/>
        <v>0</v>
      </c>
      <c r="O56" s="24">
        <f t="shared" si="7"/>
        <v>0</v>
      </c>
    </row>
    <row r="57" spans="1:15" ht="12.75">
      <c r="A57" s="17">
        <v>56</v>
      </c>
      <c r="B57" s="18" t="s">
        <v>61</v>
      </c>
      <c r="C57" s="8">
        <v>379613</v>
      </c>
      <c r="D57" s="8">
        <v>86058</v>
      </c>
      <c r="E57" s="8">
        <v>36335</v>
      </c>
      <c r="F57" s="8">
        <v>81439</v>
      </c>
      <c r="G57" s="8">
        <v>0</v>
      </c>
      <c r="H57" s="8">
        <v>0</v>
      </c>
      <c r="I57" s="10">
        <f t="shared" si="1"/>
        <v>583445</v>
      </c>
      <c r="J57" s="23">
        <f t="shared" si="2"/>
        <v>0.6506405916581683</v>
      </c>
      <c r="K57" s="23">
        <f t="shared" si="3"/>
        <v>0.1474997643308281</v>
      </c>
      <c r="L57" s="23">
        <f t="shared" si="4"/>
        <v>0.062276649898448014</v>
      </c>
      <c r="M57" s="23">
        <f t="shared" si="5"/>
        <v>0.1395829941125556</v>
      </c>
      <c r="N57" s="23">
        <f t="shared" si="6"/>
        <v>0</v>
      </c>
      <c r="O57" s="23">
        <f t="shared" si="7"/>
        <v>0</v>
      </c>
    </row>
    <row r="58" spans="1:15" ht="12.75">
      <c r="A58" s="19">
        <v>57</v>
      </c>
      <c r="B58" s="20" t="s">
        <v>62</v>
      </c>
      <c r="C58" s="8">
        <v>2189229</v>
      </c>
      <c r="D58" s="8">
        <v>94173</v>
      </c>
      <c r="E58" s="8">
        <v>28020</v>
      </c>
      <c r="F58" s="8">
        <v>21932</v>
      </c>
      <c r="G58" s="8">
        <v>0</v>
      </c>
      <c r="H58" s="8">
        <v>0</v>
      </c>
      <c r="I58" s="10">
        <f t="shared" si="1"/>
        <v>2333354</v>
      </c>
      <c r="J58" s="23">
        <f t="shared" si="2"/>
        <v>0.938232689939032</v>
      </c>
      <c r="K58" s="23">
        <f t="shared" si="3"/>
        <v>0.0403594996730029</v>
      </c>
      <c r="L58" s="23">
        <f t="shared" si="4"/>
        <v>0.012008465067880827</v>
      </c>
      <c r="M58" s="23">
        <f t="shared" si="5"/>
        <v>0.009399345320084308</v>
      </c>
      <c r="N58" s="23">
        <f t="shared" si="6"/>
        <v>0</v>
      </c>
      <c r="O58" s="23">
        <f t="shared" si="7"/>
        <v>0</v>
      </c>
    </row>
    <row r="59" spans="1:15" ht="12.75">
      <c r="A59" s="19">
        <v>58</v>
      </c>
      <c r="B59" s="20" t="s">
        <v>63</v>
      </c>
      <c r="C59" s="8">
        <v>2013319</v>
      </c>
      <c r="D59" s="8">
        <v>232496</v>
      </c>
      <c r="E59" s="8">
        <v>62580</v>
      </c>
      <c r="F59" s="8">
        <v>74393</v>
      </c>
      <c r="G59" s="8">
        <v>0</v>
      </c>
      <c r="H59" s="8">
        <v>2138</v>
      </c>
      <c r="I59" s="10">
        <f t="shared" si="1"/>
        <v>2384926</v>
      </c>
      <c r="J59" s="23">
        <f t="shared" si="2"/>
        <v>0.8441851025985712</v>
      </c>
      <c r="K59" s="23">
        <f t="shared" si="3"/>
        <v>0.09748562429190676</v>
      </c>
      <c r="L59" s="23">
        <f t="shared" si="4"/>
        <v>0.026239807859866512</v>
      </c>
      <c r="M59" s="23">
        <f t="shared" si="5"/>
        <v>0.031193001376143326</v>
      </c>
      <c r="N59" s="23">
        <f t="shared" si="6"/>
        <v>0</v>
      </c>
      <c r="O59" s="23">
        <f t="shared" si="7"/>
        <v>0.000896463873512218</v>
      </c>
    </row>
    <row r="60" spans="1:15" ht="12.75">
      <c r="A60" s="19">
        <v>59</v>
      </c>
      <c r="B60" s="20" t="s">
        <v>64</v>
      </c>
      <c r="C60" s="8">
        <v>1571237</v>
      </c>
      <c r="D60" s="8">
        <v>117600</v>
      </c>
      <c r="E60" s="8">
        <v>40321</v>
      </c>
      <c r="F60" s="8">
        <v>18844</v>
      </c>
      <c r="G60" s="8">
        <v>0</v>
      </c>
      <c r="H60" s="8">
        <v>3440</v>
      </c>
      <c r="I60" s="10">
        <f t="shared" si="1"/>
        <v>1751442</v>
      </c>
      <c r="J60" s="23">
        <f t="shared" si="2"/>
        <v>0.8971104952376384</v>
      </c>
      <c r="K60" s="23">
        <f t="shared" si="3"/>
        <v>0.06714467278962136</v>
      </c>
      <c r="L60" s="23">
        <f t="shared" si="4"/>
        <v>0.023021601628829273</v>
      </c>
      <c r="M60" s="23">
        <f t="shared" si="5"/>
        <v>0.010759134473194088</v>
      </c>
      <c r="N60" s="23">
        <f t="shared" si="6"/>
        <v>0</v>
      </c>
      <c r="O60" s="23">
        <f t="shared" si="7"/>
        <v>0.001964095870716815</v>
      </c>
    </row>
    <row r="61" spans="1:15" ht="12.75">
      <c r="A61" s="15">
        <v>60</v>
      </c>
      <c r="B61" s="16" t="s">
        <v>65</v>
      </c>
      <c r="C61" s="9">
        <v>755611</v>
      </c>
      <c r="D61" s="9">
        <v>90043</v>
      </c>
      <c r="E61" s="9">
        <v>76429</v>
      </c>
      <c r="F61" s="9">
        <v>25222</v>
      </c>
      <c r="G61" s="9">
        <v>0</v>
      </c>
      <c r="H61" s="9">
        <v>0</v>
      </c>
      <c r="I61" s="11">
        <f t="shared" si="1"/>
        <v>947305</v>
      </c>
      <c r="J61" s="24">
        <f t="shared" si="2"/>
        <v>0.7976427866421057</v>
      </c>
      <c r="K61" s="24">
        <f t="shared" si="3"/>
        <v>0.09505175207562507</v>
      </c>
      <c r="L61" s="24">
        <f t="shared" si="4"/>
        <v>0.08068045666390444</v>
      </c>
      <c r="M61" s="24">
        <f t="shared" si="5"/>
        <v>0.026625004618364728</v>
      </c>
      <c r="N61" s="24">
        <f t="shared" si="6"/>
        <v>0</v>
      </c>
      <c r="O61" s="24">
        <f t="shared" si="7"/>
        <v>0</v>
      </c>
    </row>
    <row r="62" spans="1:15" ht="12.75">
      <c r="A62" s="17">
        <v>61</v>
      </c>
      <c r="B62" s="18" t="s">
        <v>66</v>
      </c>
      <c r="C62" s="8">
        <v>899329</v>
      </c>
      <c r="D62" s="8">
        <v>33425</v>
      </c>
      <c r="E62" s="8">
        <v>31059</v>
      </c>
      <c r="F62" s="8">
        <v>25813</v>
      </c>
      <c r="G62" s="8">
        <v>0</v>
      </c>
      <c r="H62" s="8">
        <v>0</v>
      </c>
      <c r="I62" s="10">
        <f t="shared" si="1"/>
        <v>989626</v>
      </c>
      <c r="J62" s="23">
        <f t="shared" si="2"/>
        <v>0.9087564393013118</v>
      </c>
      <c r="K62" s="23">
        <f t="shared" si="3"/>
        <v>0.033775385852837334</v>
      </c>
      <c r="L62" s="23">
        <f t="shared" si="4"/>
        <v>0.03138458367100298</v>
      </c>
      <c r="M62" s="23">
        <f t="shared" si="5"/>
        <v>0.026083591174847872</v>
      </c>
      <c r="N62" s="23">
        <f t="shared" si="6"/>
        <v>0</v>
      </c>
      <c r="O62" s="23">
        <f t="shared" si="7"/>
        <v>0</v>
      </c>
    </row>
    <row r="63" spans="1:15" ht="12.75">
      <c r="A63" s="19">
        <v>62</v>
      </c>
      <c r="B63" s="20" t="s">
        <v>67</v>
      </c>
      <c r="C63" s="8">
        <v>237095</v>
      </c>
      <c r="D63" s="8">
        <v>27349</v>
      </c>
      <c r="E63" s="8">
        <v>16683</v>
      </c>
      <c r="F63" s="8">
        <v>17454</v>
      </c>
      <c r="G63" s="8">
        <v>0</v>
      </c>
      <c r="H63" s="8">
        <v>0</v>
      </c>
      <c r="I63" s="10">
        <f t="shared" si="1"/>
        <v>298581</v>
      </c>
      <c r="J63" s="23">
        <f t="shared" si="2"/>
        <v>0.7940726302075484</v>
      </c>
      <c r="K63" s="23">
        <f t="shared" si="3"/>
        <v>0.0915965851812406</v>
      </c>
      <c r="L63" s="23">
        <f t="shared" si="4"/>
        <v>0.05587428536979915</v>
      </c>
      <c r="M63" s="23">
        <f t="shared" si="5"/>
        <v>0.05845649924141188</v>
      </c>
      <c r="N63" s="23">
        <f t="shared" si="6"/>
        <v>0</v>
      </c>
      <c r="O63" s="23">
        <f t="shared" si="7"/>
        <v>0</v>
      </c>
    </row>
    <row r="64" spans="1:15" ht="12.75">
      <c r="A64" s="19">
        <v>63</v>
      </c>
      <c r="B64" s="20" t="s">
        <v>68</v>
      </c>
      <c r="C64" s="8">
        <v>683169</v>
      </c>
      <c r="D64" s="8">
        <v>82363</v>
      </c>
      <c r="E64" s="8">
        <v>24026</v>
      </c>
      <c r="F64" s="8">
        <v>3530</v>
      </c>
      <c r="G64" s="8">
        <v>0</v>
      </c>
      <c r="H64" s="8">
        <v>0</v>
      </c>
      <c r="I64" s="10">
        <f t="shared" si="1"/>
        <v>793088</v>
      </c>
      <c r="J64" s="23">
        <f t="shared" si="2"/>
        <v>0.8614037786475145</v>
      </c>
      <c r="K64" s="23">
        <f t="shared" si="3"/>
        <v>0.1038510228373144</v>
      </c>
      <c r="L64" s="23">
        <f t="shared" si="4"/>
        <v>0.030294242253066494</v>
      </c>
      <c r="M64" s="23">
        <f t="shared" si="5"/>
        <v>0.0044509562621045835</v>
      </c>
      <c r="N64" s="23">
        <f t="shared" si="6"/>
        <v>0</v>
      </c>
      <c r="O64" s="23">
        <f t="shared" si="7"/>
        <v>0</v>
      </c>
    </row>
    <row r="65" spans="1:15" ht="12.75">
      <c r="A65" s="19">
        <v>64</v>
      </c>
      <c r="B65" s="20" t="s">
        <v>69</v>
      </c>
      <c r="C65" s="8">
        <v>620886</v>
      </c>
      <c r="D65" s="8">
        <v>52998</v>
      </c>
      <c r="E65" s="8">
        <v>33565</v>
      </c>
      <c r="F65" s="8">
        <v>48405</v>
      </c>
      <c r="G65" s="8">
        <v>0</v>
      </c>
      <c r="H65" s="8">
        <v>0</v>
      </c>
      <c r="I65" s="10">
        <f t="shared" si="1"/>
        <v>755854</v>
      </c>
      <c r="J65" s="23">
        <f t="shared" si="2"/>
        <v>0.8214364149690284</v>
      </c>
      <c r="K65" s="23">
        <f t="shared" si="3"/>
        <v>0.07011671566201938</v>
      </c>
      <c r="L65" s="23">
        <f t="shared" si="4"/>
        <v>0.04440672404988265</v>
      </c>
      <c r="M65" s="23">
        <f t="shared" si="5"/>
        <v>0.06404014531906956</v>
      </c>
      <c r="N65" s="23">
        <f t="shared" si="6"/>
        <v>0</v>
      </c>
      <c r="O65" s="23">
        <f t="shared" si="7"/>
        <v>0</v>
      </c>
    </row>
    <row r="66" spans="1:15" ht="12.75">
      <c r="A66" s="19">
        <v>65</v>
      </c>
      <c r="B66" s="20" t="s">
        <v>70</v>
      </c>
      <c r="C66" s="8">
        <v>1025117</v>
      </c>
      <c r="D66" s="8">
        <v>178977</v>
      </c>
      <c r="E66" s="8">
        <v>112850</v>
      </c>
      <c r="F66" s="8">
        <v>64719</v>
      </c>
      <c r="G66" s="8">
        <v>0</v>
      </c>
      <c r="H66" s="8">
        <v>880</v>
      </c>
      <c r="I66" s="10">
        <f t="shared" si="1"/>
        <v>1382543</v>
      </c>
      <c r="J66" s="23">
        <f t="shared" si="2"/>
        <v>0.7414720554803721</v>
      </c>
      <c r="K66" s="23">
        <f t="shared" si="3"/>
        <v>0.1294549247292851</v>
      </c>
      <c r="L66" s="23">
        <f t="shared" si="4"/>
        <v>0.08162494765081448</v>
      </c>
      <c r="M66" s="23">
        <f t="shared" si="5"/>
        <v>0.046811563907958015</v>
      </c>
      <c r="N66" s="23">
        <f t="shared" si="6"/>
        <v>0</v>
      </c>
      <c r="O66" s="23">
        <f t="shared" si="7"/>
        <v>0.0006365082315703744</v>
      </c>
    </row>
    <row r="67" spans="1:15" ht="12.75">
      <c r="A67" s="15">
        <v>66</v>
      </c>
      <c r="B67" s="16" t="s">
        <v>71</v>
      </c>
      <c r="C67" s="9">
        <v>597346</v>
      </c>
      <c r="D67" s="9">
        <v>16372</v>
      </c>
      <c r="E67" s="9">
        <v>18150</v>
      </c>
      <c r="F67" s="9">
        <v>17768</v>
      </c>
      <c r="G67" s="9">
        <v>0</v>
      </c>
      <c r="H67" s="9">
        <v>0</v>
      </c>
      <c r="I67" s="11">
        <f>SUM(C67:H67)</f>
        <v>649636</v>
      </c>
      <c r="J67" s="24">
        <f aca="true" t="shared" si="8" ref="J67:O68">C67/$I67</f>
        <v>0.9195087710656429</v>
      </c>
      <c r="K67" s="24">
        <f t="shared" si="8"/>
        <v>0.025201805318670764</v>
      </c>
      <c r="L67" s="24">
        <f t="shared" si="8"/>
        <v>0.027938722607737256</v>
      </c>
      <c r="M67" s="24">
        <f t="shared" si="8"/>
        <v>0.027350701007949067</v>
      </c>
      <c r="N67" s="24">
        <f t="shared" si="8"/>
        <v>0</v>
      </c>
      <c r="O67" s="24">
        <f t="shared" si="8"/>
        <v>0</v>
      </c>
    </row>
    <row r="68" spans="1:15" ht="12.75">
      <c r="A68" s="19">
        <v>67</v>
      </c>
      <c r="B68" s="20" t="s">
        <v>82</v>
      </c>
      <c r="C68" s="8">
        <v>293393</v>
      </c>
      <c r="D68" s="8">
        <v>24410</v>
      </c>
      <c r="E68" s="8">
        <v>13371</v>
      </c>
      <c r="F68" s="8">
        <v>1654</v>
      </c>
      <c r="G68" s="8">
        <v>0</v>
      </c>
      <c r="H68" s="8">
        <v>0</v>
      </c>
      <c r="I68" s="10">
        <f>SUM(C68:H68)</f>
        <v>332828</v>
      </c>
      <c r="J68" s="23">
        <f t="shared" si="8"/>
        <v>0.881515377312005</v>
      </c>
      <c r="K68" s="23">
        <f t="shared" si="8"/>
        <v>0.07334118523681901</v>
      </c>
      <c r="L68" s="23">
        <f t="shared" si="8"/>
        <v>0.04017390363791508</v>
      </c>
      <c r="M68" s="23">
        <f t="shared" si="8"/>
        <v>0.004969533813260904</v>
      </c>
      <c r="N68" s="23">
        <f t="shared" si="8"/>
        <v>0</v>
      </c>
      <c r="O68" s="23">
        <f t="shared" si="8"/>
        <v>0</v>
      </c>
    </row>
    <row r="69" spans="1:15" ht="12.75">
      <c r="A69" s="15">
        <v>68</v>
      </c>
      <c r="B69" s="16" t="s">
        <v>83</v>
      </c>
      <c r="C69" s="9">
        <v>233096</v>
      </c>
      <c r="D69" s="9">
        <v>3780</v>
      </c>
      <c r="E69" s="9">
        <v>3965</v>
      </c>
      <c r="F69" s="9">
        <v>7072</v>
      </c>
      <c r="G69" s="9">
        <v>0</v>
      </c>
      <c r="H69" s="9">
        <v>0</v>
      </c>
      <c r="I69" s="11">
        <f>SUM(C69:H69)</f>
        <v>247913</v>
      </c>
      <c r="J69" s="24">
        <f aca="true" t="shared" si="9" ref="J69:O69">C69/$I69</f>
        <v>0.940233065631895</v>
      </c>
      <c r="K69" s="24">
        <f t="shared" si="9"/>
        <v>0.015247284329583362</v>
      </c>
      <c r="L69" s="24">
        <f t="shared" si="9"/>
        <v>0.015993513853650273</v>
      </c>
      <c r="M69" s="24">
        <f t="shared" si="9"/>
        <v>0.028526136184871306</v>
      </c>
      <c r="N69" s="24">
        <f t="shared" si="9"/>
        <v>0</v>
      </c>
      <c r="O69" s="24">
        <f t="shared" si="9"/>
        <v>0</v>
      </c>
    </row>
    <row r="70" spans="1:15" ht="12.75">
      <c r="A70" s="6"/>
      <c r="B70" s="7"/>
      <c r="C70" s="4"/>
      <c r="D70" s="4"/>
      <c r="E70" s="4"/>
      <c r="F70" s="4"/>
      <c r="G70" s="4"/>
      <c r="H70" s="4"/>
      <c r="I70" s="5"/>
      <c r="J70" s="25"/>
      <c r="K70" s="25"/>
      <c r="L70" s="25"/>
      <c r="M70" s="25"/>
      <c r="N70" s="25"/>
      <c r="O70" s="26"/>
    </row>
    <row r="71" spans="1:15" ht="13.5" thickBot="1">
      <c r="A71" s="1"/>
      <c r="B71" s="2" t="s">
        <v>72</v>
      </c>
      <c r="C71" s="13">
        <f aca="true" t="shared" si="10" ref="C71:H71">SUM(C2:C70)</f>
        <v>111841075</v>
      </c>
      <c r="D71" s="13">
        <f t="shared" si="10"/>
        <v>8056065</v>
      </c>
      <c r="E71" s="13">
        <f t="shared" si="10"/>
        <v>6999791</v>
      </c>
      <c r="F71" s="13">
        <f>SUM(F2:F70)</f>
        <v>4686195</v>
      </c>
      <c r="G71" s="13">
        <f t="shared" si="10"/>
        <v>2244</v>
      </c>
      <c r="H71" s="13">
        <f t="shared" si="10"/>
        <v>99520</v>
      </c>
      <c r="I71" s="14">
        <f>SUM(I2:I70)</f>
        <v>131684890</v>
      </c>
      <c r="J71" s="27">
        <f aca="true" t="shared" si="11" ref="J71:O71">C71/$I71</f>
        <v>0.8493083375017437</v>
      </c>
      <c r="K71" s="27">
        <f t="shared" si="11"/>
        <v>0.06117683661352491</v>
      </c>
      <c r="L71" s="27">
        <f t="shared" si="11"/>
        <v>0.053155612614325</v>
      </c>
      <c r="M71" s="27">
        <f t="shared" si="11"/>
        <v>0.03558642908840946</v>
      </c>
      <c r="N71" s="27">
        <f t="shared" si="11"/>
        <v>1.7040679458364585E-05</v>
      </c>
      <c r="O71" s="27">
        <f t="shared" si="11"/>
        <v>0.0007557435025385221</v>
      </c>
    </row>
    <row r="72" ht="13.5" thickTop="1"/>
  </sheetData>
  <printOptions horizontalCentered="1"/>
  <pageMargins left="0.25" right="0.25" top="1" bottom="0.5" header="0.5" footer="0.5"/>
  <pageSetup horizontalDpi="600" verticalDpi="600" orientation="portrait" paperSize="5" scale="98" r:id="rId1"/>
  <headerFooter alignWithMargins="0">
    <oddHeader>&amp;C&amp;14Other Purchased Services - Object Code 500
Expenditures by Fund Source - FY 2003-2004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cstevens</dc:creator>
  <cp:keywords/>
  <dc:description/>
  <cp:lastModifiedBy>mnormand</cp:lastModifiedBy>
  <cp:lastPrinted>2005-06-06T14:19:06Z</cp:lastPrinted>
  <dcterms:created xsi:type="dcterms:W3CDTF">2003-11-24T19:14:29Z</dcterms:created>
  <dcterms:modified xsi:type="dcterms:W3CDTF">2005-06-15T19:42:25Z</dcterms:modified>
  <cp:category/>
  <cp:version/>
  <cp:contentType/>
  <cp:contentStatus/>
</cp:coreProperties>
</file>