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295" windowHeight="5985" activeTab="0"/>
  </bookViews>
  <sheets>
    <sheet name="Obj900 - Othr Uses  - by fund" sheetId="1" r:id="rId1"/>
  </sheets>
  <definedNames>
    <definedName name="_xlnm.Print_Area" localSheetId="0">'Obj900 - Othr Uses  - by fund'!$A$1:$O$71</definedName>
    <definedName name="_xlnm.Print_Titles" localSheetId="0">'Obj900 - Othr Uses  - by fund'!$A:$B</definedName>
  </definedNames>
  <calcPr fullCalcOnLoad="1"/>
</workbook>
</file>

<file path=xl/sharedStrings.xml><?xml version="1.0" encoding="utf-8"?>
<sst xmlns="http://schemas.openxmlformats.org/spreadsheetml/2006/main" count="84" uniqueCount="84">
  <si>
    <t>LEA</t>
  </si>
  <si>
    <t>General Funds</t>
  </si>
  <si>
    <t xml:space="preserve">Special Fund Federal </t>
  </si>
  <si>
    <t>Other Special Funds</t>
  </si>
  <si>
    <t>Debt Service Funds</t>
  </si>
  <si>
    <t>Capital Project Funds</t>
  </si>
  <si>
    <t>Acadia Parish</t>
  </si>
  <si>
    <t>Allen Parish</t>
  </si>
  <si>
    <t>Ascension Parish</t>
  </si>
  <si>
    <t>Assumption Parish</t>
  </si>
  <si>
    <t>Avoyelles Parish</t>
  </si>
  <si>
    <t>Beauregard Parish</t>
  </si>
  <si>
    <t>Bienville Parish</t>
  </si>
  <si>
    <t>Bossier Parish</t>
  </si>
  <si>
    <t>Caddo Parish</t>
  </si>
  <si>
    <t>Calcasieu Parish</t>
  </si>
  <si>
    <t>Caldwell Parish</t>
  </si>
  <si>
    <t>Cameron Parish</t>
  </si>
  <si>
    <t>Catahoula Parish</t>
  </si>
  <si>
    <t>Claiborne Parish</t>
  </si>
  <si>
    <t>Concordia Parish</t>
  </si>
  <si>
    <t>DeSoto Parish</t>
  </si>
  <si>
    <t>East Baton Rouge Parish</t>
  </si>
  <si>
    <t>East Carroll Parish</t>
  </si>
  <si>
    <t>East Feliciana Parish</t>
  </si>
  <si>
    <t>Evangeline Parish</t>
  </si>
  <si>
    <t>Franklin Parish</t>
  </si>
  <si>
    <t>Grant Parish</t>
  </si>
  <si>
    <t>Iberia Parish</t>
  </si>
  <si>
    <t>Iberville Parish</t>
  </si>
  <si>
    <t>Jackson Parish</t>
  </si>
  <si>
    <t>Jefferson Parish</t>
  </si>
  <si>
    <t>Jefferson Davis Parish</t>
  </si>
  <si>
    <t>Lafayette Parish</t>
  </si>
  <si>
    <t>Lafourche Parish</t>
  </si>
  <si>
    <t>LaSalle Parish</t>
  </si>
  <si>
    <t>Lincoln Parish</t>
  </si>
  <si>
    <t>Livingston Parish</t>
  </si>
  <si>
    <t>Madison Parish</t>
  </si>
  <si>
    <t>Morehouse Parish</t>
  </si>
  <si>
    <t>Natchitoches Parish</t>
  </si>
  <si>
    <t>Orleans Parish</t>
  </si>
  <si>
    <t>Ouachita Parish</t>
  </si>
  <si>
    <t>Plaquemines Parish</t>
  </si>
  <si>
    <t>Pointe Coupee Parish</t>
  </si>
  <si>
    <t>Rapides Parish</t>
  </si>
  <si>
    <t>Red River Parish</t>
  </si>
  <si>
    <t>Richland Parish</t>
  </si>
  <si>
    <t>Sabine Parish</t>
  </si>
  <si>
    <t>St. Bernard Parish</t>
  </si>
  <si>
    <t>St. Charles Parish</t>
  </si>
  <si>
    <t>St. Helena Parish</t>
  </si>
  <si>
    <t>St. James Parish</t>
  </si>
  <si>
    <t>St. John Parish</t>
  </si>
  <si>
    <t>St. Landry Parish</t>
  </si>
  <si>
    <t>St. Martin Parish</t>
  </si>
  <si>
    <t>St. Mary Parish</t>
  </si>
  <si>
    <t>St. Tammany Parish</t>
  </si>
  <si>
    <t>Tangipahoa Parish</t>
  </si>
  <si>
    <t>Tensas Parish</t>
  </si>
  <si>
    <t>Terrebonne Parish</t>
  </si>
  <si>
    <t>Union Parish</t>
  </si>
  <si>
    <t>Vermilion Parish</t>
  </si>
  <si>
    <t>Vernon Parish</t>
  </si>
  <si>
    <t>Washington Parish</t>
  </si>
  <si>
    <t>Webster Parish</t>
  </si>
  <si>
    <t>West Baton Rouge Parish</t>
  </si>
  <si>
    <t>West Carroll Parish</t>
  </si>
  <si>
    <t>West Feliciana Parish</t>
  </si>
  <si>
    <t>Winn Parish</t>
  </si>
  <si>
    <t>City of Monroe</t>
  </si>
  <si>
    <t>City of Bogalusa</t>
  </si>
  <si>
    <t xml:space="preserve">State Total </t>
  </si>
  <si>
    <t>DISTRICT</t>
  </si>
  <si>
    <t>NCLB Federal Funds</t>
  </si>
  <si>
    <t>Total Other Uses of Funds Expenditures</t>
  </si>
  <si>
    <t xml:space="preserve"> Percent General Funds</t>
  </si>
  <si>
    <t xml:space="preserve">Percent Special Fund Federal </t>
  </si>
  <si>
    <t>Percent Capital Project Funds</t>
  </si>
  <si>
    <t>Percent     NCLB Federal Funds</t>
  </si>
  <si>
    <t>Percent    Other Special Funds</t>
  </si>
  <si>
    <t>Percent Debt Service Funds</t>
  </si>
  <si>
    <t>Zachary Community</t>
  </si>
  <si>
    <t>City of Baker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</si>
</sst>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5">
    <font>
      <sz val="10"/>
      <name val="Arial"/>
      <family val="0"/>
    </font>
    <font>
      <sz val="10"/>
      <color indexed="8"/>
      <name val="Arial Narrow"/>
      <family val="2"/>
    </font>
    <font>
      <sz val="10"/>
      <color indexed="8"/>
      <name val="Arial"/>
      <family val="0"/>
    </font>
    <font>
      <sz val="10"/>
      <name val="Arial Narrow"/>
      <family val="2"/>
    </font>
    <font>
      <b/>
      <sz val="10"/>
      <name val="Arial Narrow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/>
      <top style="thin"/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9" fontId="0" fillId="0" borderId="0" applyFont="0" applyFill="0" applyBorder="0" applyAlignment="0" applyProtection="0"/>
  </cellStyleXfs>
  <cellXfs count="30">
    <xf numFmtId="0" fontId="0" fillId="0" borderId="0" xfId="0" applyAlignment="1">
      <alignment/>
    </xf>
    <xf numFmtId="0" fontId="3" fillId="0" borderId="1" xfId="0" applyFont="1" applyBorder="1" applyAlignment="1">
      <alignment/>
    </xf>
    <xf numFmtId="0" fontId="4" fillId="0" borderId="1" xfId="0" applyFont="1" applyBorder="1" applyAlignment="1">
      <alignment horizontal="left"/>
    </xf>
    <xf numFmtId="0" fontId="3" fillId="0" borderId="0" xfId="0" applyFont="1" applyAlignment="1">
      <alignment/>
    </xf>
    <xf numFmtId="164" fontId="3" fillId="2" borderId="2" xfId="0" applyNumberFormat="1" applyFont="1" applyFill="1" applyBorder="1" applyAlignment="1">
      <alignment/>
    </xf>
    <xf numFmtId="164" fontId="3" fillId="2" borderId="3" xfId="0" applyNumberFormat="1" applyFont="1" applyFill="1" applyBorder="1" applyAlignment="1">
      <alignment/>
    </xf>
    <xf numFmtId="0" fontId="1" fillId="3" borderId="4" xfId="19" applyFont="1" applyFill="1" applyBorder="1" applyAlignment="1">
      <alignment horizontal="right" wrapText="1"/>
      <protection/>
    </xf>
    <xf numFmtId="0" fontId="1" fillId="3" borderId="2" xfId="19" applyFont="1" applyFill="1" applyBorder="1" applyAlignment="1">
      <alignment horizontal="left" wrapText="1"/>
      <protection/>
    </xf>
    <xf numFmtId="164" fontId="3" fillId="0" borderId="5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4" borderId="5" xfId="0" applyNumberFormat="1" applyFont="1" applyFill="1" applyBorder="1" applyAlignment="1">
      <alignment/>
    </xf>
    <xf numFmtId="164" fontId="3" fillId="4" borderId="6" xfId="0" applyNumberFormat="1" applyFont="1" applyFill="1" applyBorder="1" applyAlignment="1">
      <alignment/>
    </xf>
    <xf numFmtId="0" fontId="4" fillId="0" borderId="7" xfId="0" applyFont="1" applyBorder="1" applyAlignment="1">
      <alignment horizontal="center"/>
    </xf>
    <xf numFmtId="164" fontId="4" fillId="0" borderId="1" xfId="0" applyNumberFormat="1" applyFont="1" applyBorder="1" applyAlignment="1">
      <alignment/>
    </xf>
    <xf numFmtId="164" fontId="4" fillId="4" borderId="1" xfId="0" applyNumberFormat="1" applyFont="1" applyFill="1" applyBorder="1" applyAlignment="1">
      <alignment/>
    </xf>
    <xf numFmtId="0" fontId="1" fillId="0" borderId="8" xfId="19" applyFont="1" applyFill="1" applyBorder="1" applyAlignment="1">
      <alignment horizontal="right" wrapText="1"/>
      <protection/>
    </xf>
    <xf numFmtId="0" fontId="1" fillId="0" borderId="9" xfId="19" applyFont="1" applyFill="1" applyBorder="1" applyAlignment="1">
      <alignment horizontal="left" wrapText="1"/>
      <protection/>
    </xf>
    <xf numFmtId="0" fontId="1" fillId="0" borderId="10" xfId="19" applyFont="1" applyFill="1" applyBorder="1" applyAlignment="1">
      <alignment horizontal="right" wrapText="1"/>
      <protection/>
    </xf>
    <xf numFmtId="0" fontId="1" fillId="0" borderId="11" xfId="19" applyFont="1" applyFill="1" applyBorder="1" applyAlignment="1">
      <alignment horizontal="left" wrapText="1"/>
      <protection/>
    </xf>
    <xf numFmtId="0" fontId="1" fillId="0" borderId="12" xfId="19" applyFont="1" applyFill="1" applyBorder="1" applyAlignment="1">
      <alignment horizontal="right" wrapText="1"/>
      <protection/>
    </xf>
    <xf numFmtId="0" fontId="1" fillId="0" borderId="13" xfId="19" applyFont="1" applyFill="1" applyBorder="1" applyAlignment="1">
      <alignment horizontal="left" wrapText="1"/>
      <protection/>
    </xf>
    <xf numFmtId="0" fontId="4" fillId="0" borderId="7" xfId="0" applyFont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 wrapText="1"/>
    </xf>
    <xf numFmtId="10" fontId="3" fillId="0" borderId="5" xfId="0" applyNumberFormat="1" applyFont="1" applyBorder="1" applyAlignment="1">
      <alignment/>
    </xf>
    <xf numFmtId="10" fontId="3" fillId="0" borderId="6" xfId="0" applyNumberFormat="1" applyFont="1" applyBorder="1" applyAlignment="1">
      <alignment/>
    </xf>
    <xf numFmtId="10" fontId="3" fillId="2" borderId="2" xfId="0" applyNumberFormat="1" applyFont="1" applyFill="1" applyBorder="1" applyAlignment="1">
      <alignment/>
    </xf>
    <xf numFmtId="10" fontId="4" fillId="0" borderId="1" xfId="0" applyNumberFormat="1" applyFont="1" applyBorder="1" applyAlignment="1">
      <alignment/>
    </xf>
    <xf numFmtId="10" fontId="3" fillId="5" borderId="5" xfId="0" applyNumberFormat="1" applyFont="1" applyFill="1" applyBorder="1" applyAlignment="1">
      <alignment/>
    </xf>
    <xf numFmtId="10" fontId="3" fillId="5" borderId="6" xfId="0" applyNumberFormat="1" applyFont="1" applyFill="1" applyBorder="1" applyAlignment="1">
      <alignment/>
    </xf>
    <xf numFmtId="0" fontId="3" fillId="5" borderId="0" xfId="0" applyFont="1" applyFill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heet1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71"/>
  <sheetViews>
    <sheetView tabSelected="1" zoomScaleSheetLayoutView="100" workbookViewId="0" topLeftCell="A1">
      <pane xSplit="2" ySplit="1" topLeftCell="J59" activePane="bottomRight" state="frozen"/>
      <selection pane="topLeft" activeCell="A1" sqref="A1"/>
      <selection pane="topRight" activeCell="C1" sqref="C1"/>
      <selection pane="bottomLeft" activeCell="A2" sqref="A2"/>
      <selection pane="bottomRight" activeCell="J71" sqref="J71"/>
    </sheetView>
  </sheetViews>
  <sheetFormatPr defaultColWidth="9.140625" defaultRowHeight="12.75"/>
  <cols>
    <col min="1" max="1" width="3.8515625" style="3" customWidth="1"/>
    <col min="2" max="2" width="18.421875" style="3" bestFit="1" customWidth="1"/>
    <col min="3" max="3" width="11.7109375" style="3" customWidth="1"/>
    <col min="4" max="8" width="10.421875" style="3" customWidth="1"/>
    <col min="9" max="9" width="11.7109375" style="3" customWidth="1"/>
    <col min="10" max="10" width="12.00390625" style="3" bestFit="1" customWidth="1"/>
    <col min="11" max="11" width="11.28125" style="3" bestFit="1" customWidth="1"/>
    <col min="12" max="13" width="10.7109375" style="3" bestFit="1" customWidth="1"/>
    <col min="14" max="14" width="10.8515625" style="3" bestFit="1" customWidth="1"/>
    <col min="15" max="15" width="10.7109375" style="3" bestFit="1" customWidth="1"/>
    <col min="16" max="16384" width="9.140625" style="3" customWidth="1"/>
  </cols>
  <sheetData>
    <row r="1" spans="1:15" ht="51">
      <c r="A1" s="12" t="s">
        <v>0</v>
      </c>
      <c r="B1" s="12" t="s">
        <v>73</v>
      </c>
      <c r="C1" s="21" t="s">
        <v>1</v>
      </c>
      <c r="D1" s="21" t="s">
        <v>2</v>
      </c>
      <c r="E1" s="21" t="s">
        <v>74</v>
      </c>
      <c r="F1" s="21" t="s">
        <v>3</v>
      </c>
      <c r="G1" s="21" t="s">
        <v>4</v>
      </c>
      <c r="H1" s="21" t="s">
        <v>5</v>
      </c>
      <c r="I1" s="22" t="s">
        <v>75</v>
      </c>
      <c r="J1" s="21" t="s">
        <v>76</v>
      </c>
      <c r="K1" s="21" t="s">
        <v>77</v>
      </c>
      <c r="L1" s="21" t="s">
        <v>79</v>
      </c>
      <c r="M1" s="21" t="s">
        <v>80</v>
      </c>
      <c r="N1" s="21" t="s">
        <v>81</v>
      </c>
      <c r="O1" s="21" t="s">
        <v>78</v>
      </c>
    </row>
    <row r="2" spans="1:15" ht="12.75">
      <c r="A2" s="17">
        <v>1</v>
      </c>
      <c r="B2" s="18" t="s">
        <v>6</v>
      </c>
      <c r="C2" s="8">
        <v>1290738</v>
      </c>
      <c r="D2" s="8">
        <v>168636</v>
      </c>
      <c r="E2" s="8">
        <v>184567</v>
      </c>
      <c r="F2" s="8">
        <v>0</v>
      </c>
      <c r="G2" s="8">
        <v>820000</v>
      </c>
      <c r="H2" s="8">
        <v>0</v>
      </c>
      <c r="I2" s="10">
        <f aca="true" t="shared" si="0" ref="I2:I33">SUM(C2:H2)</f>
        <v>2463941</v>
      </c>
      <c r="J2" s="23">
        <f aca="true" t="shared" si="1" ref="J2:O17">C2/$I2</f>
        <v>0.5238510175365401</v>
      </c>
      <c r="K2" s="23">
        <f t="shared" si="1"/>
        <v>0.06844157388508897</v>
      </c>
      <c r="L2" s="23">
        <f t="shared" si="1"/>
        <v>0.07490723195076505</v>
      </c>
      <c r="M2" s="23">
        <f t="shared" si="1"/>
        <v>0</v>
      </c>
      <c r="N2" s="23">
        <f t="shared" si="1"/>
        <v>0.3328001766276059</v>
      </c>
      <c r="O2" s="23">
        <f t="shared" si="1"/>
        <v>0</v>
      </c>
    </row>
    <row r="3" spans="1:15" ht="12.75">
      <c r="A3" s="19">
        <v>2</v>
      </c>
      <c r="B3" s="20" t="s">
        <v>7</v>
      </c>
      <c r="C3" s="8">
        <v>0</v>
      </c>
      <c r="D3" s="8">
        <v>7671</v>
      </c>
      <c r="E3" s="8">
        <v>19958</v>
      </c>
      <c r="F3" s="8">
        <v>0</v>
      </c>
      <c r="G3" s="8">
        <v>724725</v>
      </c>
      <c r="H3" s="8">
        <v>0</v>
      </c>
      <c r="I3" s="10">
        <f t="shared" si="0"/>
        <v>752354</v>
      </c>
      <c r="J3" s="23">
        <f t="shared" si="1"/>
        <v>0</v>
      </c>
      <c r="K3" s="23">
        <f t="shared" si="1"/>
        <v>0.010195998160440431</v>
      </c>
      <c r="L3" s="23">
        <f t="shared" si="1"/>
        <v>0.026527405981758588</v>
      </c>
      <c r="M3" s="23">
        <f t="shared" si="1"/>
        <v>0</v>
      </c>
      <c r="N3" s="23">
        <f t="shared" si="1"/>
        <v>0.963276595857801</v>
      </c>
      <c r="O3" s="23">
        <f t="shared" si="1"/>
        <v>0</v>
      </c>
    </row>
    <row r="4" spans="1:15" ht="12.75">
      <c r="A4" s="19">
        <v>3</v>
      </c>
      <c r="B4" s="20" t="s">
        <v>8</v>
      </c>
      <c r="C4" s="8">
        <v>24147978</v>
      </c>
      <c r="D4" s="8">
        <v>200541</v>
      </c>
      <c r="E4" s="8">
        <v>154997</v>
      </c>
      <c r="F4" s="8">
        <v>0</v>
      </c>
      <c r="G4" s="8">
        <v>2720000</v>
      </c>
      <c r="H4" s="8">
        <v>0</v>
      </c>
      <c r="I4" s="10">
        <f t="shared" si="0"/>
        <v>27223516</v>
      </c>
      <c r="J4" s="23">
        <f t="shared" si="1"/>
        <v>0.8870264223034232</v>
      </c>
      <c r="K4" s="23">
        <f t="shared" si="1"/>
        <v>0.007366462142509439</v>
      </c>
      <c r="L4" s="23">
        <f t="shared" si="1"/>
        <v>0.005693496754790969</v>
      </c>
      <c r="M4" s="23">
        <f t="shared" si="1"/>
        <v>0</v>
      </c>
      <c r="N4" s="23">
        <f t="shared" si="1"/>
        <v>0.09991361879927634</v>
      </c>
      <c r="O4" s="23">
        <f t="shared" si="1"/>
        <v>0</v>
      </c>
    </row>
    <row r="5" spans="1:15" ht="12.75">
      <c r="A5" s="19">
        <v>4</v>
      </c>
      <c r="B5" s="20" t="s">
        <v>9</v>
      </c>
      <c r="C5" s="8">
        <v>205592</v>
      </c>
      <c r="D5" s="8">
        <v>89064</v>
      </c>
      <c r="E5" s="8">
        <v>116922</v>
      </c>
      <c r="F5" s="8">
        <v>0</v>
      </c>
      <c r="G5" s="8">
        <v>662456</v>
      </c>
      <c r="H5" s="8">
        <v>0</v>
      </c>
      <c r="I5" s="10">
        <f t="shared" si="0"/>
        <v>1074034</v>
      </c>
      <c r="J5" s="23">
        <f t="shared" si="1"/>
        <v>0.19142038333981978</v>
      </c>
      <c r="K5" s="23">
        <f t="shared" si="1"/>
        <v>0.08292474912339833</v>
      </c>
      <c r="L5" s="23">
        <f t="shared" si="1"/>
        <v>0.10886247548960275</v>
      </c>
      <c r="M5" s="23">
        <f t="shared" si="1"/>
        <v>0</v>
      </c>
      <c r="N5" s="23">
        <f t="shared" si="1"/>
        <v>0.6167923920471792</v>
      </c>
      <c r="O5" s="23">
        <f t="shared" si="1"/>
        <v>0</v>
      </c>
    </row>
    <row r="6" spans="1:15" ht="12.75">
      <c r="A6" s="15">
        <v>5</v>
      </c>
      <c r="B6" s="16" t="s">
        <v>10</v>
      </c>
      <c r="C6" s="9">
        <v>243972</v>
      </c>
      <c r="D6" s="9">
        <v>81239</v>
      </c>
      <c r="E6" s="9">
        <v>271794</v>
      </c>
      <c r="F6" s="9">
        <v>828349</v>
      </c>
      <c r="G6" s="9">
        <v>326000</v>
      </c>
      <c r="H6" s="9">
        <v>0</v>
      </c>
      <c r="I6" s="11">
        <f t="shared" si="0"/>
        <v>1751354</v>
      </c>
      <c r="J6" s="24">
        <f t="shared" si="1"/>
        <v>0.1393047893230038</v>
      </c>
      <c r="K6" s="24">
        <f t="shared" si="1"/>
        <v>0.046386395897117315</v>
      </c>
      <c r="L6" s="24">
        <f t="shared" si="1"/>
        <v>0.1551907838164072</v>
      </c>
      <c r="M6" s="24">
        <f t="shared" si="1"/>
        <v>0.47297633716541604</v>
      </c>
      <c r="N6" s="24">
        <f t="shared" si="1"/>
        <v>0.18614169379805567</v>
      </c>
      <c r="O6" s="24">
        <f t="shared" si="1"/>
        <v>0</v>
      </c>
    </row>
    <row r="7" spans="1:15" ht="12.75">
      <c r="A7" s="17">
        <v>6</v>
      </c>
      <c r="B7" s="18" t="s">
        <v>11</v>
      </c>
      <c r="C7" s="8">
        <v>465728</v>
      </c>
      <c r="D7" s="8">
        <v>64705</v>
      </c>
      <c r="E7" s="8">
        <v>36475</v>
      </c>
      <c r="F7" s="8">
        <v>0</v>
      </c>
      <c r="G7" s="8">
        <v>1575000</v>
      </c>
      <c r="H7" s="8">
        <v>0</v>
      </c>
      <c r="I7" s="10">
        <f t="shared" si="0"/>
        <v>2141908</v>
      </c>
      <c r="J7" s="23">
        <f t="shared" si="1"/>
        <v>0.2174360430046482</v>
      </c>
      <c r="K7" s="23">
        <f t="shared" si="1"/>
        <v>0.030209047260666658</v>
      </c>
      <c r="L7" s="23">
        <f t="shared" si="1"/>
        <v>0.017029209471181767</v>
      </c>
      <c r="M7" s="23">
        <f t="shared" si="1"/>
        <v>0</v>
      </c>
      <c r="N7" s="23">
        <f t="shared" si="1"/>
        <v>0.7353257002635034</v>
      </c>
      <c r="O7" s="23">
        <f t="shared" si="1"/>
        <v>0</v>
      </c>
    </row>
    <row r="8" spans="1:15" ht="12.75">
      <c r="A8" s="19">
        <v>7</v>
      </c>
      <c r="B8" s="20" t="s">
        <v>12</v>
      </c>
      <c r="C8" s="8">
        <v>373949</v>
      </c>
      <c r="D8" s="8">
        <v>31375</v>
      </c>
      <c r="E8" s="8">
        <v>205512</v>
      </c>
      <c r="F8" s="8">
        <v>0</v>
      </c>
      <c r="G8" s="8">
        <v>800000</v>
      </c>
      <c r="H8" s="8">
        <v>0</v>
      </c>
      <c r="I8" s="10">
        <f t="shared" si="0"/>
        <v>1410836</v>
      </c>
      <c r="J8" s="23">
        <f t="shared" si="1"/>
        <v>0.26505490361742967</v>
      </c>
      <c r="K8" s="23">
        <f t="shared" si="1"/>
        <v>0.022238587617554414</v>
      </c>
      <c r="L8" s="23">
        <f t="shared" si="1"/>
        <v>0.14566682449271212</v>
      </c>
      <c r="M8" s="23">
        <f t="shared" si="1"/>
        <v>0</v>
      </c>
      <c r="N8" s="23">
        <f t="shared" si="1"/>
        <v>0.5670396842723038</v>
      </c>
      <c r="O8" s="23">
        <f t="shared" si="1"/>
        <v>0</v>
      </c>
    </row>
    <row r="9" spans="1:15" ht="12.75">
      <c r="A9" s="19">
        <v>8</v>
      </c>
      <c r="B9" s="20" t="s">
        <v>13</v>
      </c>
      <c r="C9" s="8">
        <v>977367</v>
      </c>
      <c r="D9" s="8">
        <v>126884</v>
      </c>
      <c r="E9" s="8">
        <v>177621</v>
      </c>
      <c r="F9" s="8">
        <v>47803335</v>
      </c>
      <c r="G9" s="8">
        <v>705000</v>
      </c>
      <c r="H9" s="8">
        <v>0</v>
      </c>
      <c r="I9" s="10">
        <f t="shared" si="0"/>
        <v>49790207</v>
      </c>
      <c r="J9" s="23">
        <f t="shared" si="1"/>
        <v>0.0196297034876758</v>
      </c>
      <c r="K9" s="23">
        <f t="shared" si="1"/>
        <v>0.002548372614719196</v>
      </c>
      <c r="L9" s="23">
        <f t="shared" si="1"/>
        <v>0.003567388261711786</v>
      </c>
      <c r="M9" s="23">
        <f t="shared" si="1"/>
        <v>0.9600951247300499</v>
      </c>
      <c r="N9" s="23">
        <f t="shared" si="1"/>
        <v>0.014159410905843392</v>
      </c>
      <c r="O9" s="23">
        <f t="shared" si="1"/>
        <v>0</v>
      </c>
    </row>
    <row r="10" spans="1:15" ht="12.75">
      <c r="A10" s="19">
        <v>9</v>
      </c>
      <c r="B10" s="20" t="s">
        <v>14</v>
      </c>
      <c r="C10" s="8">
        <v>555530</v>
      </c>
      <c r="D10" s="8">
        <v>512741</v>
      </c>
      <c r="E10" s="8">
        <v>1004023</v>
      </c>
      <c r="F10" s="8">
        <v>1060935</v>
      </c>
      <c r="G10" s="8">
        <v>5625000</v>
      </c>
      <c r="H10" s="8">
        <v>254545</v>
      </c>
      <c r="I10" s="10">
        <f t="shared" si="0"/>
        <v>9012774</v>
      </c>
      <c r="J10" s="23">
        <f t="shared" si="1"/>
        <v>0.06163807058736855</v>
      </c>
      <c r="K10" s="23">
        <f t="shared" si="1"/>
        <v>0.05689047567374928</v>
      </c>
      <c r="L10" s="23">
        <f t="shared" si="1"/>
        <v>0.11139999738149431</v>
      </c>
      <c r="M10" s="23">
        <f t="shared" si="1"/>
        <v>0.11771459042465728</v>
      </c>
      <c r="N10" s="23">
        <f t="shared" si="1"/>
        <v>0.6241141739491083</v>
      </c>
      <c r="O10" s="23">
        <f t="shared" si="1"/>
        <v>0.028242691983622357</v>
      </c>
    </row>
    <row r="11" spans="1:15" ht="12.75">
      <c r="A11" s="15">
        <v>10</v>
      </c>
      <c r="B11" s="16" t="s">
        <v>15</v>
      </c>
      <c r="C11" s="9">
        <v>5912527</v>
      </c>
      <c r="D11" s="9">
        <v>322517</v>
      </c>
      <c r="E11" s="9">
        <v>312168</v>
      </c>
      <c r="F11" s="9">
        <v>0</v>
      </c>
      <c r="G11" s="9">
        <v>37260531</v>
      </c>
      <c r="H11" s="9">
        <v>1960138</v>
      </c>
      <c r="I11" s="11">
        <f t="shared" si="0"/>
        <v>45767881</v>
      </c>
      <c r="J11" s="24">
        <f t="shared" si="1"/>
        <v>0.12918507195034876</v>
      </c>
      <c r="K11" s="24">
        <f t="shared" si="1"/>
        <v>0.007046797731360996</v>
      </c>
      <c r="L11" s="24">
        <f t="shared" si="1"/>
        <v>0.006820678457890589</v>
      </c>
      <c r="M11" s="24">
        <f t="shared" si="1"/>
        <v>0</v>
      </c>
      <c r="N11" s="24">
        <f t="shared" si="1"/>
        <v>0.8141196442981488</v>
      </c>
      <c r="O11" s="24">
        <f t="shared" si="1"/>
        <v>0.042827807562250915</v>
      </c>
    </row>
    <row r="12" spans="1:15" ht="12.75">
      <c r="A12" s="17">
        <v>11</v>
      </c>
      <c r="B12" s="18" t="s">
        <v>16</v>
      </c>
      <c r="C12" s="8">
        <v>12727</v>
      </c>
      <c r="D12" s="8">
        <v>16801</v>
      </c>
      <c r="E12" s="8">
        <v>54950</v>
      </c>
      <c r="F12" s="8">
        <v>76000</v>
      </c>
      <c r="G12" s="8">
        <v>0</v>
      </c>
      <c r="H12" s="8">
        <v>0</v>
      </c>
      <c r="I12" s="10">
        <f t="shared" si="0"/>
        <v>160478</v>
      </c>
      <c r="J12" s="23">
        <f t="shared" si="1"/>
        <v>0.07930682087264299</v>
      </c>
      <c r="K12" s="23">
        <f t="shared" si="1"/>
        <v>0.10469347823377659</v>
      </c>
      <c r="L12" s="23">
        <f t="shared" si="1"/>
        <v>0.34241453657199117</v>
      </c>
      <c r="M12" s="23">
        <f t="shared" si="1"/>
        <v>0.47358516432158926</v>
      </c>
      <c r="N12" s="23">
        <f t="shared" si="1"/>
        <v>0</v>
      </c>
      <c r="O12" s="23">
        <f t="shared" si="1"/>
        <v>0</v>
      </c>
    </row>
    <row r="13" spans="1:15" ht="12.75">
      <c r="A13" s="19">
        <v>12</v>
      </c>
      <c r="B13" s="20" t="s">
        <v>17</v>
      </c>
      <c r="C13" s="8">
        <v>135000</v>
      </c>
      <c r="D13" s="8">
        <v>16832</v>
      </c>
      <c r="E13" s="8">
        <v>20035</v>
      </c>
      <c r="F13" s="8">
        <v>0</v>
      </c>
      <c r="G13" s="8">
        <v>780000</v>
      </c>
      <c r="H13" s="8">
        <v>0</v>
      </c>
      <c r="I13" s="10">
        <f t="shared" si="0"/>
        <v>951867</v>
      </c>
      <c r="J13" s="23">
        <f t="shared" si="1"/>
        <v>0.14182653669052503</v>
      </c>
      <c r="K13" s="23">
        <f t="shared" si="1"/>
        <v>0.01768314270796235</v>
      </c>
      <c r="L13" s="23">
        <f t="shared" si="1"/>
        <v>0.021048108611812364</v>
      </c>
      <c r="M13" s="23">
        <f t="shared" si="1"/>
        <v>0</v>
      </c>
      <c r="N13" s="23">
        <f t="shared" si="1"/>
        <v>0.8194422119897002</v>
      </c>
      <c r="O13" s="23">
        <f t="shared" si="1"/>
        <v>0</v>
      </c>
    </row>
    <row r="14" spans="1:15" ht="12.75">
      <c r="A14" s="19">
        <v>13</v>
      </c>
      <c r="B14" s="20" t="s">
        <v>18</v>
      </c>
      <c r="C14" s="8">
        <v>2255</v>
      </c>
      <c r="D14" s="8">
        <v>34105</v>
      </c>
      <c r="E14" s="8">
        <v>94699</v>
      </c>
      <c r="F14" s="8">
        <v>11927</v>
      </c>
      <c r="G14" s="8">
        <v>322074</v>
      </c>
      <c r="H14" s="8">
        <v>0</v>
      </c>
      <c r="I14" s="10">
        <f t="shared" si="0"/>
        <v>465060</v>
      </c>
      <c r="J14" s="23">
        <f t="shared" si="1"/>
        <v>0.0048488367092418185</v>
      </c>
      <c r="K14" s="23">
        <f t="shared" si="1"/>
        <v>0.07333462348944222</v>
      </c>
      <c r="L14" s="23">
        <f t="shared" si="1"/>
        <v>0.20362748892616006</v>
      </c>
      <c r="M14" s="23">
        <f t="shared" si="1"/>
        <v>0.02564615318453533</v>
      </c>
      <c r="N14" s="23">
        <f t="shared" si="1"/>
        <v>0.6925428976906206</v>
      </c>
      <c r="O14" s="23">
        <f t="shared" si="1"/>
        <v>0</v>
      </c>
    </row>
    <row r="15" spans="1:15" ht="12.75">
      <c r="A15" s="19">
        <v>14</v>
      </c>
      <c r="B15" s="20" t="s">
        <v>19</v>
      </c>
      <c r="C15" s="8">
        <v>419097</v>
      </c>
      <c r="D15" s="8">
        <v>25072</v>
      </c>
      <c r="E15" s="8">
        <v>45543</v>
      </c>
      <c r="F15" s="8">
        <v>27273</v>
      </c>
      <c r="G15" s="8">
        <v>575000</v>
      </c>
      <c r="H15" s="8">
        <v>0</v>
      </c>
      <c r="I15" s="10">
        <f t="shared" si="0"/>
        <v>1091985</v>
      </c>
      <c r="J15" s="23">
        <f t="shared" si="1"/>
        <v>0.38379373343040424</v>
      </c>
      <c r="K15" s="23">
        <f t="shared" si="1"/>
        <v>0.022960022344629277</v>
      </c>
      <c r="L15" s="23">
        <f t="shared" si="1"/>
        <v>0.041706616849132544</v>
      </c>
      <c r="M15" s="23">
        <f t="shared" si="1"/>
        <v>0.02497561779694776</v>
      </c>
      <c r="N15" s="23">
        <f t="shared" si="1"/>
        <v>0.5265640095788862</v>
      </c>
      <c r="O15" s="23">
        <f t="shared" si="1"/>
        <v>0</v>
      </c>
    </row>
    <row r="16" spans="1:15" ht="12.75">
      <c r="A16" s="15">
        <v>15</v>
      </c>
      <c r="B16" s="16" t="s">
        <v>20</v>
      </c>
      <c r="C16" s="9">
        <v>893086</v>
      </c>
      <c r="D16" s="9">
        <v>82513</v>
      </c>
      <c r="E16" s="9">
        <v>79166</v>
      </c>
      <c r="F16" s="9">
        <v>3917354</v>
      </c>
      <c r="G16" s="9">
        <v>47273</v>
      </c>
      <c r="H16" s="9">
        <v>0</v>
      </c>
      <c r="I16" s="11">
        <f t="shared" si="0"/>
        <v>5019392</v>
      </c>
      <c r="J16" s="24">
        <f t="shared" si="1"/>
        <v>0.17792712742897945</v>
      </c>
      <c r="K16" s="24">
        <f t="shared" si="1"/>
        <v>0.016438843589024327</v>
      </c>
      <c r="L16" s="24">
        <f t="shared" si="1"/>
        <v>0.01577202975977967</v>
      </c>
      <c r="M16" s="24">
        <f t="shared" si="1"/>
        <v>0.7804439262763299</v>
      </c>
      <c r="N16" s="24">
        <f t="shared" si="1"/>
        <v>0.009418072945886672</v>
      </c>
      <c r="O16" s="24">
        <f t="shared" si="1"/>
        <v>0</v>
      </c>
    </row>
    <row r="17" spans="1:15" ht="12.75">
      <c r="A17" s="17">
        <v>16</v>
      </c>
      <c r="B17" s="18" t="s">
        <v>21</v>
      </c>
      <c r="C17" s="8">
        <v>1020617</v>
      </c>
      <c r="D17" s="8">
        <v>120641</v>
      </c>
      <c r="E17" s="8">
        <v>96111</v>
      </c>
      <c r="F17" s="8">
        <v>0</v>
      </c>
      <c r="G17" s="8">
        <v>2251784</v>
      </c>
      <c r="H17" s="8">
        <v>0</v>
      </c>
      <c r="I17" s="10">
        <f t="shared" si="0"/>
        <v>3489153</v>
      </c>
      <c r="J17" s="23">
        <f t="shared" si="1"/>
        <v>0.29251139173317997</v>
      </c>
      <c r="K17" s="23">
        <f t="shared" si="1"/>
        <v>0.03457601314703024</v>
      </c>
      <c r="L17" s="23">
        <f t="shared" si="1"/>
        <v>0.027545653629978392</v>
      </c>
      <c r="M17" s="23">
        <f t="shared" si="1"/>
        <v>0</v>
      </c>
      <c r="N17" s="23">
        <f t="shared" si="1"/>
        <v>0.6453669414898114</v>
      </c>
      <c r="O17" s="23">
        <f t="shared" si="1"/>
        <v>0</v>
      </c>
    </row>
    <row r="18" spans="1:15" ht="12.75">
      <c r="A18" s="19">
        <v>17</v>
      </c>
      <c r="B18" s="20" t="s">
        <v>22</v>
      </c>
      <c r="C18" s="8">
        <v>4615862</v>
      </c>
      <c r="D18" s="8">
        <v>775251</v>
      </c>
      <c r="E18" s="8">
        <v>1735137</v>
      </c>
      <c r="F18" s="8">
        <v>5597967</v>
      </c>
      <c r="G18" s="8">
        <v>0</v>
      </c>
      <c r="H18" s="8">
        <v>0</v>
      </c>
      <c r="I18" s="10">
        <f t="shared" si="0"/>
        <v>12724217</v>
      </c>
      <c r="J18" s="23">
        <f aca="true" t="shared" si="2" ref="J18:O66">C18/$I18</f>
        <v>0.3627619679859279</v>
      </c>
      <c r="K18" s="23">
        <f t="shared" si="2"/>
        <v>0.06092720675857697</v>
      </c>
      <c r="L18" s="23">
        <f t="shared" si="2"/>
        <v>0.13636493310354578</v>
      </c>
      <c r="M18" s="23">
        <f t="shared" si="2"/>
        <v>0.4399458921519493</v>
      </c>
      <c r="N18" s="23">
        <f t="shared" si="2"/>
        <v>0</v>
      </c>
      <c r="O18" s="23">
        <f t="shared" si="2"/>
        <v>0</v>
      </c>
    </row>
    <row r="19" spans="1:15" ht="12.75">
      <c r="A19" s="19">
        <v>18</v>
      </c>
      <c r="B19" s="20" t="s">
        <v>23</v>
      </c>
      <c r="C19" s="8">
        <v>0</v>
      </c>
      <c r="D19" s="8">
        <v>16044</v>
      </c>
      <c r="E19" s="8">
        <v>70218</v>
      </c>
      <c r="F19" s="8">
        <v>0</v>
      </c>
      <c r="G19" s="8">
        <v>0</v>
      </c>
      <c r="H19" s="8">
        <v>0</v>
      </c>
      <c r="I19" s="10">
        <f t="shared" si="0"/>
        <v>86262</v>
      </c>
      <c r="J19" s="27">
        <v>0</v>
      </c>
      <c r="K19" s="27">
        <v>0</v>
      </c>
      <c r="L19" s="27">
        <v>0</v>
      </c>
      <c r="M19" s="27">
        <v>0</v>
      </c>
      <c r="N19" s="27">
        <v>0</v>
      </c>
      <c r="O19" s="27">
        <v>0</v>
      </c>
    </row>
    <row r="20" spans="1:15" ht="12.75">
      <c r="A20" s="19">
        <v>19</v>
      </c>
      <c r="B20" s="20" t="s">
        <v>24</v>
      </c>
      <c r="C20" s="8">
        <v>170264</v>
      </c>
      <c r="D20" s="8">
        <v>18332</v>
      </c>
      <c r="E20" s="8">
        <v>60988</v>
      </c>
      <c r="F20" s="8">
        <v>1158815</v>
      </c>
      <c r="G20" s="8">
        <v>0</v>
      </c>
      <c r="H20" s="8">
        <v>0</v>
      </c>
      <c r="I20" s="10">
        <f t="shared" si="0"/>
        <v>1408399</v>
      </c>
      <c r="J20" s="27">
        <v>0</v>
      </c>
      <c r="K20" s="27">
        <v>0</v>
      </c>
      <c r="L20" s="27">
        <v>0</v>
      </c>
      <c r="M20" s="27">
        <v>0</v>
      </c>
      <c r="N20" s="27">
        <v>0</v>
      </c>
      <c r="O20" s="27">
        <v>0</v>
      </c>
    </row>
    <row r="21" spans="1:15" ht="12.75">
      <c r="A21" s="15">
        <v>20</v>
      </c>
      <c r="B21" s="16" t="s">
        <v>25</v>
      </c>
      <c r="C21" s="9">
        <v>368347</v>
      </c>
      <c r="D21" s="9">
        <v>105766</v>
      </c>
      <c r="E21" s="9">
        <v>184483</v>
      </c>
      <c r="F21" s="9">
        <v>1726</v>
      </c>
      <c r="G21" s="9">
        <v>310000</v>
      </c>
      <c r="H21" s="9">
        <v>0</v>
      </c>
      <c r="I21" s="11">
        <f t="shared" si="0"/>
        <v>970322</v>
      </c>
      <c r="J21" s="28">
        <f t="shared" si="2"/>
        <v>0.379613159342981</v>
      </c>
      <c r="K21" s="28">
        <f t="shared" si="2"/>
        <v>0.10900092958832222</v>
      </c>
      <c r="L21" s="28">
        <f t="shared" si="2"/>
        <v>0.1901255459527868</v>
      </c>
      <c r="M21" s="28">
        <f t="shared" si="2"/>
        <v>0.0017787909580530999</v>
      </c>
      <c r="N21" s="28">
        <f t="shared" si="2"/>
        <v>0.3194815741578569</v>
      </c>
      <c r="O21" s="28">
        <f t="shared" si="2"/>
        <v>0</v>
      </c>
    </row>
    <row r="22" spans="1:15" ht="12.75">
      <c r="A22" s="17">
        <v>21</v>
      </c>
      <c r="B22" s="18" t="s">
        <v>26</v>
      </c>
      <c r="C22" s="8">
        <v>0</v>
      </c>
      <c r="D22" s="8">
        <v>28437</v>
      </c>
      <c r="E22" s="8">
        <v>202080</v>
      </c>
      <c r="F22" s="8">
        <v>0</v>
      </c>
      <c r="G22" s="8">
        <v>0</v>
      </c>
      <c r="H22" s="8">
        <v>0</v>
      </c>
      <c r="I22" s="10">
        <f t="shared" si="0"/>
        <v>230517</v>
      </c>
      <c r="J22" s="27">
        <v>0</v>
      </c>
      <c r="K22" s="27">
        <v>0</v>
      </c>
      <c r="L22" s="27">
        <v>0</v>
      </c>
      <c r="M22" s="27">
        <v>0</v>
      </c>
      <c r="N22" s="27">
        <v>0</v>
      </c>
      <c r="O22" s="27">
        <v>0</v>
      </c>
    </row>
    <row r="23" spans="1:15" ht="12.75">
      <c r="A23" s="19">
        <v>22</v>
      </c>
      <c r="B23" s="20" t="s">
        <v>27</v>
      </c>
      <c r="C23" s="8">
        <v>297794</v>
      </c>
      <c r="D23" s="8">
        <v>33376</v>
      </c>
      <c r="E23" s="8">
        <v>89468</v>
      </c>
      <c r="F23" s="8">
        <v>1240338</v>
      </c>
      <c r="G23" s="8">
        <v>426882</v>
      </c>
      <c r="H23" s="8">
        <v>0</v>
      </c>
      <c r="I23" s="10">
        <f t="shared" si="0"/>
        <v>2087858</v>
      </c>
      <c r="J23" s="23">
        <f t="shared" si="2"/>
        <v>0.1426313475341714</v>
      </c>
      <c r="K23" s="23">
        <f t="shared" si="2"/>
        <v>0.01598576148377907</v>
      </c>
      <c r="L23" s="23">
        <f t="shared" si="2"/>
        <v>0.042851573239176224</v>
      </c>
      <c r="M23" s="23">
        <f t="shared" si="2"/>
        <v>0.5940720106444021</v>
      </c>
      <c r="N23" s="23">
        <f t="shared" si="2"/>
        <v>0.20445930709847127</v>
      </c>
      <c r="O23" s="23">
        <f aca="true" t="shared" si="3" ref="O23:O66">H23/$I23</f>
        <v>0</v>
      </c>
    </row>
    <row r="24" spans="1:15" ht="12.75">
      <c r="A24" s="19">
        <v>23</v>
      </c>
      <c r="B24" s="20" t="s">
        <v>28</v>
      </c>
      <c r="C24" s="8">
        <v>475000</v>
      </c>
      <c r="D24" s="8">
        <v>101399</v>
      </c>
      <c r="E24" s="8">
        <v>206282</v>
      </c>
      <c r="F24" s="8">
        <v>0</v>
      </c>
      <c r="G24" s="8">
        <v>4570000</v>
      </c>
      <c r="H24" s="8">
        <v>0</v>
      </c>
      <c r="I24" s="10">
        <f t="shared" si="0"/>
        <v>5352681</v>
      </c>
      <c r="J24" s="23">
        <f t="shared" si="2"/>
        <v>0.08874057691837044</v>
      </c>
      <c r="K24" s="23">
        <f t="shared" si="2"/>
        <v>0.018943591071464934</v>
      </c>
      <c r="L24" s="23">
        <f t="shared" si="2"/>
        <v>0.03853807092184272</v>
      </c>
      <c r="M24" s="23">
        <f t="shared" si="2"/>
        <v>0</v>
      </c>
      <c r="N24" s="23">
        <f t="shared" si="2"/>
        <v>0.8537777610883219</v>
      </c>
      <c r="O24" s="23">
        <f t="shared" si="3"/>
        <v>0</v>
      </c>
    </row>
    <row r="25" spans="1:15" ht="12.75">
      <c r="A25" s="19">
        <v>24</v>
      </c>
      <c r="B25" s="20" t="s">
        <v>29</v>
      </c>
      <c r="C25" s="8">
        <v>2034911</v>
      </c>
      <c r="D25" s="8">
        <v>96979</v>
      </c>
      <c r="E25" s="8">
        <v>141234</v>
      </c>
      <c r="F25" s="8">
        <v>5184276</v>
      </c>
      <c r="G25" s="8">
        <v>2335000</v>
      </c>
      <c r="H25" s="8">
        <v>0</v>
      </c>
      <c r="I25" s="10">
        <f t="shared" si="0"/>
        <v>9792400</v>
      </c>
      <c r="J25" s="23">
        <f t="shared" si="2"/>
        <v>0.20780513459417507</v>
      </c>
      <c r="K25" s="23">
        <f t="shared" si="2"/>
        <v>0.009903496589191619</v>
      </c>
      <c r="L25" s="23">
        <f t="shared" si="2"/>
        <v>0.014422817695355581</v>
      </c>
      <c r="M25" s="23">
        <f t="shared" si="2"/>
        <v>0.5294183244148524</v>
      </c>
      <c r="N25" s="23">
        <f t="shared" si="2"/>
        <v>0.23845022670642538</v>
      </c>
      <c r="O25" s="23">
        <f t="shared" si="3"/>
        <v>0</v>
      </c>
    </row>
    <row r="26" spans="1:15" ht="12.75">
      <c r="A26" s="15">
        <v>25</v>
      </c>
      <c r="B26" s="16" t="s">
        <v>30</v>
      </c>
      <c r="C26" s="9">
        <v>146485</v>
      </c>
      <c r="D26" s="9">
        <v>34041</v>
      </c>
      <c r="E26" s="9">
        <v>108534</v>
      </c>
      <c r="F26" s="9">
        <v>45117</v>
      </c>
      <c r="G26" s="9">
        <v>562000</v>
      </c>
      <c r="H26" s="9">
        <v>0</v>
      </c>
      <c r="I26" s="11">
        <f t="shared" si="0"/>
        <v>896177</v>
      </c>
      <c r="J26" s="24">
        <f t="shared" si="2"/>
        <v>0.163455433469058</v>
      </c>
      <c r="K26" s="24">
        <f t="shared" si="2"/>
        <v>0.037984683829198916</v>
      </c>
      <c r="L26" s="24">
        <f t="shared" si="2"/>
        <v>0.12110777223695765</v>
      </c>
      <c r="M26" s="24">
        <f t="shared" si="2"/>
        <v>0.050343849485090554</v>
      </c>
      <c r="N26" s="24">
        <f t="shared" si="2"/>
        <v>0.6271082609796949</v>
      </c>
      <c r="O26" s="24">
        <f t="shared" si="3"/>
        <v>0</v>
      </c>
    </row>
    <row r="27" spans="1:15" ht="12.75">
      <c r="A27" s="17">
        <v>26</v>
      </c>
      <c r="B27" s="18" t="s">
        <v>31</v>
      </c>
      <c r="C27" s="8">
        <v>5220945</v>
      </c>
      <c r="D27" s="8">
        <v>1436622</v>
      </c>
      <c r="E27" s="8">
        <v>579676</v>
      </c>
      <c r="F27" s="8">
        <v>1124898</v>
      </c>
      <c r="G27" s="8">
        <v>14921269</v>
      </c>
      <c r="H27" s="8">
        <v>33377209</v>
      </c>
      <c r="I27" s="10">
        <f t="shared" si="0"/>
        <v>56660619</v>
      </c>
      <c r="J27" s="23">
        <f t="shared" si="2"/>
        <v>0.09214415747911262</v>
      </c>
      <c r="K27" s="23">
        <f t="shared" si="2"/>
        <v>0.025354858901206145</v>
      </c>
      <c r="L27" s="23">
        <f t="shared" si="2"/>
        <v>0.010230668323619973</v>
      </c>
      <c r="M27" s="23">
        <f t="shared" si="2"/>
        <v>0.019853259986446672</v>
      </c>
      <c r="N27" s="23">
        <f t="shared" si="2"/>
        <v>0.26334461683166577</v>
      </c>
      <c r="O27" s="23">
        <f t="shared" si="3"/>
        <v>0.5890724384779489</v>
      </c>
    </row>
    <row r="28" spans="1:15" ht="12.75">
      <c r="A28" s="19">
        <v>27</v>
      </c>
      <c r="B28" s="20" t="s">
        <v>32</v>
      </c>
      <c r="C28" s="8">
        <v>0</v>
      </c>
      <c r="D28" s="8">
        <v>47607</v>
      </c>
      <c r="E28" s="8">
        <v>199823</v>
      </c>
      <c r="F28" s="8">
        <v>18380</v>
      </c>
      <c r="G28" s="8">
        <v>1230000</v>
      </c>
      <c r="H28" s="8">
        <v>3</v>
      </c>
      <c r="I28" s="10">
        <f t="shared" si="0"/>
        <v>1495813</v>
      </c>
      <c r="J28" s="23">
        <f t="shared" si="2"/>
        <v>0</v>
      </c>
      <c r="K28" s="23">
        <f t="shared" si="2"/>
        <v>0.03182683931748153</v>
      </c>
      <c r="L28" s="23">
        <f t="shared" si="2"/>
        <v>0.13358822259199513</v>
      </c>
      <c r="M28" s="23">
        <f t="shared" si="2"/>
        <v>0.01228763221071083</v>
      </c>
      <c r="N28" s="23">
        <f t="shared" si="2"/>
        <v>0.8222953002815191</v>
      </c>
      <c r="O28" s="23">
        <f t="shared" si="3"/>
        <v>2.0055982933695587E-06</v>
      </c>
    </row>
    <row r="29" spans="1:15" ht="12.75">
      <c r="A29" s="19">
        <v>28</v>
      </c>
      <c r="B29" s="20" t="s">
        <v>33</v>
      </c>
      <c r="C29" s="8">
        <v>6609108</v>
      </c>
      <c r="D29" s="8">
        <v>395620</v>
      </c>
      <c r="E29" s="8">
        <v>377524</v>
      </c>
      <c r="F29" s="8">
        <v>0</v>
      </c>
      <c r="G29" s="8">
        <v>22199114</v>
      </c>
      <c r="H29" s="8">
        <v>1580344</v>
      </c>
      <c r="I29" s="10">
        <f t="shared" si="0"/>
        <v>31161710</v>
      </c>
      <c r="J29" s="23">
        <f t="shared" si="2"/>
        <v>0.21209067153246725</v>
      </c>
      <c r="K29" s="23">
        <f t="shared" si="2"/>
        <v>0.012695708932532907</v>
      </c>
      <c r="L29" s="23">
        <f t="shared" si="2"/>
        <v>0.012114996256623914</v>
      </c>
      <c r="M29" s="23">
        <f t="shared" si="2"/>
        <v>0</v>
      </c>
      <c r="N29" s="23">
        <f t="shared" si="2"/>
        <v>0.7123843332089285</v>
      </c>
      <c r="O29" s="23">
        <f t="shared" si="3"/>
        <v>0.05071429006944741</v>
      </c>
    </row>
    <row r="30" spans="1:15" ht="12.75">
      <c r="A30" s="19">
        <v>29</v>
      </c>
      <c r="B30" s="20" t="s">
        <v>34</v>
      </c>
      <c r="C30" s="8">
        <v>75000</v>
      </c>
      <c r="D30" s="8">
        <v>117766</v>
      </c>
      <c r="E30" s="8">
        <v>219397</v>
      </c>
      <c r="F30" s="8">
        <v>2270733</v>
      </c>
      <c r="G30" s="8">
        <v>1670000</v>
      </c>
      <c r="H30" s="8">
        <v>0</v>
      </c>
      <c r="I30" s="10">
        <f t="shared" si="0"/>
        <v>4352896</v>
      </c>
      <c r="J30" s="23">
        <f t="shared" si="2"/>
        <v>0.017229908548240067</v>
      </c>
      <c r="K30" s="23">
        <f t="shared" si="2"/>
        <v>0.02705463213456053</v>
      </c>
      <c r="L30" s="23">
        <f t="shared" si="2"/>
        <v>0.05040253661010968</v>
      </c>
      <c r="M30" s="23">
        <f t="shared" si="2"/>
        <v>0.5216602923662775</v>
      </c>
      <c r="N30" s="23">
        <f t="shared" si="2"/>
        <v>0.3836526303408122</v>
      </c>
      <c r="O30" s="23">
        <f t="shared" si="3"/>
        <v>0</v>
      </c>
    </row>
    <row r="31" spans="1:16" ht="12.75">
      <c r="A31" s="15">
        <v>30</v>
      </c>
      <c r="B31" s="16" t="s">
        <v>35</v>
      </c>
      <c r="C31" s="9">
        <v>759919</v>
      </c>
      <c r="D31" s="9">
        <v>42657</v>
      </c>
      <c r="E31" s="9">
        <v>49286</v>
      </c>
      <c r="F31" s="9">
        <v>0</v>
      </c>
      <c r="G31" s="9">
        <v>0</v>
      </c>
      <c r="H31" s="9">
        <v>0</v>
      </c>
      <c r="I31" s="11">
        <f t="shared" si="0"/>
        <v>851862</v>
      </c>
      <c r="J31" s="28">
        <v>0</v>
      </c>
      <c r="K31" s="28">
        <v>0</v>
      </c>
      <c r="L31" s="28">
        <v>0</v>
      </c>
      <c r="M31" s="28">
        <v>0</v>
      </c>
      <c r="N31" s="28">
        <v>0</v>
      </c>
      <c r="O31" s="28">
        <v>0</v>
      </c>
      <c r="P31" s="29"/>
    </row>
    <row r="32" spans="1:15" ht="12.75">
      <c r="A32" s="17">
        <v>31</v>
      </c>
      <c r="B32" s="18" t="s">
        <v>36</v>
      </c>
      <c r="C32" s="8">
        <v>741214</v>
      </c>
      <c r="D32" s="8">
        <v>46064</v>
      </c>
      <c r="E32" s="8">
        <v>145885</v>
      </c>
      <c r="F32" s="8">
        <v>0</v>
      </c>
      <c r="G32" s="8">
        <v>1735000</v>
      </c>
      <c r="H32" s="8">
        <v>0</v>
      </c>
      <c r="I32" s="10">
        <f t="shared" si="0"/>
        <v>2668163</v>
      </c>
      <c r="J32" s="23">
        <f t="shared" si="2"/>
        <v>0.2777993698286049</v>
      </c>
      <c r="K32" s="23">
        <f t="shared" si="2"/>
        <v>0.017264312562613304</v>
      </c>
      <c r="L32" s="23">
        <f t="shared" si="2"/>
        <v>0.054676194820181524</v>
      </c>
      <c r="M32" s="23">
        <f t="shared" si="2"/>
        <v>0</v>
      </c>
      <c r="N32" s="23">
        <f t="shared" si="2"/>
        <v>0.6502601227886002</v>
      </c>
      <c r="O32" s="23">
        <f t="shared" si="3"/>
        <v>0</v>
      </c>
    </row>
    <row r="33" spans="1:15" ht="12.75">
      <c r="A33" s="19">
        <v>32</v>
      </c>
      <c r="B33" s="20" t="s">
        <v>37</v>
      </c>
      <c r="C33" s="8">
        <v>8400982</v>
      </c>
      <c r="D33" s="8">
        <v>95983</v>
      </c>
      <c r="E33" s="8">
        <v>131561</v>
      </c>
      <c r="F33" s="8">
        <v>0</v>
      </c>
      <c r="G33" s="8">
        <v>1744959</v>
      </c>
      <c r="H33" s="8">
        <v>0</v>
      </c>
      <c r="I33" s="10">
        <f t="shared" si="0"/>
        <v>10373485</v>
      </c>
      <c r="J33" s="23">
        <f t="shared" si="2"/>
        <v>0.8098514626473167</v>
      </c>
      <c r="K33" s="23">
        <f t="shared" si="2"/>
        <v>0.009252724614726874</v>
      </c>
      <c r="L33" s="23">
        <f t="shared" si="2"/>
        <v>0.012682430253670777</v>
      </c>
      <c r="M33" s="23">
        <f t="shared" si="2"/>
        <v>0</v>
      </c>
      <c r="N33" s="23">
        <f t="shared" si="2"/>
        <v>0.16821338248428566</v>
      </c>
      <c r="O33" s="23">
        <f t="shared" si="3"/>
        <v>0</v>
      </c>
    </row>
    <row r="34" spans="1:15" ht="12.75">
      <c r="A34" s="19">
        <v>33</v>
      </c>
      <c r="B34" s="20" t="s">
        <v>38</v>
      </c>
      <c r="C34" s="8">
        <v>1039002</v>
      </c>
      <c r="D34" s="8">
        <v>3034</v>
      </c>
      <c r="E34" s="8">
        <v>137814</v>
      </c>
      <c r="F34" s="8">
        <v>0</v>
      </c>
      <c r="G34" s="8">
        <v>0</v>
      </c>
      <c r="H34" s="8">
        <v>101085</v>
      </c>
      <c r="I34" s="10">
        <f aca="true" t="shared" si="4" ref="I34:I65">SUM(C34:H34)</f>
        <v>1280935</v>
      </c>
      <c r="J34" s="23">
        <f t="shared" si="2"/>
        <v>0.8111278089832817</v>
      </c>
      <c r="K34" s="23">
        <f t="shared" si="2"/>
        <v>0.002368582324630055</v>
      </c>
      <c r="L34" s="23">
        <f t="shared" si="2"/>
        <v>0.107588597391749</v>
      </c>
      <c r="M34" s="23">
        <f t="shared" si="2"/>
        <v>0</v>
      </c>
      <c r="N34" s="23">
        <f t="shared" si="2"/>
        <v>0</v>
      </c>
      <c r="O34" s="23">
        <f t="shared" si="3"/>
        <v>0.0789150113003392</v>
      </c>
    </row>
    <row r="35" spans="1:15" ht="12.75">
      <c r="A35" s="19">
        <v>34</v>
      </c>
      <c r="B35" s="20" t="s">
        <v>39</v>
      </c>
      <c r="C35" s="8">
        <v>1452321</v>
      </c>
      <c r="D35" s="8">
        <v>180696</v>
      </c>
      <c r="E35" s="8">
        <v>350251</v>
      </c>
      <c r="F35" s="8">
        <v>100974</v>
      </c>
      <c r="G35" s="8">
        <v>200000</v>
      </c>
      <c r="H35" s="8">
        <v>618412</v>
      </c>
      <c r="I35" s="10">
        <f t="shared" si="4"/>
        <v>2902654</v>
      </c>
      <c r="J35" s="23">
        <f t="shared" si="2"/>
        <v>0.5003424452242672</v>
      </c>
      <c r="K35" s="23">
        <f t="shared" si="2"/>
        <v>0.06225199420943729</v>
      </c>
      <c r="L35" s="23">
        <f t="shared" si="2"/>
        <v>0.12066577690623823</v>
      </c>
      <c r="M35" s="23">
        <f t="shared" si="2"/>
        <v>0.03478678478385643</v>
      </c>
      <c r="N35" s="23">
        <f t="shared" si="2"/>
        <v>0.06890245961110074</v>
      </c>
      <c r="O35" s="23">
        <f t="shared" si="3"/>
        <v>0.21305053926510015</v>
      </c>
    </row>
    <row r="36" spans="1:15" ht="12.75">
      <c r="A36" s="15">
        <v>35</v>
      </c>
      <c r="B36" s="16" t="s">
        <v>40</v>
      </c>
      <c r="C36" s="9">
        <v>2926195</v>
      </c>
      <c r="D36" s="9">
        <v>331176</v>
      </c>
      <c r="E36" s="9">
        <v>1761875</v>
      </c>
      <c r="F36" s="9">
        <v>50324</v>
      </c>
      <c r="G36" s="9">
        <v>1797000</v>
      </c>
      <c r="H36" s="9">
        <v>0</v>
      </c>
      <c r="I36" s="11">
        <f t="shared" si="4"/>
        <v>6866570</v>
      </c>
      <c r="J36" s="24">
        <f t="shared" si="2"/>
        <v>0.4261509021243503</v>
      </c>
      <c r="K36" s="24">
        <f t="shared" si="2"/>
        <v>0.04823019353185069</v>
      </c>
      <c r="L36" s="24">
        <f t="shared" si="2"/>
        <v>0.25658735001609245</v>
      </c>
      <c r="M36" s="24">
        <f t="shared" si="2"/>
        <v>0.007328841037082561</v>
      </c>
      <c r="N36" s="24">
        <f t="shared" si="2"/>
        <v>0.261702713290624</v>
      </c>
      <c r="O36" s="24">
        <f t="shared" si="3"/>
        <v>0</v>
      </c>
    </row>
    <row r="37" spans="1:15" ht="12.75">
      <c r="A37" s="17">
        <v>36</v>
      </c>
      <c r="B37" s="18" t="s">
        <v>41</v>
      </c>
      <c r="C37" s="8">
        <v>20400518</v>
      </c>
      <c r="D37" s="8">
        <v>733357</v>
      </c>
      <c r="E37" s="8">
        <v>1735241</v>
      </c>
      <c r="F37" s="8">
        <v>0</v>
      </c>
      <c r="G37" s="8">
        <v>17945000</v>
      </c>
      <c r="H37" s="8">
        <v>266081</v>
      </c>
      <c r="I37" s="10">
        <f t="shared" si="4"/>
        <v>41080197</v>
      </c>
      <c r="J37" s="23">
        <f t="shared" si="2"/>
        <v>0.496602243655258</v>
      </c>
      <c r="K37" s="23">
        <f t="shared" si="2"/>
        <v>0.017851837468062775</v>
      </c>
      <c r="L37" s="23">
        <f t="shared" si="2"/>
        <v>0.04224032810748206</v>
      </c>
      <c r="M37" s="23">
        <f t="shared" si="2"/>
        <v>0</v>
      </c>
      <c r="N37" s="23">
        <f t="shared" si="2"/>
        <v>0.4368284796686832</v>
      </c>
      <c r="O37" s="23">
        <f t="shared" si="3"/>
        <v>0.006477111100513953</v>
      </c>
    </row>
    <row r="38" spans="1:15" ht="12.75">
      <c r="A38" s="19">
        <v>37</v>
      </c>
      <c r="B38" s="20" t="s">
        <v>42</v>
      </c>
      <c r="C38" s="8">
        <v>7463805</v>
      </c>
      <c r="D38" s="8">
        <v>118809</v>
      </c>
      <c r="E38" s="8">
        <v>211516</v>
      </c>
      <c r="F38" s="8">
        <v>22349</v>
      </c>
      <c r="G38" s="8">
        <v>6365000</v>
      </c>
      <c r="H38" s="8">
        <v>0</v>
      </c>
      <c r="I38" s="10">
        <f t="shared" si="4"/>
        <v>14181479</v>
      </c>
      <c r="J38" s="23">
        <f t="shared" si="2"/>
        <v>0.5263065298055302</v>
      </c>
      <c r="K38" s="23">
        <f t="shared" si="2"/>
        <v>0.008377758060354635</v>
      </c>
      <c r="L38" s="23">
        <f t="shared" si="2"/>
        <v>0.014914946459392564</v>
      </c>
      <c r="M38" s="23">
        <f t="shared" si="2"/>
        <v>0.001575928716602831</v>
      </c>
      <c r="N38" s="23">
        <f t="shared" si="2"/>
        <v>0.4488248369581198</v>
      </c>
      <c r="O38" s="23">
        <f t="shared" si="3"/>
        <v>0</v>
      </c>
    </row>
    <row r="39" spans="1:15" ht="12.75">
      <c r="A39" s="19">
        <v>38</v>
      </c>
      <c r="B39" s="20" t="s">
        <v>43</v>
      </c>
      <c r="C39" s="8">
        <v>426973</v>
      </c>
      <c r="D39" s="8">
        <v>118544</v>
      </c>
      <c r="E39" s="8">
        <v>68331</v>
      </c>
      <c r="F39" s="8">
        <v>0</v>
      </c>
      <c r="G39" s="8">
        <v>899813</v>
      </c>
      <c r="H39" s="8">
        <v>0</v>
      </c>
      <c r="I39" s="10">
        <f t="shared" si="4"/>
        <v>1513661</v>
      </c>
      <c r="J39" s="23">
        <f t="shared" si="2"/>
        <v>0.28207967305757364</v>
      </c>
      <c r="K39" s="23">
        <f t="shared" si="2"/>
        <v>0.07831608266315905</v>
      </c>
      <c r="L39" s="23">
        <f t="shared" si="2"/>
        <v>0.045142868845798365</v>
      </c>
      <c r="M39" s="23">
        <f t="shared" si="2"/>
        <v>0</v>
      </c>
      <c r="N39" s="23">
        <f t="shared" si="2"/>
        <v>0.5944613754334689</v>
      </c>
      <c r="O39" s="23">
        <f t="shared" si="3"/>
        <v>0</v>
      </c>
    </row>
    <row r="40" spans="1:15" ht="12.75">
      <c r="A40" s="19">
        <v>39</v>
      </c>
      <c r="B40" s="20" t="s">
        <v>44</v>
      </c>
      <c r="C40" s="8">
        <v>2063244</v>
      </c>
      <c r="D40" s="8">
        <v>83741</v>
      </c>
      <c r="E40" s="8">
        <v>130678</v>
      </c>
      <c r="F40" s="8">
        <v>20</v>
      </c>
      <c r="G40" s="8">
        <v>715000</v>
      </c>
      <c r="H40" s="8">
        <v>0</v>
      </c>
      <c r="I40" s="10">
        <f t="shared" si="4"/>
        <v>2992683</v>
      </c>
      <c r="J40" s="23">
        <f t="shared" si="2"/>
        <v>0.6894295185958553</v>
      </c>
      <c r="K40" s="23">
        <f t="shared" si="2"/>
        <v>0.02798191455626941</v>
      </c>
      <c r="L40" s="23">
        <f t="shared" si="2"/>
        <v>0.043665834303198835</v>
      </c>
      <c r="M40" s="23">
        <f t="shared" si="2"/>
        <v>6.682966421769362E-06</v>
      </c>
      <c r="N40" s="23">
        <f t="shared" si="2"/>
        <v>0.23891604957825469</v>
      </c>
      <c r="O40" s="23">
        <f t="shared" si="3"/>
        <v>0</v>
      </c>
    </row>
    <row r="41" spans="1:15" ht="12.75">
      <c r="A41" s="15">
        <v>40</v>
      </c>
      <c r="B41" s="16" t="s">
        <v>45</v>
      </c>
      <c r="C41" s="9">
        <v>2762793</v>
      </c>
      <c r="D41" s="9">
        <v>419190</v>
      </c>
      <c r="E41" s="9">
        <v>517118</v>
      </c>
      <c r="F41" s="9">
        <v>18356798</v>
      </c>
      <c r="G41" s="9">
        <v>8520000</v>
      </c>
      <c r="H41" s="9">
        <v>593</v>
      </c>
      <c r="I41" s="11">
        <f t="shared" si="4"/>
        <v>30576492</v>
      </c>
      <c r="J41" s="24">
        <f t="shared" si="2"/>
        <v>0.09035676819956978</v>
      </c>
      <c r="K41" s="24">
        <f t="shared" si="2"/>
        <v>0.013709551769378906</v>
      </c>
      <c r="L41" s="24">
        <f t="shared" si="2"/>
        <v>0.016912273651274318</v>
      </c>
      <c r="M41" s="24">
        <f t="shared" si="2"/>
        <v>0.6003565745867773</v>
      </c>
      <c r="N41" s="24">
        <f t="shared" si="2"/>
        <v>0.2786454378088893</v>
      </c>
      <c r="O41" s="24">
        <f t="shared" si="3"/>
        <v>1.939398411040743E-05</v>
      </c>
    </row>
    <row r="42" spans="1:15" ht="12.75">
      <c r="A42" s="17">
        <v>41</v>
      </c>
      <c r="B42" s="18" t="s">
        <v>46</v>
      </c>
      <c r="C42" s="8">
        <v>0</v>
      </c>
      <c r="D42" s="8">
        <v>14106</v>
      </c>
      <c r="E42" s="8">
        <v>43986</v>
      </c>
      <c r="F42" s="8">
        <v>13984</v>
      </c>
      <c r="G42" s="8">
        <v>460000</v>
      </c>
      <c r="H42" s="8">
        <v>0</v>
      </c>
      <c r="I42" s="10">
        <f t="shared" si="4"/>
        <v>532076</v>
      </c>
      <c r="J42" s="23">
        <f t="shared" si="2"/>
        <v>0</v>
      </c>
      <c r="K42" s="23">
        <f t="shared" si="2"/>
        <v>0.02651125027251746</v>
      </c>
      <c r="L42" s="23">
        <f t="shared" si="2"/>
        <v>0.08266864132191641</v>
      </c>
      <c r="M42" s="23">
        <f t="shared" si="2"/>
        <v>0.026281959720039993</v>
      </c>
      <c r="N42" s="23">
        <f t="shared" si="2"/>
        <v>0.8645381486855261</v>
      </c>
      <c r="O42" s="23">
        <f t="shared" si="3"/>
        <v>0</v>
      </c>
    </row>
    <row r="43" spans="1:15" ht="12.75">
      <c r="A43" s="19">
        <v>42</v>
      </c>
      <c r="B43" s="20" t="s">
        <v>47</v>
      </c>
      <c r="C43" s="8">
        <v>3239621</v>
      </c>
      <c r="D43" s="8">
        <v>66264</v>
      </c>
      <c r="E43" s="8">
        <v>101245</v>
      </c>
      <c r="F43" s="8">
        <v>0</v>
      </c>
      <c r="G43" s="8">
        <v>582176</v>
      </c>
      <c r="H43" s="8">
        <v>0</v>
      </c>
      <c r="I43" s="10">
        <f t="shared" si="4"/>
        <v>3989306</v>
      </c>
      <c r="J43" s="23">
        <f t="shared" si="2"/>
        <v>0.812076336084522</v>
      </c>
      <c r="K43" s="23">
        <f t="shared" si="2"/>
        <v>0.01661040792558906</v>
      </c>
      <c r="L43" s="23">
        <f t="shared" si="2"/>
        <v>0.0253791010265946</v>
      </c>
      <c r="M43" s="23">
        <f t="shared" si="2"/>
        <v>0</v>
      </c>
      <c r="N43" s="23">
        <f t="shared" si="2"/>
        <v>0.14593415496329437</v>
      </c>
      <c r="O43" s="23">
        <f t="shared" si="3"/>
        <v>0</v>
      </c>
    </row>
    <row r="44" spans="1:15" ht="12.75">
      <c r="A44" s="19">
        <v>43</v>
      </c>
      <c r="B44" s="20" t="s">
        <v>48</v>
      </c>
      <c r="C44" s="8">
        <v>2426899</v>
      </c>
      <c r="D44" s="8">
        <v>102077</v>
      </c>
      <c r="E44" s="8">
        <v>93441</v>
      </c>
      <c r="F44" s="8">
        <v>320261</v>
      </c>
      <c r="G44" s="8">
        <v>2480000</v>
      </c>
      <c r="H44" s="8">
        <v>0</v>
      </c>
      <c r="I44" s="10">
        <f t="shared" si="4"/>
        <v>5422678</v>
      </c>
      <c r="J44" s="23">
        <f t="shared" si="2"/>
        <v>0.44754621240648995</v>
      </c>
      <c r="K44" s="23">
        <f t="shared" si="2"/>
        <v>0.01882409392554749</v>
      </c>
      <c r="L44" s="23">
        <f t="shared" si="2"/>
        <v>0.017231522874859986</v>
      </c>
      <c r="M44" s="23">
        <f t="shared" si="2"/>
        <v>0.059059564296460164</v>
      </c>
      <c r="N44" s="23">
        <f t="shared" si="2"/>
        <v>0.45733860649664243</v>
      </c>
      <c r="O44" s="23">
        <f t="shared" si="3"/>
        <v>0</v>
      </c>
    </row>
    <row r="45" spans="1:15" ht="12.75">
      <c r="A45" s="19">
        <v>44</v>
      </c>
      <c r="B45" s="20" t="s">
        <v>49</v>
      </c>
      <c r="C45" s="8">
        <v>984681</v>
      </c>
      <c r="D45" s="8">
        <v>178144</v>
      </c>
      <c r="E45" s="8">
        <v>168243</v>
      </c>
      <c r="F45" s="8">
        <v>0</v>
      </c>
      <c r="G45" s="8">
        <v>1685917</v>
      </c>
      <c r="H45" s="8">
        <v>0</v>
      </c>
      <c r="I45" s="10">
        <f t="shared" si="4"/>
        <v>3016985</v>
      </c>
      <c r="J45" s="23">
        <f t="shared" si="2"/>
        <v>0.32637915004549245</v>
      </c>
      <c r="K45" s="23">
        <f t="shared" si="2"/>
        <v>0.05904702873895627</v>
      </c>
      <c r="L45" s="23">
        <f t="shared" si="2"/>
        <v>0.05576527559798938</v>
      </c>
      <c r="M45" s="23">
        <f t="shared" si="2"/>
        <v>0</v>
      </c>
      <c r="N45" s="23">
        <f t="shared" si="2"/>
        <v>0.5588085456175619</v>
      </c>
      <c r="O45" s="23">
        <f t="shared" si="3"/>
        <v>0</v>
      </c>
    </row>
    <row r="46" spans="1:15" ht="12.75">
      <c r="A46" s="15">
        <v>45</v>
      </c>
      <c r="B46" s="16" t="s">
        <v>50</v>
      </c>
      <c r="C46" s="9">
        <v>2261173</v>
      </c>
      <c r="D46" s="9">
        <v>65194</v>
      </c>
      <c r="E46" s="9">
        <v>90242</v>
      </c>
      <c r="F46" s="9">
        <v>0</v>
      </c>
      <c r="G46" s="9">
        <v>3617976</v>
      </c>
      <c r="H46" s="9">
        <v>242784</v>
      </c>
      <c r="I46" s="11">
        <f t="shared" si="4"/>
        <v>6277369</v>
      </c>
      <c r="J46" s="24">
        <f t="shared" si="2"/>
        <v>0.3602103046674491</v>
      </c>
      <c r="K46" s="24">
        <f t="shared" si="2"/>
        <v>0.010385561212030072</v>
      </c>
      <c r="L46" s="24">
        <f t="shared" si="2"/>
        <v>0.014375767937172405</v>
      </c>
      <c r="M46" s="24">
        <f t="shared" si="2"/>
        <v>0</v>
      </c>
      <c r="N46" s="24">
        <f t="shared" si="2"/>
        <v>0.57635229026683</v>
      </c>
      <c r="O46" s="24">
        <f t="shared" si="3"/>
        <v>0.03867607591651853</v>
      </c>
    </row>
    <row r="47" spans="1:15" ht="12.75">
      <c r="A47" s="17">
        <v>46</v>
      </c>
      <c r="B47" s="18" t="s">
        <v>51</v>
      </c>
      <c r="C47" s="8">
        <v>6644</v>
      </c>
      <c r="D47" s="8">
        <v>21791</v>
      </c>
      <c r="E47" s="8">
        <v>54166</v>
      </c>
      <c r="F47" s="8">
        <v>1787</v>
      </c>
      <c r="G47" s="8">
        <v>154000</v>
      </c>
      <c r="H47" s="8">
        <v>180913</v>
      </c>
      <c r="I47" s="10">
        <f t="shared" si="4"/>
        <v>419301</v>
      </c>
      <c r="J47" s="23">
        <f t="shared" si="2"/>
        <v>0.015845418923398705</v>
      </c>
      <c r="K47" s="23">
        <f t="shared" si="2"/>
        <v>0.0519698259722729</v>
      </c>
      <c r="L47" s="23">
        <f t="shared" si="2"/>
        <v>0.1291816618610497</v>
      </c>
      <c r="M47" s="23">
        <f t="shared" si="2"/>
        <v>0.004261854848903294</v>
      </c>
      <c r="N47" s="23">
        <f t="shared" si="2"/>
        <v>0.3672779220655329</v>
      </c>
      <c r="O47" s="23">
        <f t="shared" si="3"/>
        <v>0.43146331632884255</v>
      </c>
    </row>
    <row r="48" spans="1:15" ht="12.75">
      <c r="A48" s="19">
        <v>47</v>
      </c>
      <c r="B48" s="20" t="s">
        <v>52</v>
      </c>
      <c r="C48" s="8">
        <v>557727</v>
      </c>
      <c r="D48" s="8">
        <v>74029</v>
      </c>
      <c r="E48" s="8">
        <v>87389</v>
      </c>
      <c r="F48" s="8">
        <v>0</v>
      </c>
      <c r="G48" s="8">
        <v>1410000</v>
      </c>
      <c r="H48" s="8">
        <v>0</v>
      </c>
      <c r="I48" s="10">
        <f t="shared" si="4"/>
        <v>2129145</v>
      </c>
      <c r="J48" s="23">
        <f t="shared" si="2"/>
        <v>0.26194881043799273</v>
      </c>
      <c r="K48" s="23">
        <f t="shared" si="2"/>
        <v>0.034769355774266195</v>
      </c>
      <c r="L48" s="23">
        <f t="shared" si="2"/>
        <v>0.04104417500921732</v>
      </c>
      <c r="M48" s="23">
        <f t="shared" si="2"/>
        <v>0</v>
      </c>
      <c r="N48" s="23">
        <f t="shared" si="2"/>
        <v>0.6622376587785238</v>
      </c>
      <c r="O48" s="23">
        <f t="shared" si="3"/>
        <v>0</v>
      </c>
    </row>
    <row r="49" spans="1:15" ht="12.75">
      <c r="A49" s="19">
        <v>48</v>
      </c>
      <c r="B49" s="20" t="s">
        <v>53</v>
      </c>
      <c r="C49" s="8">
        <v>360000</v>
      </c>
      <c r="D49" s="8">
        <v>0</v>
      </c>
      <c r="E49" s="8">
        <v>100752</v>
      </c>
      <c r="F49" s="8">
        <v>0</v>
      </c>
      <c r="G49" s="8">
        <v>2936360</v>
      </c>
      <c r="H49" s="8">
        <v>1707713</v>
      </c>
      <c r="I49" s="10">
        <f t="shared" si="4"/>
        <v>5104825</v>
      </c>
      <c r="J49" s="23">
        <f t="shared" si="2"/>
        <v>0.07052151640849588</v>
      </c>
      <c r="K49" s="23">
        <f t="shared" si="2"/>
        <v>0</v>
      </c>
      <c r="L49" s="23">
        <f t="shared" si="2"/>
        <v>0.019736621725524383</v>
      </c>
      <c r="M49" s="23">
        <f t="shared" si="2"/>
        <v>0</v>
      </c>
      <c r="N49" s="23">
        <f t="shared" si="2"/>
        <v>0.5752126664479194</v>
      </c>
      <c r="O49" s="23">
        <f t="shared" si="3"/>
        <v>0.33452919541806037</v>
      </c>
    </row>
    <row r="50" spans="1:15" ht="12.75">
      <c r="A50" s="19">
        <v>49</v>
      </c>
      <c r="B50" s="20" t="s">
        <v>54</v>
      </c>
      <c r="C50" s="8">
        <v>1159126</v>
      </c>
      <c r="D50" s="8">
        <v>2307</v>
      </c>
      <c r="E50" s="8">
        <v>107197</v>
      </c>
      <c r="F50" s="8">
        <v>8079358</v>
      </c>
      <c r="G50" s="8">
        <v>0</v>
      </c>
      <c r="H50" s="8">
        <v>262747</v>
      </c>
      <c r="I50" s="10">
        <f t="shared" si="4"/>
        <v>9610735</v>
      </c>
      <c r="J50" s="23">
        <f t="shared" si="2"/>
        <v>0.12060742492639741</v>
      </c>
      <c r="K50" s="23">
        <f t="shared" si="2"/>
        <v>0.0002400440757132519</v>
      </c>
      <c r="L50" s="23">
        <f t="shared" si="2"/>
        <v>0.01115388157097246</v>
      </c>
      <c r="M50" s="23">
        <f t="shared" si="2"/>
        <v>0.8406597414245632</v>
      </c>
      <c r="N50" s="23">
        <f t="shared" si="2"/>
        <v>0</v>
      </c>
      <c r="O50" s="23">
        <f t="shared" si="3"/>
        <v>0.02733890800235362</v>
      </c>
    </row>
    <row r="51" spans="1:15" ht="12.75">
      <c r="A51" s="15">
        <v>50</v>
      </c>
      <c r="B51" s="16" t="s">
        <v>55</v>
      </c>
      <c r="C51" s="9">
        <v>1261376</v>
      </c>
      <c r="D51" s="9">
        <v>127883</v>
      </c>
      <c r="E51" s="9">
        <v>179115</v>
      </c>
      <c r="F51" s="9">
        <v>8251968</v>
      </c>
      <c r="G51" s="9">
        <v>1464091</v>
      </c>
      <c r="H51" s="9">
        <v>0</v>
      </c>
      <c r="I51" s="11">
        <f t="shared" si="4"/>
        <v>11284433</v>
      </c>
      <c r="J51" s="24">
        <f t="shared" si="2"/>
        <v>0.1117801842591471</v>
      </c>
      <c r="K51" s="24">
        <f t="shared" si="2"/>
        <v>0.011332691682426578</v>
      </c>
      <c r="L51" s="24">
        <f t="shared" si="2"/>
        <v>0.015872751426677795</v>
      </c>
      <c r="M51" s="24">
        <f t="shared" si="2"/>
        <v>0.7312700602679816</v>
      </c>
      <c r="N51" s="24">
        <f t="shared" si="2"/>
        <v>0.12974431236376696</v>
      </c>
      <c r="O51" s="24">
        <f t="shared" si="3"/>
        <v>0</v>
      </c>
    </row>
    <row r="52" spans="1:15" ht="12.75">
      <c r="A52" s="17">
        <v>51</v>
      </c>
      <c r="B52" s="18" t="s">
        <v>56</v>
      </c>
      <c r="C52" s="8">
        <v>1459334</v>
      </c>
      <c r="D52" s="8">
        <v>90992</v>
      </c>
      <c r="E52" s="8">
        <v>177078</v>
      </c>
      <c r="F52" s="8">
        <v>0</v>
      </c>
      <c r="G52" s="8">
        <v>1200000</v>
      </c>
      <c r="H52" s="8">
        <v>0</v>
      </c>
      <c r="I52" s="10">
        <f t="shared" si="4"/>
        <v>2927404</v>
      </c>
      <c r="J52" s="23">
        <f t="shared" si="2"/>
        <v>0.49850789300007786</v>
      </c>
      <c r="K52" s="23">
        <f t="shared" si="2"/>
        <v>0.03108282970167425</v>
      </c>
      <c r="L52" s="23">
        <f t="shared" si="2"/>
        <v>0.06048977182513927</v>
      </c>
      <c r="M52" s="23">
        <f t="shared" si="2"/>
        <v>0</v>
      </c>
      <c r="N52" s="23">
        <f t="shared" si="2"/>
        <v>0.40991950547310857</v>
      </c>
      <c r="O52" s="23">
        <f t="shared" si="3"/>
        <v>0</v>
      </c>
    </row>
    <row r="53" spans="1:15" ht="12.75">
      <c r="A53" s="19">
        <v>52</v>
      </c>
      <c r="B53" s="20" t="s">
        <v>57</v>
      </c>
      <c r="C53" s="8">
        <v>4897080</v>
      </c>
      <c r="D53" s="8">
        <v>353819</v>
      </c>
      <c r="E53" s="8">
        <v>286568</v>
      </c>
      <c r="F53" s="8">
        <v>60215814</v>
      </c>
      <c r="G53" s="8">
        <v>34513170</v>
      </c>
      <c r="H53" s="8">
        <v>0</v>
      </c>
      <c r="I53" s="10">
        <f t="shared" si="4"/>
        <v>100266451</v>
      </c>
      <c r="J53" s="23">
        <f t="shared" si="2"/>
        <v>0.04884066356352834</v>
      </c>
      <c r="K53" s="23">
        <f t="shared" si="2"/>
        <v>0.0035287875103906887</v>
      </c>
      <c r="L53" s="23">
        <f t="shared" si="2"/>
        <v>0.0028580646581377453</v>
      </c>
      <c r="M53" s="23">
        <f t="shared" si="2"/>
        <v>0.6005579473437231</v>
      </c>
      <c r="N53" s="23">
        <f t="shared" si="2"/>
        <v>0.34421453692422005</v>
      </c>
      <c r="O53" s="23">
        <f t="shared" si="3"/>
        <v>0</v>
      </c>
    </row>
    <row r="54" spans="1:15" ht="12.75">
      <c r="A54" s="19">
        <v>53</v>
      </c>
      <c r="B54" s="20" t="s">
        <v>58</v>
      </c>
      <c r="C54" s="8">
        <v>2040258</v>
      </c>
      <c r="D54" s="8">
        <v>348928</v>
      </c>
      <c r="E54" s="8">
        <v>390195</v>
      </c>
      <c r="F54" s="8">
        <v>1487</v>
      </c>
      <c r="G54" s="8">
        <v>5061247</v>
      </c>
      <c r="H54" s="8">
        <v>30258</v>
      </c>
      <c r="I54" s="10">
        <f t="shared" si="4"/>
        <v>7872373</v>
      </c>
      <c r="J54" s="23">
        <f t="shared" si="2"/>
        <v>0.25916683571776894</v>
      </c>
      <c r="K54" s="23">
        <f t="shared" si="2"/>
        <v>0.04432310308467345</v>
      </c>
      <c r="L54" s="23">
        <f t="shared" si="2"/>
        <v>0.04956510571844093</v>
      </c>
      <c r="M54" s="23">
        <f t="shared" si="2"/>
        <v>0.0001888884075995891</v>
      </c>
      <c r="N54" s="23">
        <f t="shared" si="2"/>
        <v>0.6429124991917939</v>
      </c>
      <c r="O54" s="23">
        <f t="shared" si="3"/>
        <v>0.003843567879723179</v>
      </c>
    </row>
    <row r="55" spans="1:15" ht="12.75">
      <c r="A55" s="19">
        <v>54</v>
      </c>
      <c r="B55" s="20" t="s">
        <v>59</v>
      </c>
      <c r="C55" s="8">
        <v>97665</v>
      </c>
      <c r="D55" s="8">
        <v>25033</v>
      </c>
      <c r="E55" s="8">
        <v>69332</v>
      </c>
      <c r="F55" s="8">
        <v>0</v>
      </c>
      <c r="G55" s="8">
        <v>54000</v>
      </c>
      <c r="H55" s="8">
        <v>0</v>
      </c>
      <c r="I55" s="10">
        <f t="shared" si="4"/>
        <v>246030</v>
      </c>
      <c r="J55" s="23">
        <f t="shared" si="2"/>
        <v>0.39696378490427997</v>
      </c>
      <c r="K55" s="23">
        <f t="shared" si="2"/>
        <v>0.10174775433890176</v>
      </c>
      <c r="L55" s="23">
        <f t="shared" si="2"/>
        <v>0.28180303215055075</v>
      </c>
      <c r="M55" s="23">
        <f t="shared" si="2"/>
        <v>0</v>
      </c>
      <c r="N55" s="23">
        <f t="shared" si="2"/>
        <v>0.21948542860626752</v>
      </c>
      <c r="O55" s="23">
        <f t="shared" si="3"/>
        <v>0</v>
      </c>
    </row>
    <row r="56" spans="1:15" ht="12.75">
      <c r="A56" s="15">
        <v>55</v>
      </c>
      <c r="B56" s="16" t="s">
        <v>60</v>
      </c>
      <c r="C56" s="9">
        <v>15525288</v>
      </c>
      <c r="D56" s="9">
        <v>320199</v>
      </c>
      <c r="E56" s="9">
        <v>407632</v>
      </c>
      <c r="F56" s="9">
        <v>0</v>
      </c>
      <c r="G56" s="9">
        <v>0</v>
      </c>
      <c r="H56" s="9">
        <v>0</v>
      </c>
      <c r="I56" s="11">
        <f t="shared" si="4"/>
        <v>16253119</v>
      </c>
      <c r="J56" s="24">
        <f t="shared" si="2"/>
        <v>0.955218995197168</v>
      </c>
      <c r="K56" s="24">
        <f t="shared" si="2"/>
        <v>0.01970077251018712</v>
      </c>
      <c r="L56" s="24">
        <f t="shared" si="2"/>
        <v>0.025080232292644878</v>
      </c>
      <c r="M56" s="24">
        <f t="shared" si="2"/>
        <v>0</v>
      </c>
      <c r="N56" s="24">
        <f t="shared" si="2"/>
        <v>0</v>
      </c>
      <c r="O56" s="24">
        <f t="shared" si="3"/>
        <v>0</v>
      </c>
    </row>
    <row r="57" spans="1:15" ht="12.75">
      <c r="A57" s="17">
        <v>56</v>
      </c>
      <c r="B57" s="18" t="s">
        <v>61</v>
      </c>
      <c r="C57" s="8">
        <v>500646</v>
      </c>
      <c r="D57" s="8">
        <v>41187</v>
      </c>
      <c r="E57" s="8">
        <v>82102</v>
      </c>
      <c r="F57" s="8">
        <v>0</v>
      </c>
      <c r="G57" s="8">
        <v>288348</v>
      </c>
      <c r="H57" s="8">
        <v>0</v>
      </c>
      <c r="I57" s="10">
        <f t="shared" si="4"/>
        <v>912283</v>
      </c>
      <c r="J57" s="27">
        <v>0</v>
      </c>
      <c r="K57" s="27">
        <v>0</v>
      </c>
      <c r="L57" s="27">
        <v>0</v>
      </c>
      <c r="M57" s="27">
        <v>0</v>
      </c>
      <c r="N57" s="27">
        <v>0</v>
      </c>
      <c r="O57" s="27">
        <v>0</v>
      </c>
    </row>
    <row r="58" spans="1:15" ht="12.75">
      <c r="A58" s="19">
        <v>57</v>
      </c>
      <c r="B58" s="20" t="s">
        <v>62</v>
      </c>
      <c r="C58" s="8">
        <v>0</v>
      </c>
      <c r="D58" s="8">
        <v>57279</v>
      </c>
      <c r="E58" s="8">
        <v>89581</v>
      </c>
      <c r="F58" s="8">
        <v>4653934</v>
      </c>
      <c r="G58" s="8">
        <v>590000</v>
      </c>
      <c r="H58" s="8">
        <v>0</v>
      </c>
      <c r="I58" s="10">
        <f t="shared" si="4"/>
        <v>5390794</v>
      </c>
      <c r="J58" s="27">
        <f t="shared" si="2"/>
        <v>0</v>
      </c>
      <c r="K58" s="27">
        <f t="shared" si="2"/>
        <v>0.010625336453220063</v>
      </c>
      <c r="L58" s="27">
        <f t="shared" si="2"/>
        <v>0.016617403670034506</v>
      </c>
      <c r="M58" s="27">
        <f t="shared" si="2"/>
        <v>0.8633114157209495</v>
      </c>
      <c r="N58" s="27">
        <f t="shared" si="2"/>
        <v>0.10944584415579597</v>
      </c>
      <c r="O58" s="27">
        <f t="shared" si="3"/>
        <v>0</v>
      </c>
    </row>
    <row r="59" spans="1:15" ht="12.75">
      <c r="A59" s="19">
        <v>58</v>
      </c>
      <c r="B59" s="20" t="s">
        <v>63</v>
      </c>
      <c r="C59" s="8">
        <v>6879520</v>
      </c>
      <c r="D59" s="8">
        <v>171092</v>
      </c>
      <c r="E59" s="8">
        <v>143929</v>
      </c>
      <c r="F59" s="8">
        <v>1111158</v>
      </c>
      <c r="G59" s="8">
        <v>1339592</v>
      </c>
      <c r="H59" s="8">
        <v>28000</v>
      </c>
      <c r="I59" s="10">
        <f t="shared" si="4"/>
        <v>9673291</v>
      </c>
      <c r="J59" s="27">
        <f t="shared" si="2"/>
        <v>0.7111871233895476</v>
      </c>
      <c r="K59" s="27">
        <f t="shared" si="2"/>
        <v>0.017687051904052096</v>
      </c>
      <c r="L59" s="27">
        <f t="shared" si="2"/>
        <v>0.01487901066968832</v>
      </c>
      <c r="M59" s="27">
        <f t="shared" si="2"/>
        <v>0.11486866258856473</v>
      </c>
      <c r="N59" s="27">
        <f t="shared" si="2"/>
        <v>0.13848358330169122</v>
      </c>
      <c r="O59" s="27">
        <f t="shared" si="3"/>
        <v>0.002894568146456051</v>
      </c>
    </row>
    <row r="60" spans="1:15" ht="12.75">
      <c r="A60" s="19">
        <v>59</v>
      </c>
      <c r="B60" s="20" t="s">
        <v>64</v>
      </c>
      <c r="C60" s="8">
        <v>0</v>
      </c>
      <c r="D60" s="8">
        <v>45455</v>
      </c>
      <c r="E60" s="8">
        <v>83156</v>
      </c>
      <c r="F60" s="8">
        <v>0</v>
      </c>
      <c r="G60" s="8">
        <v>820000</v>
      </c>
      <c r="H60" s="8">
        <v>0</v>
      </c>
      <c r="I60" s="10">
        <f t="shared" si="4"/>
        <v>948611</v>
      </c>
      <c r="J60" s="27">
        <f t="shared" si="2"/>
        <v>0</v>
      </c>
      <c r="K60" s="27">
        <f t="shared" si="2"/>
        <v>0.047917428745818884</v>
      </c>
      <c r="L60" s="27">
        <f t="shared" si="2"/>
        <v>0.08766080089731196</v>
      </c>
      <c r="M60" s="27">
        <f t="shared" si="2"/>
        <v>0</v>
      </c>
      <c r="N60" s="27">
        <f t="shared" si="2"/>
        <v>0.8644217703568692</v>
      </c>
      <c r="O60" s="27">
        <f t="shared" si="3"/>
        <v>0</v>
      </c>
    </row>
    <row r="61" spans="1:15" ht="12.75">
      <c r="A61" s="15">
        <v>60</v>
      </c>
      <c r="B61" s="16" t="s">
        <v>65</v>
      </c>
      <c r="C61" s="9">
        <v>88578</v>
      </c>
      <c r="D61" s="9">
        <v>100854</v>
      </c>
      <c r="E61" s="9">
        <v>163066</v>
      </c>
      <c r="F61" s="9">
        <v>1467519</v>
      </c>
      <c r="G61" s="9">
        <v>1245000</v>
      </c>
      <c r="H61" s="9">
        <v>288602</v>
      </c>
      <c r="I61" s="11">
        <f t="shared" si="4"/>
        <v>3353619</v>
      </c>
      <c r="J61" s="28">
        <f t="shared" si="2"/>
        <v>0.026412660472164548</v>
      </c>
      <c r="K61" s="28">
        <f t="shared" si="2"/>
        <v>0.03007318362640479</v>
      </c>
      <c r="L61" s="28">
        <f t="shared" si="2"/>
        <v>0.04862388959509115</v>
      </c>
      <c r="M61" s="28">
        <f t="shared" si="2"/>
        <v>0.4375926424558067</v>
      </c>
      <c r="N61" s="28">
        <f t="shared" si="2"/>
        <v>0.37124074022719933</v>
      </c>
      <c r="O61" s="28">
        <f t="shared" si="3"/>
        <v>0.08605688362333348</v>
      </c>
    </row>
    <row r="62" spans="1:15" ht="12.75">
      <c r="A62" s="17">
        <v>61</v>
      </c>
      <c r="B62" s="18" t="s">
        <v>66</v>
      </c>
      <c r="C62" s="8">
        <v>1778407</v>
      </c>
      <c r="D62" s="8">
        <v>24339</v>
      </c>
      <c r="E62" s="8">
        <v>39092</v>
      </c>
      <c r="F62" s="8">
        <v>0</v>
      </c>
      <c r="G62" s="8">
        <v>1200000</v>
      </c>
      <c r="H62" s="8">
        <v>0</v>
      </c>
      <c r="I62" s="10">
        <f t="shared" si="4"/>
        <v>3041838</v>
      </c>
      <c r="J62" s="27">
        <f t="shared" si="2"/>
        <v>0.5846488208773775</v>
      </c>
      <c r="K62" s="27">
        <f t="shared" si="2"/>
        <v>0.0080014123040083</v>
      </c>
      <c r="L62" s="27">
        <f t="shared" si="2"/>
        <v>0.012851440477763773</v>
      </c>
      <c r="M62" s="27">
        <f t="shared" si="2"/>
        <v>0</v>
      </c>
      <c r="N62" s="27">
        <f t="shared" si="2"/>
        <v>0.3944983263408505</v>
      </c>
      <c r="O62" s="27">
        <f t="shared" si="3"/>
        <v>0</v>
      </c>
    </row>
    <row r="63" spans="1:15" ht="12.75">
      <c r="A63" s="19">
        <v>62</v>
      </c>
      <c r="B63" s="20" t="s">
        <v>67</v>
      </c>
      <c r="C63" s="8">
        <v>48864</v>
      </c>
      <c r="D63" s="8">
        <v>21459</v>
      </c>
      <c r="E63" s="8">
        <v>60645</v>
      </c>
      <c r="F63" s="8">
        <v>2327</v>
      </c>
      <c r="G63" s="8">
        <v>0</v>
      </c>
      <c r="H63" s="8">
        <v>0</v>
      </c>
      <c r="I63" s="10">
        <f t="shared" si="4"/>
        <v>133295</v>
      </c>
      <c r="J63" s="27">
        <v>0</v>
      </c>
      <c r="K63" s="27">
        <v>0</v>
      </c>
      <c r="L63" s="27">
        <v>0</v>
      </c>
      <c r="M63" s="27">
        <v>0</v>
      </c>
      <c r="N63" s="27">
        <v>0</v>
      </c>
      <c r="O63" s="27">
        <v>0</v>
      </c>
    </row>
    <row r="64" spans="1:15" ht="12.75">
      <c r="A64" s="19">
        <v>63</v>
      </c>
      <c r="B64" s="20" t="s">
        <v>68</v>
      </c>
      <c r="C64" s="8">
        <v>296013</v>
      </c>
      <c r="D64" s="8">
        <v>54464</v>
      </c>
      <c r="E64" s="8">
        <v>34631</v>
      </c>
      <c r="F64" s="8">
        <v>0</v>
      </c>
      <c r="G64" s="8">
        <v>630000</v>
      </c>
      <c r="H64" s="8">
        <v>0</v>
      </c>
      <c r="I64" s="10">
        <f t="shared" si="4"/>
        <v>1015108</v>
      </c>
      <c r="J64" s="27">
        <f t="shared" si="2"/>
        <v>0.2916073954692506</v>
      </c>
      <c r="K64" s="27">
        <f t="shared" si="2"/>
        <v>0.053653404366825995</v>
      </c>
      <c r="L64" s="27">
        <f t="shared" si="2"/>
        <v>0.03411558179031197</v>
      </c>
      <c r="M64" s="27">
        <f t="shared" si="2"/>
        <v>0</v>
      </c>
      <c r="N64" s="27">
        <f t="shared" si="2"/>
        <v>0.6206236183736115</v>
      </c>
      <c r="O64" s="27">
        <f t="shared" si="3"/>
        <v>0</v>
      </c>
    </row>
    <row r="65" spans="1:15" ht="12.75">
      <c r="A65" s="19">
        <v>64</v>
      </c>
      <c r="B65" s="20" t="s">
        <v>69</v>
      </c>
      <c r="C65" s="8">
        <v>288742</v>
      </c>
      <c r="D65" s="8">
        <v>42983</v>
      </c>
      <c r="E65" s="8">
        <v>65716</v>
      </c>
      <c r="F65" s="8">
        <v>266539</v>
      </c>
      <c r="G65" s="8">
        <v>596000</v>
      </c>
      <c r="H65" s="8">
        <v>0</v>
      </c>
      <c r="I65" s="10">
        <f t="shared" si="4"/>
        <v>1259980</v>
      </c>
      <c r="J65" s="27">
        <f t="shared" si="2"/>
        <v>0.22916395498341244</v>
      </c>
      <c r="K65" s="27">
        <f t="shared" si="2"/>
        <v>0.03411403355608819</v>
      </c>
      <c r="L65" s="27">
        <f t="shared" si="2"/>
        <v>0.05215638343465769</v>
      </c>
      <c r="M65" s="27">
        <f t="shared" si="2"/>
        <v>0.2115422467023286</v>
      </c>
      <c r="N65" s="27">
        <f t="shared" si="2"/>
        <v>0.47302338132351307</v>
      </c>
      <c r="O65" s="27">
        <f t="shared" si="3"/>
        <v>0</v>
      </c>
    </row>
    <row r="66" spans="1:15" ht="12.75">
      <c r="A66" s="19">
        <v>65</v>
      </c>
      <c r="B66" s="20" t="s">
        <v>70</v>
      </c>
      <c r="C66" s="8">
        <v>2368680</v>
      </c>
      <c r="D66" s="8">
        <v>124085</v>
      </c>
      <c r="E66" s="8">
        <v>323256</v>
      </c>
      <c r="F66" s="8">
        <v>35479</v>
      </c>
      <c r="G66" s="8">
        <v>3345000</v>
      </c>
      <c r="H66" s="8">
        <v>141365</v>
      </c>
      <c r="I66" s="10">
        <f>SUM(C66:H66)</f>
        <v>6337865</v>
      </c>
      <c r="J66" s="27">
        <f t="shared" si="2"/>
        <v>0.3737346882585855</v>
      </c>
      <c r="K66" s="27">
        <f t="shared" si="2"/>
        <v>0.01957835958954632</v>
      </c>
      <c r="L66" s="27">
        <f t="shared" si="2"/>
        <v>0.05100392640108301</v>
      </c>
      <c r="M66" s="27">
        <f t="shared" si="2"/>
        <v>0.005597941893681863</v>
      </c>
      <c r="N66" s="27">
        <f t="shared" si="2"/>
        <v>0.5277802540760966</v>
      </c>
      <c r="O66" s="27">
        <f t="shared" si="3"/>
        <v>0.022304829781006695</v>
      </c>
    </row>
    <row r="67" spans="1:15" ht="12.75">
      <c r="A67" s="15">
        <v>66</v>
      </c>
      <c r="B67" s="16" t="s">
        <v>71</v>
      </c>
      <c r="C67" s="9">
        <v>0</v>
      </c>
      <c r="D67" s="9">
        <v>17099</v>
      </c>
      <c r="E67" s="9">
        <v>42080</v>
      </c>
      <c r="F67" s="9">
        <v>0</v>
      </c>
      <c r="G67" s="9">
        <v>0</v>
      </c>
      <c r="H67" s="9">
        <v>0</v>
      </c>
      <c r="I67" s="11">
        <f>SUM(C67:H67)</f>
        <v>59179</v>
      </c>
      <c r="J67" s="28">
        <v>0</v>
      </c>
      <c r="K67" s="28">
        <v>0</v>
      </c>
      <c r="L67" s="28">
        <v>0</v>
      </c>
      <c r="M67" s="28">
        <v>0</v>
      </c>
      <c r="N67" s="28">
        <v>0</v>
      </c>
      <c r="O67" s="28">
        <v>0</v>
      </c>
    </row>
    <row r="68" spans="1:15" ht="12.75">
      <c r="A68" s="19">
        <v>67</v>
      </c>
      <c r="B68" s="20" t="s">
        <v>82</v>
      </c>
      <c r="C68" s="8">
        <v>0</v>
      </c>
      <c r="D68" s="8">
        <v>11698</v>
      </c>
      <c r="E68" s="8">
        <v>13260</v>
      </c>
      <c r="F68" s="8">
        <v>0</v>
      </c>
      <c r="G68" s="8">
        <v>0</v>
      </c>
      <c r="H68" s="8">
        <v>0</v>
      </c>
      <c r="I68" s="10">
        <f>SUM(C68:H68)</f>
        <v>24958</v>
      </c>
      <c r="J68" s="27">
        <v>0</v>
      </c>
      <c r="K68" s="27">
        <v>0</v>
      </c>
      <c r="L68" s="27">
        <v>0</v>
      </c>
      <c r="M68" s="27">
        <v>0</v>
      </c>
      <c r="N68" s="27">
        <v>0</v>
      </c>
      <c r="O68" s="27">
        <v>0</v>
      </c>
    </row>
    <row r="69" spans="1:15" ht="12.75">
      <c r="A69" s="15">
        <v>68</v>
      </c>
      <c r="B69" s="16" t="s">
        <v>83</v>
      </c>
      <c r="C69" s="9">
        <v>868093</v>
      </c>
      <c r="D69" s="9">
        <v>11859</v>
      </c>
      <c r="E69" s="9">
        <v>48534</v>
      </c>
      <c r="F69" s="9">
        <v>0</v>
      </c>
      <c r="G69" s="9">
        <v>0</v>
      </c>
      <c r="H69" s="9">
        <v>0</v>
      </c>
      <c r="I69" s="11">
        <f>SUM(C69:H69)</f>
        <v>928486</v>
      </c>
      <c r="J69" s="23">
        <f aca="true" t="shared" si="5" ref="J69:O69">C69/$I69</f>
        <v>0.9349554005122317</v>
      </c>
      <c r="K69" s="23">
        <f t="shared" si="5"/>
        <v>0.012772405830567182</v>
      </c>
      <c r="L69" s="23">
        <f t="shared" si="5"/>
        <v>0.05227219365720108</v>
      </c>
      <c r="M69" s="23">
        <f t="shared" si="5"/>
        <v>0</v>
      </c>
      <c r="N69" s="23">
        <f t="shared" si="5"/>
        <v>0</v>
      </c>
      <c r="O69" s="23">
        <f t="shared" si="5"/>
        <v>0</v>
      </c>
    </row>
    <row r="70" spans="1:15" ht="12.75">
      <c r="A70" s="6"/>
      <c r="B70" s="7"/>
      <c r="C70" s="4"/>
      <c r="D70" s="4"/>
      <c r="E70" s="4"/>
      <c r="F70" s="4"/>
      <c r="G70" s="4"/>
      <c r="H70" s="4"/>
      <c r="I70" s="5"/>
      <c r="J70" s="25"/>
      <c r="K70" s="25"/>
      <c r="L70" s="25"/>
      <c r="M70" s="25"/>
      <c r="N70" s="25"/>
      <c r="O70" s="25"/>
    </row>
    <row r="71" spans="1:15" ht="13.5" thickBot="1">
      <c r="A71" s="1"/>
      <c r="B71" s="2" t="s">
        <v>72</v>
      </c>
      <c r="C71" s="13">
        <f aca="true" t="shared" si="6" ref="C71:H71">SUM(C2:C70)</f>
        <v>154501260</v>
      </c>
      <c r="D71" s="13">
        <f t="shared" si="6"/>
        <v>9796447</v>
      </c>
      <c r="E71" s="13">
        <f t="shared" si="6"/>
        <v>15834570</v>
      </c>
      <c r="F71" s="13">
        <f>SUM(F2:F70)</f>
        <v>173319503</v>
      </c>
      <c r="G71" s="13">
        <f t="shared" si="6"/>
        <v>209013757</v>
      </c>
      <c r="H71" s="13">
        <f t="shared" si="6"/>
        <v>41040792</v>
      </c>
      <c r="I71" s="14">
        <f>SUM(I2:I70)</f>
        <v>603506329</v>
      </c>
      <c r="J71" s="26">
        <f aca="true" t="shared" si="7" ref="J71:O71">C71/$I71</f>
        <v>0.256006031048599</v>
      </c>
      <c r="K71" s="26">
        <f t="shared" si="7"/>
        <v>0.016232550562033956</v>
      </c>
      <c r="L71" s="26">
        <f t="shared" si="7"/>
        <v>0.026237620450870202</v>
      </c>
      <c r="M71" s="26">
        <f t="shared" si="7"/>
        <v>0.2871875482850156</v>
      </c>
      <c r="N71" s="26">
        <f t="shared" si="7"/>
        <v>0.34633233647496675</v>
      </c>
      <c r="O71" s="26">
        <f t="shared" si="7"/>
        <v>0.0680039131785145</v>
      </c>
    </row>
    <row r="72" ht="13.5" thickTop="1"/>
  </sheetData>
  <printOptions horizontalCentered="1"/>
  <pageMargins left="0.25" right="0.25" top="1" bottom="0.25" header="0.5" footer="0.25"/>
  <pageSetup fitToWidth="2" horizontalDpi="600" verticalDpi="600" orientation="portrait" paperSize="5" scale="98" r:id="rId1"/>
  <headerFooter alignWithMargins="0">
    <oddHeader>&amp;C&amp;14Other Uses of Funds - Object Code 900
Expenditures by Fund Source - FY 2003-2004</oddHeader>
    <oddFooter>&amp;L&amp;"Arial Narrow,Regular"* Includes keypunch codes 51115 and 51120 under Other Uses of Funds</oddFooter>
  </headerFooter>
  <colBreaks count="1" manualBreakCount="1">
    <brk id="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cstevens</dc:creator>
  <cp:keywords/>
  <dc:description/>
  <cp:lastModifiedBy>pmatherne</cp:lastModifiedBy>
  <cp:lastPrinted>2005-06-24T20:49:11Z</cp:lastPrinted>
  <dcterms:created xsi:type="dcterms:W3CDTF">2003-11-24T19:14:29Z</dcterms:created>
  <dcterms:modified xsi:type="dcterms:W3CDTF">2005-06-27T15:34:49Z</dcterms:modified>
  <cp:category/>
  <cp:version/>
  <cp:contentType/>
  <cp:contentStatus/>
</cp:coreProperties>
</file>