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700 - Property  - by fund" sheetId="1" r:id="rId1"/>
  </sheets>
  <definedNames>
    <definedName name="_xlnm.Print_Titles" localSheetId="0">'Obj700 - Property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<sst xmlns="http://schemas.openxmlformats.org/spreadsheetml/2006/main" count="84" uniqueCount="84">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</sst>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1" width="13.140625" style="3" bestFit="1" customWidth="1"/>
    <col min="12" max="12" width="12.421875" style="3" bestFit="1" customWidth="1"/>
    <col min="13" max="13" width="13.140625" style="3" bestFit="1" customWidth="1"/>
    <col min="14" max="14" width="10.7109375" style="3" bestFit="1" customWidth="1"/>
    <col min="15" max="15" width="13.421875" style="3" bestFit="1" customWidth="1"/>
    <col min="16" max="16384" width="9.140625" style="3" customWidth="1"/>
  </cols>
  <sheetData>
    <row r="1" spans="1:15" ht="38.2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81</v>
      </c>
      <c r="K1" s="21" t="s">
        <v>77</v>
      </c>
      <c r="L1" s="21" t="s">
        <v>78</v>
      </c>
      <c r="M1" s="21" t="s">
        <v>79</v>
      </c>
      <c r="N1" s="21" t="s">
        <v>76</v>
      </c>
      <c r="O1" s="21" t="s">
        <v>80</v>
      </c>
    </row>
    <row r="2" spans="1:15" ht="12.75">
      <c r="A2" s="17">
        <v>1</v>
      </c>
      <c r="B2" s="18" t="s">
        <v>6</v>
      </c>
      <c r="C2" s="8">
        <v>188723</v>
      </c>
      <c r="D2" s="8">
        <v>331211</v>
      </c>
      <c r="E2" s="8">
        <v>70305</v>
      </c>
      <c r="F2" s="8">
        <v>599797</v>
      </c>
      <c r="G2" s="8">
        <v>0</v>
      </c>
      <c r="H2" s="8">
        <v>0</v>
      </c>
      <c r="I2" s="10">
        <f>SUM(C2:H2)</f>
        <v>1190036</v>
      </c>
      <c r="J2" s="23">
        <f aca="true" t="shared" si="0" ref="J2:O2">C2/$I2</f>
        <v>0.15858595874410522</v>
      </c>
      <c r="K2" s="23">
        <f t="shared" si="0"/>
        <v>0.27832015165927754</v>
      </c>
      <c r="L2" s="23">
        <f t="shared" si="0"/>
        <v>0.05907804469780746</v>
      </c>
      <c r="M2" s="23">
        <f t="shared" si="0"/>
        <v>0.5040158448988098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388513</v>
      </c>
      <c r="D3" s="8">
        <v>9499</v>
      </c>
      <c r="E3" s="8">
        <v>18653</v>
      </c>
      <c r="F3" s="8">
        <v>125668</v>
      </c>
      <c r="G3" s="8">
        <v>0</v>
      </c>
      <c r="H3" s="8">
        <v>0</v>
      </c>
      <c r="I3" s="10">
        <f aca="true" t="shared" si="1" ref="I3:I66">SUM(C3:H3)</f>
        <v>542333</v>
      </c>
      <c r="J3" s="23">
        <f aca="true" t="shared" si="2" ref="J3:J66">C3/$I3</f>
        <v>0.7163735195903623</v>
      </c>
      <c r="K3" s="23">
        <f aca="true" t="shared" si="3" ref="K3:K66">D3/$I3</f>
        <v>0.017515069154928797</v>
      </c>
      <c r="L3" s="23">
        <f aca="true" t="shared" si="4" ref="L3:L66">E3/$I3</f>
        <v>0.03439399778364953</v>
      </c>
      <c r="M3" s="23">
        <f aca="true" t="shared" si="5" ref="M3:M66">F3/$I3</f>
        <v>0.23171741347105929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2055271</v>
      </c>
      <c r="D4" s="8">
        <v>280835</v>
      </c>
      <c r="E4" s="8">
        <v>82791</v>
      </c>
      <c r="F4" s="8">
        <v>44380</v>
      </c>
      <c r="G4" s="8">
        <v>0</v>
      </c>
      <c r="H4" s="8">
        <v>304</v>
      </c>
      <c r="I4" s="10">
        <f t="shared" si="1"/>
        <v>2463581</v>
      </c>
      <c r="J4" s="23">
        <f t="shared" si="2"/>
        <v>0.8342615891257482</v>
      </c>
      <c r="K4" s="23">
        <f t="shared" si="3"/>
        <v>0.11399462814496458</v>
      </c>
      <c r="L4" s="23">
        <f t="shared" si="4"/>
        <v>0.03360595815603384</v>
      </c>
      <c r="M4" s="23">
        <f t="shared" si="5"/>
        <v>0.01801442696627389</v>
      </c>
      <c r="N4" s="23">
        <f t="shared" si="6"/>
        <v>0</v>
      </c>
      <c r="O4" s="23">
        <f t="shared" si="7"/>
        <v>0.0001233976069794336</v>
      </c>
    </row>
    <row r="5" spans="1:15" ht="12.75">
      <c r="A5" s="19">
        <v>4</v>
      </c>
      <c r="B5" s="20" t="s">
        <v>9</v>
      </c>
      <c r="C5" s="8">
        <v>191541</v>
      </c>
      <c r="D5" s="8">
        <v>132750</v>
      </c>
      <c r="E5" s="8">
        <v>0</v>
      </c>
      <c r="F5" s="8">
        <v>62496</v>
      </c>
      <c r="G5" s="8">
        <v>0</v>
      </c>
      <c r="H5" s="8">
        <v>0</v>
      </c>
      <c r="I5" s="10">
        <f t="shared" si="1"/>
        <v>386787</v>
      </c>
      <c r="J5" s="23">
        <f t="shared" si="2"/>
        <v>0.4952105422364247</v>
      </c>
      <c r="K5" s="23">
        <f t="shared" si="3"/>
        <v>0.34321215552746087</v>
      </c>
      <c r="L5" s="23">
        <f t="shared" si="4"/>
        <v>0</v>
      </c>
      <c r="M5" s="23">
        <f t="shared" si="5"/>
        <v>0.16157730223611444</v>
      </c>
      <c r="N5" s="23">
        <f t="shared" si="6"/>
        <v>0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754827</v>
      </c>
      <c r="D6" s="9">
        <v>369337</v>
      </c>
      <c r="E6" s="9">
        <v>110642</v>
      </c>
      <c r="F6" s="9">
        <v>172789</v>
      </c>
      <c r="G6" s="9">
        <v>0</v>
      </c>
      <c r="H6" s="9">
        <v>0</v>
      </c>
      <c r="I6" s="11">
        <f t="shared" si="1"/>
        <v>1407595</v>
      </c>
      <c r="J6" s="24">
        <f t="shared" si="2"/>
        <v>0.5362529704922225</v>
      </c>
      <c r="K6" s="24">
        <f t="shared" si="3"/>
        <v>0.26238868424511314</v>
      </c>
      <c r="L6" s="24">
        <f t="shared" si="4"/>
        <v>0.07860357560235721</v>
      </c>
      <c r="M6" s="24">
        <f t="shared" si="5"/>
        <v>0.12275476966030711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359924</v>
      </c>
      <c r="D7" s="8">
        <v>213565</v>
      </c>
      <c r="E7" s="8">
        <v>53885</v>
      </c>
      <c r="F7" s="8">
        <v>56031</v>
      </c>
      <c r="G7" s="8">
        <v>0</v>
      </c>
      <c r="H7" s="8">
        <v>428953</v>
      </c>
      <c r="I7" s="10">
        <f t="shared" si="1"/>
        <v>1112358</v>
      </c>
      <c r="J7" s="23">
        <f t="shared" si="2"/>
        <v>0.32356849143890726</v>
      </c>
      <c r="K7" s="23">
        <f t="shared" si="3"/>
        <v>0.19199304540444712</v>
      </c>
      <c r="L7" s="23">
        <f t="shared" si="4"/>
        <v>0.048442138232475514</v>
      </c>
      <c r="M7" s="23">
        <f t="shared" si="5"/>
        <v>0.05037137324494452</v>
      </c>
      <c r="N7" s="23">
        <f t="shared" si="6"/>
        <v>0</v>
      </c>
      <c r="O7" s="23">
        <f t="shared" si="7"/>
        <v>0.38562495167922556</v>
      </c>
    </row>
    <row r="8" spans="1:15" ht="12.75">
      <c r="A8" s="19">
        <v>7</v>
      </c>
      <c r="B8" s="20" t="s">
        <v>12</v>
      </c>
      <c r="C8" s="8">
        <v>7234</v>
      </c>
      <c r="D8" s="8">
        <v>186978</v>
      </c>
      <c r="E8" s="8">
        <v>104620</v>
      </c>
      <c r="F8" s="8">
        <v>208991</v>
      </c>
      <c r="G8" s="8">
        <v>0</v>
      </c>
      <c r="H8" s="8">
        <v>32242</v>
      </c>
      <c r="I8" s="10">
        <f t="shared" si="1"/>
        <v>540065</v>
      </c>
      <c r="J8" s="23">
        <f t="shared" si="2"/>
        <v>0.013394683973225446</v>
      </c>
      <c r="K8" s="23">
        <f t="shared" si="3"/>
        <v>0.3462138816623925</v>
      </c>
      <c r="L8" s="23">
        <f t="shared" si="4"/>
        <v>0.19371742290279872</v>
      </c>
      <c r="M8" s="23">
        <f t="shared" si="5"/>
        <v>0.38697379019192135</v>
      </c>
      <c r="N8" s="23">
        <f t="shared" si="6"/>
        <v>0</v>
      </c>
      <c r="O8" s="23">
        <f t="shared" si="7"/>
        <v>0.059700221269661985</v>
      </c>
    </row>
    <row r="9" spans="1:15" ht="12.75">
      <c r="A9" s="19">
        <v>8</v>
      </c>
      <c r="B9" s="20" t="s">
        <v>13</v>
      </c>
      <c r="C9" s="8">
        <v>1412155</v>
      </c>
      <c r="D9" s="8">
        <v>158570</v>
      </c>
      <c r="E9" s="8">
        <v>46312</v>
      </c>
      <c r="F9" s="8">
        <v>388352</v>
      </c>
      <c r="G9" s="8">
        <v>0</v>
      </c>
      <c r="H9" s="8">
        <v>0</v>
      </c>
      <c r="I9" s="10">
        <f t="shared" si="1"/>
        <v>2005389</v>
      </c>
      <c r="J9" s="23">
        <f t="shared" si="2"/>
        <v>0.7041800867562353</v>
      </c>
      <c r="K9" s="23">
        <f t="shared" si="3"/>
        <v>0.07907194065590267</v>
      </c>
      <c r="L9" s="23">
        <f t="shared" si="4"/>
        <v>0.023093773826424698</v>
      </c>
      <c r="M9" s="23">
        <f t="shared" si="5"/>
        <v>0.1936541987614373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7021059</v>
      </c>
      <c r="D10" s="8">
        <v>683958</v>
      </c>
      <c r="E10" s="8">
        <v>303857</v>
      </c>
      <c r="F10" s="8">
        <v>472367</v>
      </c>
      <c r="G10" s="8">
        <v>0</v>
      </c>
      <c r="H10" s="8">
        <v>1008694</v>
      </c>
      <c r="I10" s="10">
        <f t="shared" si="1"/>
        <v>9489935</v>
      </c>
      <c r="J10" s="23">
        <f t="shared" si="2"/>
        <v>0.7398426859614949</v>
      </c>
      <c r="K10" s="23">
        <f t="shared" si="3"/>
        <v>0.07207193726827422</v>
      </c>
      <c r="L10" s="23">
        <f t="shared" si="4"/>
        <v>0.03201887051913422</v>
      </c>
      <c r="M10" s="23">
        <f t="shared" si="5"/>
        <v>0.049775578020292026</v>
      </c>
      <c r="N10" s="23">
        <f t="shared" si="6"/>
        <v>0</v>
      </c>
      <c r="O10" s="23">
        <f t="shared" si="7"/>
        <v>0.10629092823080454</v>
      </c>
    </row>
    <row r="11" spans="1:15" ht="12.75">
      <c r="A11" s="15">
        <v>10</v>
      </c>
      <c r="B11" s="16" t="s">
        <v>15</v>
      </c>
      <c r="C11" s="9">
        <v>3346253</v>
      </c>
      <c r="D11" s="9">
        <v>1233608</v>
      </c>
      <c r="E11" s="9">
        <v>243022</v>
      </c>
      <c r="F11" s="9">
        <v>167260</v>
      </c>
      <c r="G11" s="9">
        <v>0</v>
      </c>
      <c r="H11" s="9">
        <v>938637</v>
      </c>
      <c r="I11" s="11">
        <f t="shared" si="1"/>
        <v>5928780</v>
      </c>
      <c r="J11" s="24">
        <f t="shared" si="2"/>
        <v>0.5644083605733389</v>
      </c>
      <c r="K11" s="24">
        <f t="shared" si="3"/>
        <v>0.2080711377382868</v>
      </c>
      <c r="L11" s="24">
        <f t="shared" si="4"/>
        <v>0.04099022058501074</v>
      </c>
      <c r="M11" s="24">
        <f t="shared" si="5"/>
        <v>0.028211537618194636</v>
      </c>
      <c r="N11" s="24">
        <f t="shared" si="6"/>
        <v>0</v>
      </c>
      <c r="O11" s="24">
        <f t="shared" si="7"/>
        <v>0.15831874348516894</v>
      </c>
    </row>
    <row r="12" spans="1:15" ht="12.75">
      <c r="A12" s="17">
        <v>11</v>
      </c>
      <c r="B12" s="18" t="s">
        <v>16</v>
      </c>
      <c r="C12" s="8">
        <v>112891</v>
      </c>
      <c r="D12" s="8">
        <v>92524</v>
      </c>
      <c r="E12" s="8">
        <v>37502</v>
      </c>
      <c r="F12" s="8">
        <v>131001</v>
      </c>
      <c r="G12" s="8">
        <v>0</v>
      </c>
      <c r="H12" s="8">
        <v>0</v>
      </c>
      <c r="I12" s="10">
        <f t="shared" si="1"/>
        <v>373918</v>
      </c>
      <c r="J12" s="23">
        <f t="shared" si="2"/>
        <v>0.30191378858466295</v>
      </c>
      <c r="K12" s="23">
        <f t="shared" si="3"/>
        <v>0.24744462689680624</v>
      </c>
      <c r="L12" s="23">
        <f t="shared" si="4"/>
        <v>0.10029471702351853</v>
      </c>
      <c r="M12" s="23">
        <f t="shared" si="5"/>
        <v>0.35034686749501226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42859</v>
      </c>
      <c r="D13" s="8">
        <v>65660</v>
      </c>
      <c r="E13" s="8">
        <v>59738</v>
      </c>
      <c r="F13" s="8">
        <v>12670</v>
      </c>
      <c r="G13" s="8">
        <v>0</v>
      </c>
      <c r="H13" s="8">
        <v>44931</v>
      </c>
      <c r="I13" s="10">
        <f t="shared" si="1"/>
        <v>225858</v>
      </c>
      <c r="J13" s="23">
        <f t="shared" si="2"/>
        <v>0.18976082317208157</v>
      </c>
      <c r="K13" s="23">
        <f t="shared" si="3"/>
        <v>0.2907136342303571</v>
      </c>
      <c r="L13" s="23">
        <f t="shared" si="4"/>
        <v>0.26449361988506054</v>
      </c>
      <c r="M13" s="23">
        <f t="shared" si="5"/>
        <v>0.056097193812041195</v>
      </c>
      <c r="N13" s="23">
        <f t="shared" si="6"/>
        <v>0</v>
      </c>
      <c r="O13" s="23">
        <f t="shared" si="7"/>
        <v>0.19893472890045957</v>
      </c>
    </row>
    <row r="14" spans="1:15" ht="12.75">
      <c r="A14" s="19">
        <v>13</v>
      </c>
      <c r="B14" s="20" t="s">
        <v>18</v>
      </c>
      <c r="C14" s="8">
        <v>18534</v>
      </c>
      <c r="D14" s="8">
        <v>100693</v>
      </c>
      <c r="E14" s="8">
        <v>134630</v>
      </c>
      <c r="F14" s="8">
        <v>50867</v>
      </c>
      <c r="G14" s="8">
        <v>0</v>
      </c>
      <c r="H14" s="8">
        <v>0</v>
      </c>
      <c r="I14" s="10">
        <f t="shared" si="1"/>
        <v>304724</v>
      </c>
      <c r="J14" s="23">
        <f t="shared" si="2"/>
        <v>0.06082225226762578</v>
      </c>
      <c r="K14" s="23">
        <f t="shared" si="3"/>
        <v>0.33044000472558777</v>
      </c>
      <c r="L14" s="23">
        <f t="shared" si="4"/>
        <v>0.44180963757367325</v>
      </c>
      <c r="M14" s="23">
        <f t="shared" si="5"/>
        <v>0.16692810543311323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176769</v>
      </c>
      <c r="D15" s="8">
        <v>13506</v>
      </c>
      <c r="E15" s="8">
        <v>62235</v>
      </c>
      <c r="F15" s="8">
        <v>146631</v>
      </c>
      <c r="G15" s="8">
        <v>0</v>
      </c>
      <c r="H15" s="8">
        <v>0</v>
      </c>
      <c r="I15" s="10">
        <f t="shared" si="1"/>
        <v>399141</v>
      </c>
      <c r="J15" s="23">
        <f t="shared" si="2"/>
        <v>0.442873570993709</v>
      </c>
      <c r="K15" s="23">
        <f t="shared" si="3"/>
        <v>0.03383766638856945</v>
      </c>
      <c r="L15" s="23">
        <f t="shared" si="4"/>
        <v>0.15592234323209092</v>
      </c>
      <c r="M15" s="23">
        <f t="shared" si="5"/>
        <v>0.36736641938563064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477760</v>
      </c>
      <c r="D16" s="9">
        <v>236360</v>
      </c>
      <c r="E16" s="9">
        <v>77951</v>
      </c>
      <c r="F16" s="9">
        <v>140819</v>
      </c>
      <c r="G16" s="9">
        <v>0</v>
      </c>
      <c r="H16" s="9">
        <v>0</v>
      </c>
      <c r="I16" s="11">
        <f t="shared" si="1"/>
        <v>932890</v>
      </c>
      <c r="J16" s="24">
        <f t="shared" si="2"/>
        <v>0.5121289755491001</v>
      </c>
      <c r="K16" s="24">
        <f t="shared" si="3"/>
        <v>0.25336320466507306</v>
      </c>
      <c r="L16" s="24">
        <f t="shared" si="4"/>
        <v>0.0835586189154134</v>
      </c>
      <c r="M16" s="24">
        <f t="shared" si="5"/>
        <v>0.15094920087041344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719714</v>
      </c>
      <c r="D17" s="8">
        <v>163332</v>
      </c>
      <c r="E17" s="8">
        <v>163670</v>
      </c>
      <c r="F17" s="8">
        <v>52012</v>
      </c>
      <c r="G17" s="8">
        <v>0</v>
      </c>
      <c r="H17" s="8">
        <v>712431</v>
      </c>
      <c r="I17" s="10">
        <f t="shared" si="1"/>
        <v>1811159</v>
      </c>
      <c r="J17" s="23">
        <f t="shared" si="2"/>
        <v>0.3973775908133963</v>
      </c>
      <c r="K17" s="23">
        <f t="shared" si="3"/>
        <v>0.09018092834477812</v>
      </c>
      <c r="L17" s="23">
        <f t="shared" si="4"/>
        <v>0.0903675491770739</v>
      </c>
      <c r="M17" s="23">
        <f t="shared" si="5"/>
        <v>0.028717522867953614</v>
      </c>
      <c r="N17" s="23">
        <f t="shared" si="6"/>
        <v>0</v>
      </c>
      <c r="O17" s="23">
        <f t="shared" si="7"/>
        <v>0.39335640879679806</v>
      </c>
    </row>
    <row r="18" spans="1:15" ht="12.75">
      <c r="A18" s="19">
        <v>17</v>
      </c>
      <c r="B18" s="20" t="s">
        <v>22</v>
      </c>
      <c r="C18" s="8">
        <v>2872947</v>
      </c>
      <c r="D18" s="8">
        <v>894458</v>
      </c>
      <c r="E18" s="8">
        <v>1190161</v>
      </c>
      <c r="F18" s="8">
        <v>446322</v>
      </c>
      <c r="G18" s="8">
        <v>0</v>
      </c>
      <c r="H18" s="8">
        <v>2279486</v>
      </c>
      <c r="I18" s="10">
        <f t="shared" si="1"/>
        <v>7683374</v>
      </c>
      <c r="J18" s="23">
        <f t="shared" si="2"/>
        <v>0.37391737015535104</v>
      </c>
      <c r="K18" s="23">
        <f t="shared" si="3"/>
        <v>0.11641474175277684</v>
      </c>
      <c r="L18" s="23">
        <f t="shared" si="4"/>
        <v>0.154900828724464</v>
      </c>
      <c r="M18" s="23">
        <f t="shared" si="5"/>
        <v>0.05808932377885028</v>
      </c>
      <c r="N18" s="23">
        <f t="shared" si="6"/>
        <v>0</v>
      </c>
      <c r="O18" s="23">
        <f t="shared" si="7"/>
        <v>0.2966777355885578</v>
      </c>
    </row>
    <row r="19" spans="1:15" ht="12.75">
      <c r="A19" s="19">
        <v>18</v>
      </c>
      <c r="B19" s="20" t="s">
        <v>23</v>
      </c>
      <c r="C19" s="8">
        <v>66404</v>
      </c>
      <c r="D19" s="8">
        <v>80416</v>
      </c>
      <c r="E19" s="8">
        <v>62919</v>
      </c>
      <c r="F19" s="8">
        <v>16565</v>
      </c>
      <c r="G19" s="8">
        <v>0</v>
      </c>
      <c r="H19" s="8">
        <v>0</v>
      </c>
      <c r="I19" s="10">
        <f t="shared" si="1"/>
        <v>226304</v>
      </c>
      <c r="J19" s="23">
        <f t="shared" si="2"/>
        <v>0.29342830882352944</v>
      </c>
      <c r="K19" s="23">
        <f t="shared" si="3"/>
        <v>0.3553450226244344</v>
      </c>
      <c r="L19" s="23">
        <f t="shared" si="4"/>
        <v>0.2780286694004525</v>
      </c>
      <c r="M19" s="23">
        <f t="shared" si="5"/>
        <v>0.0731979991515837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47622</v>
      </c>
      <c r="D20" s="8">
        <v>23376</v>
      </c>
      <c r="E20" s="8">
        <v>39500</v>
      </c>
      <c r="F20" s="8">
        <v>104783</v>
      </c>
      <c r="G20" s="8">
        <v>0</v>
      </c>
      <c r="H20" s="8">
        <v>164999</v>
      </c>
      <c r="I20" s="10">
        <f t="shared" si="1"/>
        <v>380280</v>
      </c>
      <c r="J20" s="23">
        <f t="shared" si="2"/>
        <v>0.12522877879457242</v>
      </c>
      <c r="K20" s="23">
        <f t="shared" si="3"/>
        <v>0.06147049542442411</v>
      </c>
      <c r="L20" s="23">
        <f t="shared" si="4"/>
        <v>0.10387083201851267</v>
      </c>
      <c r="M20" s="23">
        <f t="shared" si="5"/>
        <v>0.2755417061112864</v>
      </c>
      <c r="N20" s="23">
        <f t="shared" si="6"/>
        <v>0</v>
      </c>
      <c r="O20" s="23">
        <f t="shared" si="7"/>
        <v>0.43388818765120435</v>
      </c>
    </row>
    <row r="21" spans="1:15" ht="12.75">
      <c r="A21" s="15">
        <v>20</v>
      </c>
      <c r="B21" s="16" t="s">
        <v>25</v>
      </c>
      <c r="C21" s="9">
        <v>136736</v>
      </c>
      <c r="D21" s="9">
        <v>190537</v>
      </c>
      <c r="E21" s="9">
        <v>24561</v>
      </c>
      <c r="F21" s="9">
        <v>72442</v>
      </c>
      <c r="G21" s="9">
        <v>0</v>
      </c>
      <c r="H21" s="9">
        <v>13596</v>
      </c>
      <c r="I21" s="11">
        <f t="shared" si="1"/>
        <v>437872</v>
      </c>
      <c r="J21" s="24">
        <f t="shared" si="2"/>
        <v>0.3122739065297621</v>
      </c>
      <c r="K21" s="24">
        <f t="shared" si="3"/>
        <v>0.4351431468557021</v>
      </c>
      <c r="L21" s="24">
        <f t="shared" si="4"/>
        <v>0.05609173457083349</v>
      </c>
      <c r="M21" s="24">
        <f t="shared" si="5"/>
        <v>0.16544104213103372</v>
      </c>
      <c r="N21" s="24">
        <f t="shared" si="6"/>
        <v>0</v>
      </c>
      <c r="O21" s="24">
        <f t="shared" si="7"/>
        <v>0.031050169912668544</v>
      </c>
    </row>
    <row r="22" spans="1:15" ht="12.75">
      <c r="A22" s="17">
        <v>21</v>
      </c>
      <c r="B22" s="18" t="s">
        <v>26</v>
      </c>
      <c r="C22" s="8">
        <v>177846</v>
      </c>
      <c r="D22" s="8">
        <v>256468</v>
      </c>
      <c r="E22" s="8">
        <v>89749</v>
      </c>
      <c r="F22" s="8">
        <v>57716</v>
      </c>
      <c r="G22" s="8">
        <v>0</v>
      </c>
      <c r="H22" s="8">
        <v>0</v>
      </c>
      <c r="I22" s="10">
        <f t="shared" si="1"/>
        <v>581779</v>
      </c>
      <c r="J22" s="23">
        <f t="shared" si="2"/>
        <v>0.3056933990398416</v>
      </c>
      <c r="K22" s="23">
        <f t="shared" si="3"/>
        <v>0.440834062418891</v>
      </c>
      <c r="L22" s="23">
        <f t="shared" si="4"/>
        <v>0.15426648263343984</v>
      </c>
      <c r="M22" s="23">
        <f t="shared" si="5"/>
        <v>0.09920605590782754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27279</v>
      </c>
      <c r="D23" s="8">
        <v>111989</v>
      </c>
      <c r="E23" s="8">
        <v>113446</v>
      </c>
      <c r="F23" s="8">
        <v>88502</v>
      </c>
      <c r="G23" s="8">
        <v>0</v>
      </c>
      <c r="H23" s="8">
        <v>0</v>
      </c>
      <c r="I23" s="10">
        <f t="shared" si="1"/>
        <v>341216</v>
      </c>
      <c r="J23" s="23">
        <f t="shared" si="2"/>
        <v>0.07994642689674576</v>
      </c>
      <c r="K23" s="23">
        <f t="shared" si="3"/>
        <v>0.32820559411047545</v>
      </c>
      <c r="L23" s="23">
        <f t="shared" si="4"/>
        <v>0.3324756166182125</v>
      </c>
      <c r="M23" s="23">
        <f t="shared" si="5"/>
        <v>0.25937236237456623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491772</v>
      </c>
      <c r="D24" s="8">
        <v>189602</v>
      </c>
      <c r="E24" s="8">
        <v>158500</v>
      </c>
      <c r="F24" s="8">
        <v>81223</v>
      </c>
      <c r="G24" s="8">
        <v>0</v>
      </c>
      <c r="H24" s="8">
        <v>0</v>
      </c>
      <c r="I24" s="10">
        <f t="shared" si="1"/>
        <v>921097</v>
      </c>
      <c r="J24" s="23">
        <f t="shared" si="2"/>
        <v>0.533898167076866</v>
      </c>
      <c r="K24" s="23">
        <f t="shared" si="3"/>
        <v>0.20584368421566893</v>
      </c>
      <c r="L24" s="23">
        <f t="shared" si="4"/>
        <v>0.17207742507032375</v>
      </c>
      <c r="M24" s="23">
        <f t="shared" si="5"/>
        <v>0.08818072363714137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132861</v>
      </c>
      <c r="D25" s="8">
        <v>457129</v>
      </c>
      <c r="E25" s="8">
        <v>44181</v>
      </c>
      <c r="F25" s="8">
        <v>94190</v>
      </c>
      <c r="G25" s="8">
        <v>0</v>
      </c>
      <c r="H25" s="8">
        <v>0</v>
      </c>
      <c r="I25" s="10">
        <f t="shared" si="1"/>
        <v>728361</v>
      </c>
      <c r="J25" s="23">
        <f t="shared" si="2"/>
        <v>0.1824109198597948</v>
      </c>
      <c r="K25" s="23">
        <f t="shared" si="3"/>
        <v>0.6276132302525808</v>
      </c>
      <c r="L25" s="23">
        <f t="shared" si="4"/>
        <v>0.060658107724054416</v>
      </c>
      <c r="M25" s="23">
        <f t="shared" si="5"/>
        <v>0.12931774216356998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341613</v>
      </c>
      <c r="D26" s="9">
        <v>4940</v>
      </c>
      <c r="E26" s="9">
        <v>5886</v>
      </c>
      <c r="F26" s="9">
        <v>130629</v>
      </c>
      <c r="G26" s="9">
        <v>0</v>
      </c>
      <c r="H26" s="9">
        <v>0</v>
      </c>
      <c r="I26" s="11">
        <f t="shared" si="1"/>
        <v>483068</v>
      </c>
      <c r="J26" s="24">
        <f t="shared" si="2"/>
        <v>0.707173731234526</v>
      </c>
      <c r="K26" s="24">
        <f t="shared" si="3"/>
        <v>0.010226303543186467</v>
      </c>
      <c r="L26" s="24">
        <f t="shared" si="4"/>
        <v>0.012184619970687356</v>
      </c>
      <c r="M26" s="24">
        <f t="shared" si="5"/>
        <v>0.2704153452516002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495089</v>
      </c>
      <c r="D27" s="8">
        <v>994243</v>
      </c>
      <c r="E27" s="8">
        <v>227840</v>
      </c>
      <c r="F27" s="8">
        <v>863188</v>
      </c>
      <c r="G27" s="8">
        <v>0</v>
      </c>
      <c r="H27" s="8">
        <v>15147269</v>
      </c>
      <c r="I27" s="10">
        <f t="shared" si="1"/>
        <v>17727629</v>
      </c>
      <c r="J27" s="23">
        <f t="shared" si="2"/>
        <v>0.027927536164029605</v>
      </c>
      <c r="K27" s="23">
        <f t="shared" si="3"/>
        <v>0.05608437541196287</v>
      </c>
      <c r="L27" s="23">
        <f t="shared" si="4"/>
        <v>0.012852254523151405</v>
      </c>
      <c r="M27" s="23">
        <f t="shared" si="5"/>
        <v>0.048691677832382436</v>
      </c>
      <c r="N27" s="23">
        <f t="shared" si="6"/>
        <v>0</v>
      </c>
      <c r="O27" s="23">
        <f t="shared" si="7"/>
        <v>0.8544441560684737</v>
      </c>
    </row>
    <row r="28" spans="1:15" ht="12.75">
      <c r="A28" s="19">
        <v>27</v>
      </c>
      <c r="B28" s="20" t="s">
        <v>32</v>
      </c>
      <c r="C28" s="8">
        <v>164192</v>
      </c>
      <c r="D28" s="8">
        <v>150536</v>
      </c>
      <c r="E28" s="8">
        <v>90910</v>
      </c>
      <c r="F28" s="8">
        <v>258726</v>
      </c>
      <c r="G28" s="8">
        <v>0</v>
      </c>
      <c r="H28" s="8">
        <v>84280</v>
      </c>
      <c r="I28" s="10">
        <f t="shared" si="1"/>
        <v>748644</v>
      </c>
      <c r="J28" s="23">
        <f t="shared" si="2"/>
        <v>0.21931919577262357</v>
      </c>
      <c r="K28" s="23">
        <f t="shared" si="3"/>
        <v>0.20107821608134174</v>
      </c>
      <c r="L28" s="23">
        <f t="shared" si="4"/>
        <v>0.12143288398758288</v>
      </c>
      <c r="M28" s="23">
        <f t="shared" si="5"/>
        <v>0.34559283183996664</v>
      </c>
      <c r="N28" s="23">
        <f t="shared" si="6"/>
        <v>0</v>
      </c>
      <c r="O28" s="23">
        <f t="shared" si="7"/>
        <v>0.11257687231848515</v>
      </c>
    </row>
    <row r="29" spans="1:15" ht="12.75">
      <c r="A29" s="19">
        <v>28</v>
      </c>
      <c r="B29" s="20" t="s">
        <v>33</v>
      </c>
      <c r="C29" s="8">
        <v>1154046</v>
      </c>
      <c r="D29" s="8">
        <v>468617</v>
      </c>
      <c r="E29" s="8">
        <v>567716</v>
      </c>
      <c r="F29" s="8">
        <v>1036331</v>
      </c>
      <c r="G29" s="8">
        <v>0</v>
      </c>
      <c r="H29" s="8">
        <v>1421705</v>
      </c>
      <c r="I29" s="10">
        <f t="shared" si="1"/>
        <v>4648415</v>
      </c>
      <c r="J29" s="23">
        <f t="shared" si="2"/>
        <v>0.24826655967679306</v>
      </c>
      <c r="K29" s="23">
        <f t="shared" si="3"/>
        <v>0.10081221233474205</v>
      </c>
      <c r="L29" s="23">
        <f t="shared" si="4"/>
        <v>0.12213109199587387</v>
      </c>
      <c r="M29" s="23">
        <f t="shared" si="5"/>
        <v>0.2229428740764325</v>
      </c>
      <c r="N29" s="23">
        <f t="shared" si="6"/>
        <v>0</v>
      </c>
      <c r="O29" s="23">
        <f t="shared" si="7"/>
        <v>0.3058472619161585</v>
      </c>
    </row>
    <row r="30" spans="1:15" ht="12.75">
      <c r="A30" s="19">
        <v>29</v>
      </c>
      <c r="B30" s="20" t="s">
        <v>34</v>
      </c>
      <c r="C30" s="8">
        <v>195775</v>
      </c>
      <c r="D30" s="8">
        <v>48423</v>
      </c>
      <c r="E30" s="8">
        <v>26643</v>
      </c>
      <c r="F30" s="8">
        <v>455497</v>
      </c>
      <c r="G30" s="8">
        <v>0</v>
      </c>
      <c r="H30" s="8">
        <v>10875</v>
      </c>
      <c r="I30" s="10">
        <f t="shared" si="1"/>
        <v>737213</v>
      </c>
      <c r="J30" s="23">
        <f t="shared" si="2"/>
        <v>0.26556097084560365</v>
      </c>
      <c r="K30" s="23">
        <f t="shared" si="3"/>
        <v>0.06568386612824245</v>
      </c>
      <c r="L30" s="23">
        <f t="shared" si="4"/>
        <v>0.03614016573229175</v>
      </c>
      <c r="M30" s="23">
        <f t="shared" si="5"/>
        <v>0.6178634939969859</v>
      </c>
      <c r="N30" s="23">
        <f t="shared" si="6"/>
        <v>0</v>
      </c>
      <c r="O30" s="23">
        <f t="shared" si="7"/>
        <v>0.014751503296876209</v>
      </c>
    </row>
    <row r="31" spans="1:15" ht="12.75">
      <c r="A31" s="15">
        <v>30</v>
      </c>
      <c r="B31" s="16" t="s">
        <v>35</v>
      </c>
      <c r="C31" s="9">
        <v>202646</v>
      </c>
      <c r="D31" s="9">
        <v>20863</v>
      </c>
      <c r="E31" s="9">
        <v>20065</v>
      </c>
      <c r="F31" s="9">
        <v>137292</v>
      </c>
      <c r="G31" s="9">
        <v>0</v>
      </c>
      <c r="H31" s="9">
        <v>6490</v>
      </c>
      <c r="I31" s="11">
        <f t="shared" si="1"/>
        <v>387356</v>
      </c>
      <c r="J31" s="24">
        <f t="shared" si="2"/>
        <v>0.5231518293249621</v>
      </c>
      <c r="K31" s="24">
        <f t="shared" si="3"/>
        <v>0.05386001507657039</v>
      </c>
      <c r="L31" s="24">
        <f t="shared" si="4"/>
        <v>0.05179989467053563</v>
      </c>
      <c r="M31" s="24">
        <f t="shared" si="5"/>
        <v>0.35443364760065676</v>
      </c>
      <c r="N31" s="24">
        <f t="shared" si="6"/>
        <v>0</v>
      </c>
      <c r="O31" s="24">
        <f t="shared" si="7"/>
        <v>0.016754613327275167</v>
      </c>
    </row>
    <row r="32" spans="1:15" ht="12.75">
      <c r="A32" s="17">
        <v>31</v>
      </c>
      <c r="B32" s="18" t="s">
        <v>36</v>
      </c>
      <c r="C32" s="8">
        <v>338682</v>
      </c>
      <c r="D32" s="8">
        <v>75513</v>
      </c>
      <c r="E32" s="8">
        <v>203517</v>
      </c>
      <c r="F32" s="8">
        <v>229398</v>
      </c>
      <c r="G32" s="8">
        <v>0</v>
      </c>
      <c r="H32" s="8">
        <v>0</v>
      </c>
      <c r="I32" s="10">
        <f t="shared" si="1"/>
        <v>847110</v>
      </c>
      <c r="J32" s="23">
        <f t="shared" si="2"/>
        <v>0.3998087615539894</v>
      </c>
      <c r="K32" s="23">
        <f t="shared" si="3"/>
        <v>0.08914190600984524</v>
      </c>
      <c r="L32" s="23">
        <f t="shared" si="4"/>
        <v>0.24024860997981373</v>
      </c>
      <c r="M32" s="23">
        <f t="shared" si="5"/>
        <v>0.2708007224563516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1722832</v>
      </c>
      <c r="D33" s="8">
        <v>308869</v>
      </c>
      <c r="E33" s="8">
        <v>113034</v>
      </c>
      <c r="F33" s="8">
        <v>98793</v>
      </c>
      <c r="G33" s="8">
        <v>0</v>
      </c>
      <c r="H33" s="8">
        <v>10044969</v>
      </c>
      <c r="I33" s="10">
        <f t="shared" si="1"/>
        <v>12288497</v>
      </c>
      <c r="J33" s="23">
        <f t="shared" si="2"/>
        <v>0.14019875660953493</v>
      </c>
      <c r="K33" s="23">
        <f t="shared" si="3"/>
        <v>0.02513480696622215</v>
      </c>
      <c r="L33" s="23">
        <f t="shared" si="4"/>
        <v>0.009198358432280205</v>
      </c>
      <c r="M33" s="23">
        <f t="shared" si="5"/>
        <v>0.008039469757774283</v>
      </c>
      <c r="N33" s="23">
        <f t="shared" si="6"/>
        <v>0</v>
      </c>
      <c r="O33" s="23">
        <f t="shared" si="7"/>
        <v>0.8174286082341884</v>
      </c>
    </row>
    <row r="34" spans="1:15" ht="12.75">
      <c r="A34" s="19">
        <v>33</v>
      </c>
      <c r="B34" s="20" t="s">
        <v>38</v>
      </c>
      <c r="C34" s="8">
        <v>38162</v>
      </c>
      <c r="D34" s="8">
        <v>73635</v>
      </c>
      <c r="E34" s="8">
        <v>44017</v>
      </c>
      <c r="F34" s="8">
        <v>18951</v>
      </c>
      <c r="G34" s="8">
        <v>0</v>
      </c>
      <c r="H34" s="8">
        <v>0</v>
      </c>
      <c r="I34" s="10">
        <f t="shared" si="1"/>
        <v>174765</v>
      </c>
      <c r="J34" s="23">
        <f t="shared" si="2"/>
        <v>0.2183618001316053</v>
      </c>
      <c r="K34" s="23">
        <f t="shared" si="3"/>
        <v>0.4213372242725946</v>
      </c>
      <c r="L34" s="23">
        <f t="shared" si="4"/>
        <v>0.2518639315652448</v>
      </c>
      <c r="M34" s="23">
        <f t="shared" si="5"/>
        <v>0.10843704403055532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374906</v>
      </c>
      <c r="D35" s="8">
        <v>203187</v>
      </c>
      <c r="E35" s="8">
        <v>36663</v>
      </c>
      <c r="F35" s="8">
        <v>66270</v>
      </c>
      <c r="G35" s="8">
        <v>0</v>
      </c>
      <c r="H35" s="8">
        <v>2198269</v>
      </c>
      <c r="I35" s="10">
        <f t="shared" si="1"/>
        <v>2879295</v>
      </c>
      <c r="J35" s="23">
        <f t="shared" si="2"/>
        <v>0.1302075681720699</v>
      </c>
      <c r="K35" s="23">
        <f t="shared" si="3"/>
        <v>0.07056831620240371</v>
      </c>
      <c r="L35" s="23">
        <f t="shared" si="4"/>
        <v>0.01273332534526681</v>
      </c>
      <c r="M35" s="23">
        <f t="shared" si="5"/>
        <v>0.02301605080410309</v>
      </c>
      <c r="N35" s="23">
        <f t="shared" si="6"/>
        <v>0</v>
      </c>
      <c r="O35" s="23">
        <f t="shared" si="7"/>
        <v>0.7634747394761565</v>
      </c>
    </row>
    <row r="36" spans="1:15" ht="12.75">
      <c r="A36" s="15">
        <v>35</v>
      </c>
      <c r="B36" s="16" t="s">
        <v>40</v>
      </c>
      <c r="C36" s="9">
        <v>157052</v>
      </c>
      <c r="D36" s="9">
        <v>263928</v>
      </c>
      <c r="E36" s="9">
        <v>204497</v>
      </c>
      <c r="F36" s="9">
        <v>152249</v>
      </c>
      <c r="G36" s="9">
        <v>175000</v>
      </c>
      <c r="H36" s="9">
        <v>0</v>
      </c>
      <c r="I36" s="11">
        <f t="shared" si="1"/>
        <v>952726</v>
      </c>
      <c r="J36" s="24">
        <f t="shared" si="2"/>
        <v>0.16484487670117118</v>
      </c>
      <c r="K36" s="24">
        <f t="shared" si="3"/>
        <v>0.2770240341924121</v>
      </c>
      <c r="L36" s="24">
        <f t="shared" si="4"/>
        <v>0.2146440844482044</v>
      </c>
      <c r="M36" s="24">
        <f t="shared" si="5"/>
        <v>0.15980355317268555</v>
      </c>
      <c r="N36" s="24">
        <f t="shared" si="6"/>
        <v>0.18368345148552678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3675769</v>
      </c>
      <c r="D37" s="8">
        <v>913304</v>
      </c>
      <c r="E37" s="8">
        <v>543559</v>
      </c>
      <c r="F37" s="8">
        <v>267868</v>
      </c>
      <c r="G37" s="8">
        <v>0</v>
      </c>
      <c r="H37" s="8">
        <v>17468</v>
      </c>
      <c r="I37" s="10">
        <f t="shared" si="1"/>
        <v>5417968</v>
      </c>
      <c r="J37" s="23">
        <f t="shared" si="2"/>
        <v>0.6784405149679732</v>
      </c>
      <c r="K37" s="23">
        <f t="shared" si="3"/>
        <v>0.1685694710636903</v>
      </c>
      <c r="L37" s="23">
        <f t="shared" si="4"/>
        <v>0.10032525109044571</v>
      </c>
      <c r="M37" s="23">
        <f t="shared" si="5"/>
        <v>0.04944067591392197</v>
      </c>
      <c r="N37" s="23">
        <f t="shared" si="6"/>
        <v>0</v>
      </c>
      <c r="O37" s="23">
        <f t="shared" si="7"/>
        <v>0.0032240869639687795</v>
      </c>
    </row>
    <row r="38" spans="1:15" ht="12.75">
      <c r="A38" s="19">
        <v>37</v>
      </c>
      <c r="B38" s="20" t="s">
        <v>42</v>
      </c>
      <c r="C38" s="8">
        <v>4336734</v>
      </c>
      <c r="D38" s="8">
        <v>372420</v>
      </c>
      <c r="E38" s="8">
        <v>95947</v>
      </c>
      <c r="F38" s="8">
        <v>367399</v>
      </c>
      <c r="G38" s="8">
        <v>0</v>
      </c>
      <c r="H38" s="8">
        <v>1167666</v>
      </c>
      <c r="I38" s="10">
        <f t="shared" si="1"/>
        <v>6340166</v>
      </c>
      <c r="J38" s="23">
        <f t="shared" si="2"/>
        <v>0.6840095353970227</v>
      </c>
      <c r="K38" s="23">
        <f t="shared" si="3"/>
        <v>0.0587397869393325</v>
      </c>
      <c r="L38" s="23">
        <f t="shared" si="4"/>
        <v>0.015133199982461027</v>
      </c>
      <c r="M38" s="23">
        <f t="shared" si="5"/>
        <v>0.057947851838579624</v>
      </c>
      <c r="N38" s="23">
        <f t="shared" si="6"/>
        <v>0</v>
      </c>
      <c r="O38" s="23">
        <f t="shared" si="7"/>
        <v>0.18416962584260413</v>
      </c>
    </row>
    <row r="39" spans="1:15" ht="12.75">
      <c r="A39" s="19">
        <v>38</v>
      </c>
      <c r="B39" s="20" t="s">
        <v>43</v>
      </c>
      <c r="C39" s="8">
        <v>348808</v>
      </c>
      <c r="D39" s="8">
        <v>3775</v>
      </c>
      <c r="E39" s="8">
        <v>121750</v>
      </c>
      <c r="F39" s="8">
        <v>38205</v>
      </c>
      <c r="G39" s="8">
        <v>0</v>
      </c>
      <c r="H39" s="8">
        <v>155445</v>
      </c>
      <c r="I39" s="10">
        <f t="shared" si="1"/>
        <v>667983</v>
      </c>
      <c r="J39" s="23">
        <f t="shared" si="2"/>
        <v>0.5221809537069058</v>
      </c>
      <c r="K39" s="23">
        <f t="shared" si="3"/>
        <v>0.005651341426353665</v>
      </c>
      <c r="L39" s="23">
        <f t="shared" si="4"/>
        <v>0.182265117525446</v>
      </c>
      <c r="M39" s="23">
        <f t="shared" si="5"/>
        <v>0.05719456932287199</v>
      </c>
      <c r="N39" s="23">
        <f t="shared" si="6"/>
        <v>0</v>
      </c>
      <c r="O39" s="23">
        <f t="shared" si="7"/>
        <v>0.2327080180184226</v>
      </c>
    </row>
    <row r="40" spans="1:15" ht="12.75">
      <c r="A40" s="19">
        <v>39</v>
      </c>
      <c r="B40" s="20" t="s">
        <v>44</v>
      </c>
      <c r="C40" s="8">
        <v>167165</v>
      </c>
      <c r="D40" s="8">
        <v>81391</v>
      </c>
      <c r="E40" s="8">
        <v>68114</v>
      </c>
      <c r="F40" s="8">
        <v>112737</v>
      </c>
      <c r="G40" s="8">
        <v>0</v>
      </c>
      <c r="H40" s="8">
        <v>0</v>
      </c>
      <c r="I40" s="10">
        <f t="shared" si="1"/>
        <v>429407</v>
      </c>
      <c r="J40" s="23">
        <f t="shared" si="2"/>
        <v>0.38929267571325105</v>
      </c>
      <c r="K40" s="23">
        <f t="shared" si="3"/>
        <v>0.18954278807751154</v>
      </c>
      <c r="L40" s="23">
        <f t="shared" si="4"/>
        <v>0.15862340390352275</v>
      </c>
      <c r="M40" s="23">
        <f t="shared" si="5"/>
        <v>0.26254113230571463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44011</v>
      </c>
      <c r="D41" s="9">
        <v>301293</v>
      </c>
      <c r="E41" s="9">
        <v>349153</v>
      </c>
      <c r="F41" s="9">
        <v>379579</v>
      </c>
      <c r="G41" s="9">
        <v>0</v>
      </c>
      <c r="H41" s="9">
        <v>1727012</v>
      </c>
      <c r="I41" s="11">
        <f t="shared" si="1"/>
        <v>2801048</v>
      </c>
      <c r="J41" s="24">
        <f t="shared" si="2"/>
        <v>0.01571233338379064</v>
      </c>
      <c r="K41" s="24">
        <f t="shared" si="3"/>
        <v>0.10756438304520308</v>
      </c>
      <c r="L41" s="24">
        <f t="shared" si="4"/>
        <v>0.12465084496945429</v>
      </c>
      <c r="M41" s="24">
        <f t="shared" si="5"/>
        <v>0.1355132079136095</v>
      </c>
      <c r="N41" s="24">
        <f t="shared" si="6"/>
        <v>0</v>
      </c>
      <c r="O41" s="24">
        <f t="shared" si="7"/>
        <v>0.6165592306879425</v>
      </c>
    </row>
    <row r="42" spans="1:15" ht="12.75">
      <c r="A42" s="17">
        <v>41</v>
      </c>
      <c r="B42" s="18" t="s">
        <v>46</v>
      </c>
      <c r="C42" s="8">
        <v>143630</v>
      </c>
      <c r="D42" s="8">
        <v>102251</v>
      </c>
      <c r="E42" s="8">
        <v>48406</v>
      </c>
      <c r="F42" s="8">
        <v>20779</v>
      </c>
      <c r="G42" s="8">
        <v>0</v>
      </c>
      <c r="H42" s="8">
        <v>59100</v>
      </c>
      <c r="I42" s="10">
        <f t="shared" si="1"/>
        <v>374166</v>
      </c>
      <c r="J42" s="23">
        <f t="shared" si="2"/>
        <v>0.3838670536606747</v>
      </c>
      <c r="K42" s="23">
        <f t="shared" si="3"/>
        <v>0.273277101607308</v>
      </c>
      <c r="L42" s="23">
        <f t="shared" si="4"/>
        <v>0.12937038640603368</v>
      </c>
      <c r="M42" s="23">
        <f t="shared" si="5"/>
        <v>0.05553417467113527</v>
      </c>
      <c r="N42" s="23">
        <f t="shared" si="6"/>
        <v>0</v>
      </c>
      <c r="O42" s="23">
        <f t="shared" si="7"/>
        <v>0.1579512836548484</v>
      </c>
    </row>
    <row r="43" spans="1:15" ht="12.75">
      <c r="A43" s="19">
        <v>42</v>
      </c>
      <c r="B43" s="20" t="s">
        <v>47</v>
      </c>
      <c r="C43" s="8">
        <v>394773</v>
      </c>
      <c r="D43" s="8">
        <v>119929</v>
      </c>
      <c r="E43" s="8">
        <v>27920</v>
      </c>
      <c r="F43" s="8">
        <v>28565</v>
      </c>
      <c r="G43" s="8">
        <v>0</v>
      </c>
      <c r="H43" s="8">
        <v>54483</v>
      </c>
      <c r="I43" s="10">
        <f t="shared" si="1"/>
        <v>625670</v>
      </c>
      <c r="J43" s="23">
        <f t="shared" si="2"/>
        <v>0.6309604104400083</v>
      </c>
      <c r="K43" s="23">
        <f t="shared" si="3"/>
        <v>0.19168091805584414</v>
      </c>
      <c r="L43" s="23">
        <f t="shared" si="4"/>
        <v>0.04462416289737402</v>
      </c>
      <c r="M43" s="23">
        <f t="shared" si="5"/>
        <v>0.04565505777806192</v>
      </c>
      <c r="N43" s="23">
        <f t="shared" si="6"/>
        <v>0</v>
      </c>
      <c r="O43" s="23">
        <f t="shared" si="7"/>
        <v>0.08707945082871162</v>
      </c>
    </row>
    <row r="44" spans="1:15" ht="12.75">
      <c r="A44" s="19">
        <v>43</v>
      </c>
      <c r="B44" s="20" t="s">
        <v>48</v>
      </c>
      <c r="C44" s="8">
        <v>72335</v>
      </c>
      <c r="D44" s="8">
        <v>275349</v>
      </c>
      <c r="E44" s="8">
        <v>216461</v>
      </c>
      <c r="F44" s="8">
        <v>118855</v>
      </c>
      <c r="G44" s="8">
        <v>0</v>
      </c>
      <c r="H44" s="8">
        <v>114299</v>
      </c>
      <c r="I44" s="10">
        <f t="shared" si="1"/>
        <v>797299</v>
      </c>
      <c r="J44" s="23">
        <f t="shared" si="2"/>
        <v>0.09072506048546405</v>
      </c>
      <c r="K44" s="23">
        <f t="shared" si="3"/>
        <v>0.3453522455189333</v>
      </c>
      <c r="L44" s="23">
        <f t="shared" si="4"/>
        <v>0.2714928778287694</v>
      </c>
      <c r="M44" s="23">
        <f t="shared" si="5"/>
        <v>0.14907205452408695</v>
      </c>
      <c r="N44" s="23">
        <f t="shared" si="6"/>
        <v>0</v>
      </c>
      <c r="O44" s="23">
        <f t="shared" si="7"/>
        <v>0.14335776164274633</v>
      </c>
    </row>
    <row r="45" spans="1:15" ht="12.75">
      <c r="A45" s="19">
        <v>44</v>
      </c>
      <c r="B45" s="20" t="s">
        <v>49</v>
      </c>
      <c r="C45" s="8">
        <v>920917</v>
      </c>
      <c r="D45" s="8">
        <v>159332</v>
      </c>
      <c r="E45" s="8">
        <v>2483</v>
      </c>
      <c r="F45" s="8">
        <v>67528</v>
      </c>
      <c r="G45" s="8">
        <v>0</v>
      </c>
      <c r="H45" s="8">
        <v>0</v>
      </c>
      <c r="I45" s="10">
        <f t="shared" si="1"/>
        <v>1150260</v>
      </c>
      <c r="J45" s="23">
        <f t="shared" si="2"/>
        <v>0.8006163823831134</v>
      </c>
      <c r="K45" s="23">
        <f t="shared" si="3"/>
        <v>0.13851824804826735</v>
      </c>
      <c r="L45" s="23">
        <f t="shared" si="4"/>
        <v>0.0021586423938935546</v>
      </c>
      <c r="M45" s="23">
        <f t="shared" si="5"/>
        <v>0.05870672717472571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2940308</v>
      </c>
      <c r="D46" s="9">
        <v>101918</v>
      </c>
      <c r="E46" s="9">
        <v>41293</v>
      </c>
      <c r="F46" s="9">
        <v>67208</v>
      </c>
      <c r="G46" s="9">
        <v>0</v>
      </c>
      <c r="H46" s="9">
        <v>7602717</v>
      </c>
      <c r="I46" s="11">
        <f t="shared" si="1"/>
        <v>10753444</v>
      </c>
      <c r="J46" s="24">
        <f t="shared" si="2"/>
        <v>0.27342942409892124</v>
      </c>
      <c r="K46" s="24">
        <f t="shared" si="3"/>
        <v>0.009477707792963816</v>
      </c>
      <c r="L46" s="24">
        <f t="shared" si="4"/>
        <v>0.003839979080190495</v>
      </c>
      <c r="M46" s="24">
        <f t="shared" si="5"/>
        <v>0.006249904681700114</v>
      </c>
      <c r="N46" s="24">
        <f t="shared" si="6"/>
        <v>0</v>
      </c>
      <c r="O46" s="24">
        <f t="shared" si="7"/>
        <v>0.7070029843462243</v>
      </c>
    </row>
    <row r="47" spans="1:15" ht="12.75">
      <c r="A47" s="17">
        <v>46</v>
      </c>
      <c r="B47" s="18" t="s">
        <v>51</v>
      </c>
      <c r="C47" s="8">
        <v>35490</v>
      </c>
      <c r="D47" s="8">
        <v>20062</v>
      </c>
      <c r="E47" s="8">
        <v>13099</v>
      </c>
      <c r="F47" s="8">
        <v>123778</v>
      </c>
      <c r="G47" s="8">
        <v>0</v>
      </c>
      <c r="H47" s="8">
        <v>43576</v>
      </c>
      <c r="I47" s="10">
        <f t="shared" si="1"/>
        <v>236005</v>
      </c>
      <c r="J47" s="23">
        <f t="shared" si="2"/>
        <v>0.1503781699540264</v>
      </c>
      <c r="K47" s="23">
        <f t="shared" si="3"/>
        <v>0.08500667358742399</v>
      </c>
      <c r="L47" s="23">
        <f t="shared" si="4"/>
        <v>0.055503061375818306</v>
      </c>
      <c r="M47" s="23">
        <f t="shared" si="5"/>
        <v>0.5244719391538315</v>
      </c>
      <c r="N47" s="23">
        <f t="shared" si="6"/>
        <v>0</v>
      </c>
      <c r="O47" s="23">
        <f t="shared" si="7"/>
        <v>0.18464015592889982</v>
      </c>
    </row>
    <row r="48" spans="1:15" ht="12.75">
      <c r="A48" s="19">
        <v>47</v>
      </c>
      <c r="B48" s="20" t="s">
        <v>52</v>
      </c>
      <c r="C48" s="8">
        <v>292116</v>
      </c>
      <c r="D48" s="8">
        <v>49405</v>
      </c>
      <c r="E48" s="8">
        <v>4328</v>
      </c>
      <c r="F48" s="8">
        <v>56720</v>
      </c>
      <c r="G48" s="8">
        <v>0</v>
      </c>
      <c r="H48" s="8">
        <v>0</v>
      </c>
      <c r="I48" s="10">
        <f t="shared" si="1"/>
        <v>402569</v>
      </c>
      <c r="J48" s="23">
        <f t="shared" si="2"/>
        <v>0.7256296436138898</v>
      </c>
      <c r="K48" s="23">
        <f t="shared" si="3"/>
        <v>0.12272430316293605</v>
      </c>
      <c r="L48" s="23">
        <f t="shared" si="4"/>
        <v>0.010750952010711207</v>
      </c>
      <c r="M48" s="23">
        <f t="shared" si="5"/>
        <v>0.14089510121246296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66643</v>
      </c>
      <c r="D49" s="8">
        <v>204274</v>
      </c>
      <c r="E49" s="8">
        <v>0</v>
      </c>
      <c r="F49" s="8">
        <v>32484</v>
      </c>
      <c r="G49" s="8">
        <v>0</v>
      </c>
      <c r="H49" s="8">
        <v>2353348</v>
      </c>
      <c r="I49" s="10">
        <f t="shared" si="1"/>
        <v>2656749</v>
      </c>
      <c r="J49" s="23">
        <f t="shared" si="2"/>
        <v>0.025084417082682633</v>
      </c>
      <c r="K49" s="23">
        <f t="shared" si="3"/>
        <v>0.07688870871881386</v>
      </c>
      <c r="L49" s="23">
        <f t="shared" si="4"/>
        <v>0</v>
      </c>
      <c r="M49" s="23">
        <f t="shared" si="5"/>
        <v>0.01222697364335133</v>
      </c>
      <c r="N49" s="23">
        <f t="shared" si="6"/>
        <v>0</v>
      </c>
      <c r="O49" s="23">
        <f t="shared" si="7"/>
        <v>0.8857999005551522</v>
      </c>
    </row>
    <row r="50" spans="1:15" ht="12.75">
      <c r="A50" s="19">
        <v>49</v>
      </c>
      <c r="B50" s="20" t="s">
        <v>54</v>
      </c>
      <c r="C50" s="8">
        <v>4254056</v>
      </c>
      <c r="D50" s="8">
        <v>239739</v>
      </c>
      <c r="E50" s="8">
        <v>1798</v>
      </c>
      <c r="F50" s="8">
        <v>28340</v>
      </c>
      <c r="G50" s="8">
        <v>0</v>
      </c>
      <c r="H50" s="8">
        <v>0</v>
      </c>
      <c r="I50" s="10">
        <f t="shared" si="1"/>
        <v>4523933</v>
      </c>
      <c r="J50" s="23">
        <f t="shared" si="2"/>
        <v>0.9403446072256154</v>
      </c>
      <c r="K50" s="23">
        <f t="shared" si="3"/>
        <v>0.05299349039873048</v>
      </c>
      <c r="L50" s="23">
        <f t="shared" si="4"/>
        <v>0.00039744178351005643</v>
      </c>
      <c r="M50" s="23">
        <f t="shared" si="5"/>
        <v>0.006264460592144048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375152</v>
      </c>
      <c r="D51" s="9">
        <v>239702</v>
      </c>
      <c r="E51" s="9">
        <v>38887</v>
      </c>
      <c r="F51" s="9">
        <v>169394</v>
      </c>
      <c r="G51" s="9">
        <v>0</v>
      </c>
      <c r="H51" s="9">
        <v>0</v>
      </c>
      <c r="I51" s="11">
        <f t="shared" si="1"/>
        <v>823135</v>
      </c>
      <c r="J51" s="24">
        <f t="shared" si="2"/>
        <v>0.45575999076700663</v>
      </c>
      <c r="K51" s="24">
        <f t="shared" si="3"/>
        <v>0.29120618124608966</v>
      </c>
      <c r="L51" s="24">
        <f t="shared" si="4"/>
        <v>0.047242554380508665</v>
      </c>
      <c r="M51" s="24">
        <f t="shared" si="5"/>
        <v>0.20579127360639507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360516</v>
      </c>
      <c r="D52" s="8">
        <v>124167</v>
      </c>
      <c r="E52" s="8">
        <v>9955</v>
      </c>
      <c r="F52" s="8">
        <v>31661</v>
      </c>
      <c r="G52" s="8">
        <v>0</v>
      </c>
      <c r="H52" s="8">
        <v>125987</v>
      </c>
      <c r="I52" s="10">
        <f t="shared" si="1"/>
        <v>652286</v>
      </c>
      <c r="J52" s="23">
        <f t="shared" si="2"/>
        <v>0.5526962099447175</v>
      </c>
      <c r="K52" s="23">
        <f t="shared" si="3"/>
        <v>0.19035668403123784</v>
      </c>
      <c r="L52" s="23">
        <f t="shared" si="4"/>
        <v>0.01526171035404715</v>
      </c>
      <c r="M52" s="23">
        <f t="shared" si="5"/>
        <v>0.04853852451225383</v>
      </c>
      <c r="N52" s="23">
        <f t="shared" si="6"/>
        <v>0</v>
      </c>
      <c r="O52" s="23">
        <f t="shared" si="7"/>
        <v>0.19314687115774368</v>
      </c>
    </row>
    <row r="53" spans="1:15" ht="12.75">
      <c r="A53" s="19">
        <v>52</v>
      </c>
      <c r="B53" s="20" t="s">
        <v>57</v>
      </c>
      <c r="C53" s="8">
        <v>2009568</v>
      </c>
      <c r="D53" s="8">
        <v>219205</v>
      </c>
      <c r="E53" s="8">
        <v>59503</v>
      </c>
      <c r="F53" s="8">
        <v>289920</v>
      </c>
      <c r="G53" s="8">
        <v>11885</v>
      </c>
      <c r="H53" s="8">
        <v>948256</v>
      </c>
      <c r="I53" s="10">
        <f t="shared" si="1"/>
        <v>3538337</v>
      </c>
      <c r="J53" s="23">
        <f t="shared" si="2"/>
        <v>0.5679413803716266</v>
      </c>
      <c r="K53" s="23">
        <f t="shared" si="3"/>
        <v>0.061951419551048985</v>
      </c>
      <c r="L53" s="23">
        <f t="shared" si="4"/>
        <v>0.016816657090604994</v>
      </c>
      <c r="M53" s="23">
        <f t="shared" si="5"/>
        <v>0.08193679686248087</v>
      </c>
      <c r="N53" s="23">
        <f t="shared" si="6"/>
        <v>0.0033589225672964445</v>
      </c>
      <c r="O53" s="23">
        <f t="shared" si="7"/>
        <v>0.26799482355694215</v>
      </c>
    </row>
    <row r="54" spans="1:15" ht="12.75">
      <c r="A54" s="19">
        <v>53</v>
      </c>
      <c r="B54" s="20" t="s">
        <v>58</v>
      </c>
      <c r="C54" s="8">
        <v>996579</v>
      </c>
      <c r="D54" s="8">
        <v>531938</v>
      </c>
      <c r="E54" s="8">
        <v>214245</v>
      </c>
      <c r="F54" s="8">
        <v>850970</v>
      </c>
      <c r="G54" s="8">
        <v>0</v>
      </c>
      <c r="H54" s="8">
        <v>3446438</v>
      </c>
      <c r="I54" s="10">
        <f t="shared" si="1"/>
        <v>6040170</v>
      </c>
      <c r="J54" s="23">
        <f t="shared" si="2"/>
        <v>0.16499187936763368</v>
      </c>
      <c r="K54" s="23">
        <f t="shared" si="3"/>
        <v>0.08806672659875467</v>
      </c>
      <c r="L54" s="23">
        <f t="shared" si="4"/>
        <v>0.035470028161459034</v>
      </c>
      <c r="M54" s="23">
        <f t="shared" si="5"/>
        <v>0.14088510753836397</v>
      </c>
      <c r="N54" s="23">
        <f t="shared" si="6"/>
        <v>0</v>
      </c>
      <c r="O54" s="23">
        <f t="shared" si="7"/>
        <v>0.5705862583337886</v>
      </c>
    </row>
    <row r="55" spans="1:15" ht="12.75">
      <c r="A55" s="19">
        <v>54</v>
      </c>
      <c r="B55" s="20" t="s">
        <v>59</v>
      </c>
      <c r="C55" s="8">
        <v>50174</v>
      </c>
      <c r="D55" s="8">
        <v>99244</v>
      </c>
      <c r="E55" s="8">
        <v>19320</v>
      </c>
      <c r="F55" s="8">
        <v>0</v>
      </c>
      <c r="G55" s="8">
        <v>0</v>
      </c>
      <c r="H55" s="8">
        <v>0</v>
      </c>
      <c r="I55" s="10">
        <f t="shared" si="1"/>
        <v>168738</v>
      </c>
      <c r="J55" s="23">
        <f t="shared" si="2"/>
        <v>0.29734855219334116</v>
      </c>
      <c r="K55" s="23">
        <f t="shared" si="3"/>
        <v>0.5881544169066837</v>
      </c>
      <c r="L55" s="23">
        <f t="shared" si="4"/>
        <v>0.11449703089997511</v>
      </c>
      <c r="M55" s="23">
        <f t="shared" si="5"/>
        <v>0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924535</v>
      </c>
      <c r="D56" s="9">
        <v>52052</v>
      </c>
      <c r="E56" s="9">
        <v>46207</v>
      </c>
      <c r="F56" s="9">
        <v>193385</v>
      </c>
      <c r="G56" s="9">
        <v>0</v>
      </c>
      <c r="H56" s="9">
        <v>139424</v>
      </c>
      <c r="I56" s="11">
        <f t="shared" si="1"/>
        <v>1355603</v>
      </c>
      <c r="J56" s="24">
        <f t="shared" si="2"/>
        <v>0.6820101460383313</v>
      </c>
      <c r="K56" s="24">
        <f t="shared" si="3"/>
        <v>0.038397672474906004</v>
      </c>
      <c r="L56" s="24">
        <f t="shared" si="4"/>
        <v>0.0340859381397061</v>
      </c>
      <c r="M56" s="24">
        <f t="shared" si="5"/>
        <v>0.1426560726112291</v>
      </c>
      <c r="N56" s="24">
        <f t="shared" si="6"/>
        <v>0</v>
      </c>
      <c r="O56" s="24">
        <f t="shared" si="7"/>
        <v>0.10285017073582753</v>
      </c>
    </row>
    <row r="57" spans="1:15" ht="12.75">
      <c r="A57" s="17">
        <v>56</v>
      </c>
      <c r="B57" s="18" t="s">
        <v>61</v>
      </c>
      <c r="C57" s="8">
        <v>24559</v>
      </c>
      <c r="D57" s="8">
        <v>160062</v>
      </c>
      <c r="E57" s="8">
        <v>0</v>
      </c>
      <c r="F57" s="8">
        <v>292721</v>
      </c>
      <c r="G57" s="8">
        <v>0</v>
      </c>
      <c r="H57" s="8">
        <v>0</v>
      </c>
      <c r="I57" s="10">
        <f t="shared" si="1"/>
        <v>477342</v>
      </c>
      <c r="J57" s="23">
        <f t="shared" si="2"/>
        <v>0.05144948485572189</v>
      </c>
      <c r="K57" s="23">
        <f t="shared" si="3"/>
        <v>0.3353193307942733</v>
      </c>
      <c r="L57" s="23">
        <f t="shared" si="4"/>
        <v>0</v>
      </c>
      <c r="M57" s="23">
        <f t="shared" si="5"/>
        <v>0.6132311843500048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97044</v>
      </c>
      <c r="D58" s="8">
        <v>180435</v>
      </c>
      <c r="E58" s="8">
        <v>45361</v>
      </c>
      <c r="F58" s="8">
        <v>520980</v>
      </c>
      <c r="G58" s="8">
        <v>0</v>
      </c>
      <c r="H58" s="8">
        <v>0</v>
      </c>
      <c r="I58" s="10">
        <f t="shared" si="1"/>
        <v>843820</v>
      </c>
      <c r="J58" s="23">
        <f t="shared" si="2"/>
        <v>0.11500556990827428</v>
      </c>
      <c r="K58" s="23">
        <f t="shared" si="3"/>
        <v>0.21383114882320875</v>
      </c>
      <c r="L58" s="23">
        <f t="shared" si="4"/>
        <v>0.05375672536796947</v>
      </c>
      <c r="M58" s="23">
        <f t="shared" si="5"/>
        <v>0.6174065559005475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237934</v>
      </c>
      <c r="D59" s="8">
        <v>148252</v>
      </c>
      <c r="E59" s="8">
        <v>49265</v>
      </c>
      <c r="F59" s="8">
        <v>163812</v>
      </c>
      <c r="G59" s="8">
        <v>0</v>
      </c>
      <c r="H59" s="8">
        <v>43542</v>
      </c>
      <c r="I59" s="10">
        <f t="shared" si="1"/>
        <v>642805</v>
      </c>
      <c r="J59" s="23">
        <f t="shared" si="2"/>
        <v>0.37014957879916927</v>
      </c>
      <c r="K59" s="23">
        <f t="shared" si="3"/>
        <v>0.23063292911536157</v>
      </c>
      <c r="L59" s="23">
        <f t="shared" si="4"/>
        <v>0.07664066085360258</v>
      </c>
      <c r="M59" s="23">
        <f t="shared" si="5"/>
        <v>0.254839336968443</v>
      </c>
      <c r="N59" s="23">
        <f t="shared" si="6"/>
        <v>0</v>
      </c>
      <c r="O59" s="23">
        <f t="shared" si="7"/>
        <v>0.06773749426342358</v>
      </c>
    </row>
    <row r="60" spans="1:15" ht="12.75">
      <c r="A60" s="19">
        <v>59</v>
      </c>
      <c r="B60" s="20" t="s">
        <v>64</v>
      </c>
      <c r="C60" s="8">
        <v>249949</v>
      </c>
      <c r="D60" s="8">
        <v>310429</v>
      </c>
      <c r="E60" s="8">
        <v>98954</v>
      </c>
      <c r="F60" s="8">
        <v>62711</v>
      </c>
      <c r="G60" s="8">
        <v>0</v>
      </c>
      <c r="H60" s="8">
        <v>1184789</v>
      </c>
      <c r="I60" s="10">
        <f t="shared" si="1"/>
        <v>1906832</v>
      </c>
      <c r="J60" s="23">
        <f t="shared" si="2"/>
        <v>0.13108076642305141</v>
      </c>
      <c r="K60" s="23">
        <f t="shared" si="3"/>
        <v>0.1627982958121114</v>
      </c>
      <c r="L60" s="23">
        <f t="shared" si="4"/>
        <v>0.05189445111053307</v>
      </c>
      <c r="M60" s="23">
        <f t="shared" si="5"/>
        <v>0.032887532829321095</v>
      </c>
      <c r="N60" s="23">
        <f t="shared" si="6"/>
        <v>0</v>
      </c>
      <c r="O60" s="23">
        <f t="shared" si="7"/>
        <v>0.621338953824983</v>
      </c>
    </row>
    <row r="61" spans="1:15" ht="12.75">
      <c r="A61" s="15">
        <v>60</v>
      </c>
      <c r="B61" s="16" t="s">
        <v>65</v>
      </c>
      <c r="C61" s="9">
        <v>352693</v>
      </c>
      <c r="D61" s="9">
        <v>297446</v>
      </c>
      <c r="E61" s="9">
        <v>95241</v>
      </c>
      <c r="F61" s="9">
        <v>173259</v>
      </c>
      <c r="G61" s="9">
        <v>0</v>
      </c>
      <c r="H61" s="9">
        <v>96063</v>
      </c>
      <c r="I61" s="11">
        <f t="shared" si="1"/>
        <v>1014702</v>
      </c>
      <c r="J61" s="24">
        <f t="shared" si="2"/>
        <v>0.34758283712853627</v>
      </c>
      <c r="K61" s="24">
        <f t="shared" si="3"/>
        <v>0.29313630997080914</v>
      </c>
      <c r="L61" s="24">
        <f t="shared" si="4"/>
        <v>0.09386105477273131</v>
      </c>
      <c r="M61" s="24">
        <f t="shared" si="5"/>
        <v>0.17074865329919522</v>
      </c>
      <c r="N61" s="24">
        <f t="shared" si="6"/>
        <v>0</v>
      </c>
      <c r="O61" s="24">
        <f t="shared" si="7"/>
        <v>0.09467114482872804</v>
      </c>
    </row>
    <row r="62" spans="1:15" ht="12.75">
      <c r="A62" s="17">
        <v>61</v>
      </c>
      <c r="B62" s="18" t="s">
        <v>66</v>
      </c>
      <c r="C62" s="8">
        <v>48315</v>
      </c>
      <c r="D62" s="8">
        <v>20540</v>
      </c>
      <c r="E62" s="8">
        <v>2054</v>
      </c>
      <c r="F62" s="8">
        <v>7170</v>
      </c>
      <c r="G62" s="8">
        <v>0</v>
      </c>
      <c r="H62" s="8">
        <v>0</v>
      </c>
      <c r="I62" s="10">
        <f t="shared" si="1"/>
        <v>78079</v>
      </c>
      <c r="J62" s="23">
        <f t="shared" si="2"/>
        <v>0.6187963472892839</v>
      </c>
      <c r="K62" s="23">
        <f t="shared" si="3"/>
        <v>0.26306689378706183</v>
      </c>
      <c r="L62" s="23">
        <f t="shared" si="4"/>
        <v>0.026306689378706182</v>
      </c>
      <c r="M62" s="23">
        <f t="shared" si="5"/>
        <v>0.09183006954494806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162912</v>
      </c>
      <c r="D63" s="8">
        <v>38621</v>
      </c>
      <c r="E63" s="8">
        <v>27288</v>
      </c>
      <c r="F63" s="8">
        <v>93558</v>
      </c>
      <c r="G63" s="8">
        <v>0</v>
      </c>
      <c r="H63" s="8">
        <v>0</v>
      </c>
      <c r="I63" s="10">
        <f t="shared" si="1"/>
        <v>322379</v>
      </c>
      <c r="J63" s="23">
        <f t="shared" si="2"/>
        <v>0.5053430899655375</v>
      </c>
      <c r="K63" s="23">
        <f t="shared" si="3"/>
        <v>0.1197999869718561</v>
      </c>
      <c r="L63" s="23">
        <f t="shared" si="4"/>
        <v>0.08464571203459283</v>
      </c>
      <c r="M63" s="23">
        <f t="shared" si="5"/>
        <v>0.2902112110280136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360761</v>
      </c>
      <c r="D64" s="8">
        <v>25948</v>
      </c>
      <c r="E64" s="8">
        <v>3039</v>
      </c>
      <c r="F64" s="8">
        <v>216</v>
      </c>
      <c r="G64" s="8">
        <v>0</v>
      </c>
      <c r="H64" s="8">
        <v>9982</v>
      </c>
      <c r="I64" s="10">
        <f t="shared" si="1"/>
        <v>399946</v>
      </c>
      <c r="J64" s="23">
        <f t="shared" si="2"/>
        <v>0.9020242732768924</v>
      </c>
      <c r="K64" s="23">
        <f t="shared" si="3"/>
        <v>0.06487875863241538</v>
      </c>
      <c r="L64" s="23">
        <f t="shared" si="4"/>
        <v>0.007598525800983132</v>
      </c>
      <c r="M64" s="23">
        <f t="shared" si="5"/>
        <v>0.0005400729098428287</v>
      </c>
      <c r="N64" s="23">
        <f t="shared" si="6"/>
        <v>0</v>
      </c>
      <c r="O64" s="23">
        <f t="shared" si="7"/>
        <v>0.024958369379866282</v>
      </c>
    </row>
    <row r="65" spans="1:15" ht="12.75">
      <c r="A65" s="19">
        <v>64</v>
      </c>
      <c r="B65" s="20" t="s">
        <v>69</v>
      </c>
      <c r="C65" s="8">
        <v>75664</v>
      </c>
      <c r="D65" s="8">
        <v>208550</v>
      </c>
      <c r="E65" s="8">
        <v>29590</v>
      </c>
      <c r="F65" s="8">
        <v>286144</v>
      </c>
      <c r="G65" s="8">
        <v>0</v>
      </c>
      <c r="H65" s="8">
        <v>6870</v>
      </c>
      <c r="I65" s="10">
        <f t="shared" si="1"/>
        <v>606818</v>
      </c>
      <c r="J65" s="23">
        <f t="shared" si="2"/>
        <v>0.12468977518794762</v>
      </c>
      <c r="K65" s="23">
        <f t="shared" si="3"/>
        <v>0.34367800559640616</v>
      </c>
      <c r="L65" s="23">
        <f t="shared" si="4"/>
        <v>0.0487625614269847</v>
      </c>
      <c r="M65" s="23">
        <f t="shared" si="5"/>
        <v>0.47154830608188947</v>
      </c>
      <c r="N65" s="23">
        <f t="shared" si="6"/>
        <v>0</v>
      </c>
      <c r="O65" s="23">
        <f t="shared" si="7"/>
        <v>0.011321351706772047</v>
      </c>
    </row>
    <row r="66" spans="1:15" ht="12.75">
      <c r="A66" s="19">
        <v>65</v>
      </c>
      <c r="B66" s="20" t="s">
        <v>70</v>
      </c>
      <c r="C66" s="8">
        <v>785894</v>
      </c>
      <c r="D66" s="8">
        <v>207591</v>
      </c>
      <c r="E66" s="8">
        <v>30598</v>
      </c>
      <c r="F66" s="8">
        <v>14596</v>
      </c>
      <c r="G66" s="8">
        <v>0</v>
      </c>
      <c r="H66" s="8">
        <v>266815</v>
      </c>
      <c r="I66" s="10">
        <f t="shared" si="1"/>
        <v>1305494</v>
      </c>
      <c r="J66" s="23">
        <f t="shared" si="2"/>
        <v>0.601989744878184</v>
      </c>
      <c r="K66" s="23">
        <f t="shared" si="3"/>
        <v>0.15901336965164145</v>
      </c>
      <c r="L66" s="23">
        <f t="shared" si="4"/>
        <v>0.02343787102813188</v>
      </c>
      <c r="M66" s="23">
        <f t="shared" si="5"/>
        <v>0.0111804420395651</v>
      </c>
      <c r="N66" s="23">
        <f t="shared" si="6"/>
        <v>0</v>
      </c>
      <c r="O66" s="23">
        <f t="shared" si="7"/>
        <v>0.20437857240247753</v>
      </c>
    </row>
    <row r="67" spans="1:15" ht="12.75">
      <c r="A67" s="15">
        <v>66</v>
      </c>
      <c r="B67" s="16" t="s">
        <v>71</v>
      </c>
      <c r="C67" s="9">
        <v>261942</v>
      </c>
      <c r="D67" s="9">
        <v>39056</v>
      </c>
      <c r="E67" s="9">
        <v>23765</v>
      </c>
      <c r="F67" s="9">
        <v>116091</v>
      </c>
      <c r="G67" s="9">
        <v>0</v>
      </c>
      <c r="H67" s="9">
        <v>0</v>
      </c>
      <c r="I67" s="11">
        <f>SUM(C67:H67)</f>
        <v>440854</v>
      </c>
      <c r="J67" s="24">
        <f aca="true" t="shared" si="8" ref="J67:O68">C67/$I67</f>
        <v>0.5941694982919515</v>
      </c>
      <c r="K67" s="24">
        <f t="shared" si="8"/>
        <v>0.08859168795111307</v>
      </c>
      <c r="L67" s="24">
        <f t="shared" si="8"/>
        <v>0.053906735563247696</v>
      </c>
      <c r="M67" s="24">
        <f t="shared" si="8"/>
        <v>0.2633320781936877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311620</v>
      </c>
      <c r="D68" s="8">
        <v>41789</v>
      </c>
      <c r="E68" s="8">
        <v>127773</v>
      </c>
      <c r="F68" s="8">
        <v>8829</v>
      </c>
      <c r="G68" s="8">
        <v>0</v>
      </c>
      <c r="H68" s="8">
        <v>0</v>
      </c>
      <c r="I68" s="10">
        <f>SUM(C68:H68)</f>
        <v>490011</v>
      </c>
      <c r="J68" s="23">
        <f t="shared" si="8"/>
        <v>0.6359449073592226</v>
      </c>
      <c r="K68" s="23">
        <f t="shared" si="8"/>
        <v>0.08528175898092083</v>
      </c>
      <c r="L68" s="23">
        <f t="shared" si="8"/>
        <v>0.2607553707977984</v>
      </c>
      <c r="M68" s="23">
        <f t="shared" si="8"/>
        <v>0.018017962862058198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23661</v>
      </c>
      <c r="D69" s="9">
        <v>37161</v>
      </c>
      <c r="E69" s="9">
        <v>19678</v>
      </c>
      <c r="F69" s="9">
        <v>38047</v>
      </c>
      <c r="G69" s="9">
        <v>0</v>
      </c>
      <c r="H69" s="9">
        <v>0</v>
      </c>
      <c r="I69" s="11">
        <f>SUM(C69:H69)</f>
        <v>118547</v>
      </c>
      <c r="J69" s="24">
        <f aca="true" t="shared" si="9" ref="J69:O69">C69/$I69</f>
        <v>0.19959172311403917</v>
      </c>
      <c r="K69" s="24">
        <f t="shared" si="9"/>
        <v>0.31347060659485265</v>
      </c>
      <c r="L69" s="24">
        <f t="shared" si="9"/>
        <v>0.16599323475077396</v>
      </c>
      <c r="M69" s="24">
        <f t="shared" si="9"/>
        <v>0.3209444355403342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5"/>
    </row>
    <row r="71" spans="1:15" ht="13.5" thickBot="1">
      <c r="A71" s="1"/>
      <c r="B71" s="2" t="s">
        <v>72</v>
      </c>
      <c r="C71" s="13">
        <f aca="true" t="shared" si="10" ref="C71:H71">SUM(C2:C70)</f>
        <v>51814716</v>
      </c>
      <c r="D71" s="13">
        <f t="shared" si="10"/>
        <v>15015745</v>
      </c>
      <c r="E71" s="13">
        <f t="shared" si="10"/>
        <v>7308652</v>
      </c>
      <c r="F71" s="13">
        <f>SUM(F2:F70)</f>
        <v>12264707</v>
      </c>
      <c r="G71" s="13">
        <f t="shared" si="10"/>
        <v>186885</v>
      </c>
      <c r="H71" s="13">
        <f t="shared" si="10"/>
        <v>54101410</v>
      </c>
      <c r="I71" s="14">
        <f>SUM(I2:I70)</f>
        <v>140692115</v>
      </c>
      <c r="J71" s="26">
        <f aca="true" t="shared" si="11" ref="J71:O71">C71/$I71</f>
        <v>0.368284434419086</v>
      </c>
      <c r="K71" s="26">
        <f t="shared" si="11"/>
        <v>0.10672769401469301</v>
      </c>
      <c r="L71" s="26">
        <f t="shared" si="11"/>
        <v>0.051947843701119996</v>
      </c>
      <c r="M71" s="26">
        <f t="shared" si="11"/>
        <v>0.0871740893226319</v>
      </c>
      <c r="N71" s="26">
        <f t="shared" si="11"/>
        <v>0.0013283260401622365</v>
      </c>
      <c r="O71" s="26">
        <f t="shared" si="11"/>
        <v>0.3845376125023069</v>
      </c>
    </row>
    <row r="72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&amp;C&amp;14Property - Object Code 700
Expenditures by Fund Source - FY 2003-2004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2004-05-14T19:10:02Z</cp:lastPrinted>
  <dcterms:created xsi:type="dcterms:W3CDTF">2003-11-24T19:14:29Z</dcterms:created>
  <dcterms:modified xsi:type="dcterms:W3CDTF">2005-06-15T19:42:07Z</dcterms:modified>
  <cp:category/>
  <cp:version/>
  <cp:contentType/>
  <cp:contentStatus/>
</cp:coreProperties>
</file>