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0" windowWidth="7800" windowHeight="9480" activeTab="0"/>
  </bookViews>
  <sheets>
    <sheet name="Benefits - 200" sheetId="1" r:id="rId1"/>
  </sheets>
  <definedNames>
    <definedName name="_xlnm.Print_Area" localSheetId="0">'Benefits - 200'!$A$1:$AC$73</definedName>
    <definedName name="_xlnm.Print_Titles" localSheetId="0">'Benefits - 200'!$A:$B</definedName>
  </definedNames>
  <calcPr fullCalcOnLoad="1"/>
</workbook>
</file>

<file path=xl/sharedStrings.xml><?xml version="1.0" encoding="utf-8"?>
<sst xmlns="http://schemas.openxmlformats.org/spreadsheetml/2006/main" count="110" uniqueCount="96">
  <si>
    <t>LEA</t>
  </si>
  <si>
    <t>Group Insurance</t>
  </si>
  <si>
    <t>Social Security Contributions</t>
  </si>
  <si>
    <t>Medicare/ Medicaid Contributions</t>
  </si>
  <si>
    <t>Louisiana Parochial School Employees' Retirement System Contributions (LPSERS)</t>
  </si>
  <si>
    <t>Other Retirement Contributions</t>
  </si>
  <si>
    <t>Unemployment Compensation</t>
  </si>
  <si>
    <t>Workmen's Compensation</t>
  </si>
  <si>
    <t>Health Benefits</t>
  </si>
  <si>
    <t>Sick Leave Severance Pay</t>
  </si>
  <si>
    <t>Other Employee Benefits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</si>
  <si>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</si>
  <si>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</si>
  <si>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</si>
  <si>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</si>
  <si>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</si>
  <si>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</si>
  <si>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</si>
  <si>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</si>
  <si>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</si>
  <si>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</si>
  <si>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</si>
  <si>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</si>
  <si>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</si>
  <si>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</si>
  <si>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</si>
  <si>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</si>
  <si>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</si>
  <si>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</si>
  <si>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</si>
  <si>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</si>
  <si>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</si>
  <si>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</si>
  <si>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</si>
  <si>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</si>
  <si>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</si>
  <si>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</si>
  <si>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</si>
  <si>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</si>
  <si>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</si>
  <si>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</si>
  <si>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</si>
  <si>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</si>
  <si>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</si>
  <si>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</si>
  <si>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</si>
  <si>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</si>
  <si>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</si>
  <si>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</si>
  <si>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</si>
  <si>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</si>
  <si>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</si>
  <si>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</si>
  <si>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</si>
  <si>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</si>
  <si>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</si>
  <si>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</si>
  <si>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</si>
  <si>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</si>
  <si>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</si>
  <si>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</si>
  <si>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</si>
  <si>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</si>
  <si>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</si>
  <si>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</si>
  <si>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</si>
  <si>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</si>
  <si>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</si>
  <si>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</si>
  <si>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</si>
  <si>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</si>
  <si>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</si>
  <si>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</si>
  <si>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</si>
  <si>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</si>
  <si>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</si>
  <si>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</si>
  <si>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</si>
  <si>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</si>
  <si>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</si>
  <si>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210</t>
  </si>
  <si>
    <t>Object Code 220</t>
  </si>
  <si>
    <t>Object Code 225</t>
  </si>
  <si>
    <t>Object Code 231</t>
  </si>
  <si>
    <t>Object Code 233</t>
  </si>
  <si>
    <t>Object Code 235</t>
  </si>
  <si>
    <t xml:space="preserve"> Object Code 239</t>
  </si>
  <si>
    <t>Object Code 250</t>
  </si>
  <si>
    <t>Object Code 260</t>
  </si>
  <si>
    <t>Object Code 270</t>
  </si>
  <si>
    <t>Object Code 280</t>
  </si>
  <si>
    <t>Object Code 290</t>
  </si>
  <si>
    <t>Louisiana School Employees' Retirement System Contributions (LSERS)</t>
  </si>
  <si>
    <t>Total Benefits Expenditures</t>
  </si>
  <si>
    <t>Louisiana Teachers' Retirement System Contributions (TRS)</t>
  </si>
  <si>
    <t>Oct.  2003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</si>
</sst>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5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00390625" style="1" bestFit="1" customWidth="1"/>
    <col min="2" max="2" width="17.28125" style="1" bestFit="1" customWidth="1"/>
    <col min="3" max="3" width="10.8515625" style="1" bestFit="1" customWidth="1"/>
    <col min="4" max="4" width="15.8515625" style="1" bestFit="1" customWidth="1"/>
    <col min="5" max="5" width="7.8515625" style="1" bestFit="1" customWidth="1"/>
    <col min="6" max="6" width="13.421875" style="1" bestFit="1" customWidth="1"/>
    <col min="7" max="7" width="7.8515625" style="1" bestFit="1" customWidth="1"/>
    <col min="8" max="8" width="15.421875" style="1" bestFit="1" customWidth="1"/>
    <col min="9" max="9" width="7.8515625" style="1" bestFit="1" customWidth="1"/>
    <col min="10" max="10" width="16.8515625" style="1" customWidth="1"/>
    <col min="11" max="11" width="7.8515625" style="1" bestFit="1" customWidth="1"/>
    <col min="12" max="12" width="17.57421875" style="1" customWidth="1"/>
    <col min="13" max="13" width="7.8515625" style="1" bestFit="1" customWidth="1"/>
    <col min="14" max="14" width="17.28125" style="1" customWidth="1"/>
    <col min="15" max="15" width="7.8515625" style="1" bestFit="1" customWidth="1"/>
    <col min="16" max="16" width="14.42187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6.140625" style="1" bestFit="1" customWidth="1"/>
    <col min="21" max="21" width="7.8515625" style="1" bestFit="1" customWidth="1"/>
    <col min="22" max="22" width="16.140625" style="1" bestFit="1" customWidth="1"/>
    <col min="23" max="23" width="7.8515625" style="1" bestFit="1" customWidth="1"/>
    <col min="24" max="24" width="15.140625" style="1" bestFit="1" customWidth="1"/>
    <col min="25" max="25" width="7.8515625" style="1" bestFit="1" customWidth="1"/>
    <col min="26" max="26" width="14.7109375" style="1" bestFit="1" customWidth="1"/>
    <col min="27" max="27" width="7.8515625" style="1" bestFit="1" customWidth="1"/>
    <col min="28" max="28" width="17.00390625" style="1" bestFit="1" customWidth="1"/>
    <col min="29" max="29" width="8.00390625" style="1" bestFit="1" customWidth="1"/>
    <col min="30" max="16384" width="9.140625" style="1" customWidth="1"/>
  </cols>
  <sheetData>
    <row r="2" spans="3:29" ht="63.75">
      <c r="C2" s="36" t="s">
        <v>95</v>
      </c>
      <c r="D2" s="24" t="s">
        <v>1</v>
      </c>
      <c r="E2" s="18"/>
      <c r="F2" s="24" t="s">
        <v>2</v>
      </c>
      <c r="G2" s="18"/>
      <c r="H2" s="24" t="s">
        <v>3</v>
      </c>
      <c r="I2" s="23"/>
      <c r="J2" s="29" t="s">
        <v>94</v>
      </c>
      <c r="K2" s="18"/>
      <c r="L2" s="24" t="s">
        <v>92</v>
      </c>
      <c r="M2" s="18"/>
      <c r="N2" s="24" t="s">
        <v>4</v>
      </c>
      <c r="O2" s="23"/>
      <c r="P2" s="29" t="s">
        <v>5</v>
      </c>
      <c r="Q2" s="23"/>
      <c r="R2" s="29" t="s">
        <v>6</v>
      </c>
      <c r="S2" s="18"/>
      <c r="T2" s="24" t="s">
        <v>7</v>
      </c>
      <c r="U2" s="18"/>
      <c r="V2" s="29" t="s">
        <v>8</v>
      </c>
      <c r="W2" s="33"/>
      <c r="X2" s="29" t="s">
        <v>9</v>
      </c>
      <c r="Y2" s="23"/>
      <c r="Z2" s="29" t="s">
        <v>10</v>
      </c>
      <c r="AA2" s="18"/>
      <c r="AB2" s="34" t="s">
        <v>93</v>
      </c>
      <c r="AC2" s="31"/>
    </row>
    <row r="3" spans="1:29" ht="15" customHeight="1">
      <c r="A3" s="8" t="s">
        <v>0</v>
      </c>
      <c r="B3" s="4" t="s">
        <v>77</v>
      </c>
      <c r="C3" s="37"/>
      <c r="D3" s="5" t="s">
        <v>80</v>
      </c>
      <c r="E3" s="22" t="s">
        <v>79</v>
      </c>
      <c r="F3" s="5" t="s">
        <v>81</v>
      </c>
      <c r="G3" s="22" t="s">
        <v>79</v>
      </c>
      <c r="H3" s="5" t="s">
        <v>82</v>
      </c>
      <c r="I3" s="22" t="s">
        <v>79</v>
      </c>
      <c r="J3" s="5" t="s">
        <v>83</v>
      </c>
      <c r="K3" s="22" t="s">
        <v>79</v>
      </c>
      <c r="L3" s="5" t="s">
        <v>84</v>
      </c>
      <c r="M3" s="22" t="s">
        <v>79</v>
      </c>
      <c r="N3" s="5" t="s">
        <v>85</v>
      </c>
      <c r="O3" s="22" t="s">
        <v>79</v>
      </c>
      <c r="P3" s="5" t="s">
        <v>86</v>
      </c>
      <c r="Q3" s="22" t="s">
        <v>79</v>
      </c>
      <c r="R3" s="5" t="s">
        <v>87</v>
      </c>
      <c r="S3" s="22" t="s">
        <v>79</v>
      </c>
      <c r="T3" s="5" t="s">
        <v>88</v>
      </c>
      <c r="U3" s="22" t="s">
        <v>79</v>
      </c>
      <c r="V3" s="5" t="s">
        <v>89</v>
      </c>
      <c r="W3" s="22" t="s">
        <v>79</v>
      </c>
      <c r="X3" s="5" t="s">
        <v>90</v>
      </c>
      <c r="Y3" s="22" t="s">
        <v>79</v>
      </c>
      <c r="Z3" s="5" t="s">
        <v>91</v>
      </c>
      <c r="AA3" s="22" t="s">
        <v>79</v>
      </c>
      <c r="AB3" s="35"/>
      <c r="AC3" s="32" t="s">
        <v>79</v>
      </c>
    </row>
    <row r="4" spans="1:29" ht="12.75">
      <c r="A4" s="9">
        <v>1</v>
      </c>
      <c r="B4" s="2" t="s">
        <v>11</v>
      </c>
      <c r="C4" s="19">
        <v>9650</v>
      </c>
      <c r="D4" s="12">
        <v>3481660</v>
      </c>
      <c r="E4" s="12">
        <f>D4/$C4</f>
        <v>360.7937823834197</v>
      </c>
      <c r="F4" s="12">
        <v>4874</v>
      </c>
      <c r="G4" s="12">
        <f>F4/$C4</f>
        <v>0.5050777202072538</v>
      </c>
      <c r="H4" s="12">
        <v>395973</v>
      </c>
      <c r="I4" s="12">
        <f>H4/$C4</f>
        <v>41.03347150259067</v>
      </c>
      <c r="J4" s="12">
        <v>4882929</v>
      </c>
      <c r="K4" s="12">
        <f>J4/$C4</f>
        <v>506.00300518134713</v>
      </c>
      <c r="L4" s="12">
        <v>185287</v>
      </c>
      <c r="M4" s="12">
        <f>L4/$C4</f>
        <v>19.200725388601036</v>
      </c>
      <c r="N4" s="12">
        <v>324</v>
      </c>
      <c r="O4" s="12">
        <f>N4/$C4</f>
        <v>0.033575129533678756</v>
      </c>
      <c r="P4" s="12">
        <v>10486</v>
      </c>
      <c r="Q4" s="12">
        <f>P4/$C4</f>
        <v>1.0866321243523316</v>
      </c>
      <c r="R4" s="12">
        <v>31031</v>
      </c>
      <c r="S4" s="12">
        <f>R4/$C4</f>
        <v>3.2156476683937822</v>
      </c>
      <c r="T4" s="12">
        <v>609200</v>
      </c>
      <c r="U4" s="12">
        <f>T4/$C4</f>
        <v>63.129533678756474</v>
      </c>
      <c r="V4" s="12">
        <v>1227410</v>
      </c>
      <c r="W4" s="12">
        <f>V4/$C4</f>
        <v>127.19274611398964</v>
      </c>
      <c r="X4" s="12">
        <v>231438</v>
      </c>
      <c r="Y4" s="12">
        <f>X4/$C4</f>
        <v>23.98321243523316</v>
      </c>
      <c r="Z4" s="12">
        <v>0</v>
      </c>
      <c r="AA4" s="12">
        <f>Z4/$C4</f>
        <v>0</v>
      </c>
      <c r="AB4" s="13">
        <f>D4+F4+H4+J4+L4+N4+P4+R4+T4+V4+X4+Z4</f>
        <v>11060612</v>
      </c>
      <c r="AC4" s="12">
        <f>AB4/$C4</f>
        <v>1146.1774093264248</v>
      </c>
    </row>
    <row r="5" spans="1:29" ht="12.75">
      <c r="A5" s="9">
        <v>2</v>
      </c>
      <c r="B5" s="2" t="s">
        <v>12</v>
      </c>
      <c r="C5" s="19">
        <v>4281</v>
      </c>
      <c r="D5" s="12">
        <v>2928032</v>
      </c>
      <c r="E5" s="12">
        <f aca="true" t="shared" si="0" ref="E5:E70">D5/$C5</f>
        <v>683.9598224713852</v>
      </c>
      <c r="F5" s="12">
        <v>69489</v>
      </c>
      <c r="G5" s="12">
        <f aca="true" t="shared" si="1" ref="G5:G70">F5/$C5</f>
        <v>16.231955150665733</v>
      </c>
      <c r="H5" s="12">
        <v>223724</v>
      </c>
      <c r="I5" s="12">
        <f aca="true" t="shared" si="2" ref="I5:I70">H5/$C5</f>
        <v>52.2597523943004</v>
      </c>
      <c r="J5" s="12">
        <v>2423071</v>
      </c>
      <c r="K5" s="12">
        <f aca="true" t="shared" si="3" ref="K5:K70">J5/$C5</f>
        <v>566.0058397570662</v>
      </c>
      <c r="L5" s="12">
        <v>141084</v>
      </c>
      <c r="M5" s="12">
        <f aca="true" t="shared" si="4" ref="M5:M70">L5/$C5</f>
        <v>32.95585143658024</v>
      </c>
      <c r="N5" s="12">
        <v>0</v>
      </c>
      <c r="O5" s="12">
        <f aca="true" t="shared" si="5" ref="O5:O70">N5/$C5</f>
        <v>0</v>
      </c>
      <c r="P5" s="12">
        <v>10999</v>
      </c>
      <c r="Q5" s="12">
        <f aca="true" t="shared" si="6" ref="Q5:Q70">P5/$C5</f>
        <v>2.5692595188040177</v>
      </c>
      <c r="R5" s="12">
        <v>43956</v>
      </c>
      <c r="S5" s="12">
        <f aca="true" t="shared" si="7" ref="S5:S70">R5/$C5</f>
        <v>10.267694463910301</v>
      </c>
      <c r="T5" s="12">
        <v>413173</v>
      </c>
      <c r="U5" s="12">
        <f aca="true" t="shared" si="8" ref="U5:U70">T5/$C5</f>
        <v>96.5131978509694</v>
      </c>
      <c r="V5" s="12">
        <v>120818</v>
      </c>
      <c r="W5" s="12">
        <f aca="true" t="shared" si="9" ref="W5:W70">V5/$C5</f>
        <v>28.22191076851203</v>
      </c>
      <c r="X5" s="12">
        <v>29587</v>
      </c>
      <c r="Y5" s="12">
        <f aca="true" t="shared" si="10" ref="Y5:Y70">X5/$C5</f>
        <v>6.911235692595188</v>
      </c>
      <c r="Z5" s="12">
        <v>0</v>
      </c>
      <c r="AA5" s="12">
        <f aca="true" t="shared" si="11" ref="AA5:AA70">Z5/$C5</f>
        <v>0</v>
      </c>
      <c r="AB5" s="13">
        <f aca="true" t="shared" si="12" ref="AB5:AB68">D5+F5+H5+J5+L5+N5+P5+R5+T5+V5+X5+Z5</f>
        <v>6403933</v>
      </c>
      <c r="AC5" s="12">
        <f aca="true" t="shared" si="13" ref="AC5:AC70">AB5/$C5</f>
        <v>1495.8965195047886</v>
      </c>
    </row>
    <row r="6" spans="1:29" ht="12.75">
      <c r="A6" s="9">
        <v>3</v>
      </c>
      <c r="B6" s="2" t="s">
        <v>13</v>
      </c>
      <c r="C6" s="19">
        <v>15810</v>
      </c>
      <c r="D6" s="12">
        <v>9133507</v>
      </c>
      <c r="E6" s="12">
        <f t="shared" si="0"/>
        <v>577.7044275774826</v>
      </c>
      <c r="F6" s="12">
        <v>134429</v>
      </c>
      <c r="G6" s="12">
        <f t="shared" si="1"/>
        <v>8.502783048703352</v>
      </c>
      <c r="H6" s="12">
        <v>856981</v>
      </c>
      <c r="I6" s="12">
        <f t="shared" si="2"/>
        <v>54.204996837444654</v>
      </c>
      <c r="J6" s="12">
        <v>8336875</v>
      </c>
      <c r="K6" s="12">
        <f t="shared" si="3"/>
        <v>527.3165717900064</v>
      </c>
      <c r="L6" s="12">
        <v>472305</v>
      </c>
      <c r="M6" s="12">
        <f t="shared" si="4"/>
        <v>29.87381404174573</v>
      </c>
      <c r="N6" s="12">
        <v>1281</v>
      </c>
      <c r="O6" s="12">
        <f t="shared" si="5"/>
        <v>0.0810246679316888</v>
      </c>
      <c r="P6" s="12">
        <v>234</v>
      </c>
      <c r="Q6" s="12">
        <f t="shared" si="6"/>
        <v>0.014800759013282733</v>
      </c>
      <c r="R6" s="12">
        <v>50019</v>
      </c>
      <c r="S6" s="12">
        <f t="shared" si="7"/>
        <v>3.1637571157495255</v>
      </c>
      <c r="T6" s="12">
        <v>616339</v>
      </c>
      <c r="U6" s="12">
        <f t="shared" si="8"/>
        <v>38.98412397216951</v>
      </c>
      <c r="V6" s="12">
        <v>4039717</v>
      </c>
      <c r="W6" s="12">
        <f t="shared" si="9"/>
        <v>255.51657179000634</v>
      </c>
      <c r="X6" s="12">
        <v>367227</v>
      </c>
      <c r="Y6" s="12">
        <f t="shared" si="10"/>
        <v>23.22751423149905</v>
      </c>
      <c r="Z6" s="12">
        <v>2231</v>
      </c>
      <c r="AA6" s="12">
        <f t="shared" si="11"/>
        <v>0.14111321948134092</v>
      </c>
      <c r="AB6" s="13">
        <f t="shared" si="12"/>
        <v>24011145</v>
      </c>
      <c r="AC6" s="12">
        <f t="shared" si="13"/>
        <v>1518.7314990512334</v>
      </c>
    </row>
    <row r="7" spans="1:29" ht="12.75">
      <c r="A7" s="9">
        <v>4</v>
      </c>
      <c r="B7" s="2" t="s">
        <v>14</v>
      </c>
      <c r="C7" s="19">
        <v>4431</v>
      </c>
      <c r="D7" s="12">
        <v>1937796</v>
      </c>
      <c r="E7" s="12">
        <f t="shared" si="0"/>
        <v>437.3270142180095</v>
      </c>
      <c r="F7" s="12">
        <v>78914</v>
      </c>
      <c r="G7" s="12">
        <f t="shared" si="1"/>
        <v>17.80952380952381</v>
      </c>
      <c r="H7" s="12">
        <v>220528</v>
      </c>
      <c r="I7" s="12">
        <f t="shared" si="2"/>
        <v>49.76935229067931</v>
      </c>
      <c r="J7" s="12">
        <v>2533000</v>
      </c>
      <c r="K7" s="12">
        <f t="shared" si="3"/>
        <v>571.6542541187091</v>
      </c>
      <c r="L7" s="12">
        <v>147374</v>
      </c>
      <c r="M7" s="12">
        <f t="shared" si="4"/>
        <v>33.25976077634846</v>
      </c>
      <c r="N7" s="12">
        <v>0</v>
      </c>
      <c r="O7" s="12">
        <f t="shared" si="5"/>
        <v>0</v>
      </c>
      <c r="P7" s="12">
        <v>2299</v>
      </c>
      <c r="Q7" s="12">
        <f t="shared" si="6"/>
        <v>0.5188445046264951</v>
      </c>
      <c r="R7" s="12">
        <v>67008</v>
      </c>
      <c r="S7" s="12">
        <f t="shared" si="7"/>
        <v>15.122545700744753</v>
      </c>
      <c r="T7" s="12">
        <v>250296</v>
      </c>
      <c r="U7" s="12">
        <f t="shared" si="8"/>
        <v>56.48747461069736</v>
      </c>
      <c r="V7" s="12">
        <v>1660899</v>
      </c>
      <c r="W7" s="12">
        <f t="shared" si="9"/>
        <v>374.83615436696005</v>
      </c>
      <c r="X7" s="12">
        <v>81921</v>
      </c>
      <c r="Y7" s="12">
        <f t="shared" si="10"/>
        <v>18.488151658767773</v>
      </c>
      <c r="Z7" s="12">
        <v>56967</v>
      </c>
      <c r="AA7" s="12">
        <f t="shared" si="11"/>
        <v>12.856465809072445</v>
      </c>
      <c r="AB7" s="13">
        <f t="shared" si="12"/>
        <v>7037002</v>
      </c>
      <c r="AC7" s="12">
        <f t="shared" si="13"/>
        <v>1588.1295418641391</v>
      </c>
    </row>
    <row r="8" spans="1:29" ht="12.75">
      <c r="A8" s="10">
        <v>5</v>
      </c>
      <c r="B8" s="3" t="s">
        <v>15</v>
      </c>
      <c r="C8" s="20">
        <v>6585</v>
      </c>
      <c r="D8" s="14">
        <v>2961922</v>
      </c>
      <c r="E8" s="14">
        <f t="shared" si="0"/>
        <v>449.79832953682615</v>
      </c>
      <c r="F8" s="14">
        <v>105480</v>
      </c>
      <c r="G8" s="14">
        <f t="shared" si="1"/>
        <v>16.018223234624145</v>
      </c>
      <c r="H8" s="14">
        <v>230453</v>
      </c>
      <c r="I8" s="14">
        <f t="shared" si="2"/>
        <v>34.99665907365224</v>
      </c>
      <c r="J8" s="14">
        <v>2598900</v>
      </c>
      <c r="K8" s="14">
        <f t="shared" si="3"/>
        <v>394.66970387243737</v>
      </c>
      <c r="L8" s="14">
        <v>189368</v>
      </c>
      <c r="M8" s="14">
        <f t="shared" si="4"/>
        <v>28.757479119210327</v>
      </c>
      <c r="N8" s="14">
        <v>0</v>
      </c>
      <c r="O8" s="14">
        <f t="shared" si="5"/>
        <v>0</v>
      </c>
      <c r="P8" s="14">
        <v>1078</v>
      </c>
      <c r="Q8" s="14">
        <f t="shared" si="6"/>
        <v>0.16370539104024298</v>
      </c>
      <c r="R8" s="14">
        <v>50583</v>
      </c>
      <c r="S8" s="14">
        <f t="shared" si="7"/>
        <v>7.681548974943053</v>
      </c>
      <c r="T8" s="14">
        <v>223281</v>
      </c>
      <c r="U8" s="14">
        <f t="shared" si="8"/>
        <v>33.90751708428246</v>
      </c>
      <c r="V8" s="14">
        <v>3298986</v>
      </c>
      <c r="W8" s="14">
        <f t="shared" si="9"/>
        <v>500.9849658314351</v>
      </c>
      <c r="X8" s="14">
        <v>127166</v>
      </c>
      <c r="Y8" s="14">
        <f t="shared" si="10"/>
        <v>19.311465451784358</v>
      </c>
      <c r="Z8" s="14">
        <v>22378</v>
      </c>
      <c r="AA8" s="14">
        <f t="shared" si="11"/>
        <v>3.39832953682612</v>
      </c>
      <c r="AB8" s="15">
        <f t="shared" si="12"/>
        <v>9809595</v>
      </c>
      <c r="AC8" s="14">
        <f t="shared" si="13"/>
        <v>1489.6879271070616</v>
      </c>
    </row>
    <row r="9" spans="1:29" ht="12.75">
      <c r="A9" s="11">
        <v>6</v>
      </c>
      <c r="B9" s="2" t="s">
        <v>16</v>
      </c>
      <c r="C9" s="19">
        <v>6127</v>
      </c>
      <c r="D9" s="12">
        <v>2271641</v>
      </c>
      <c r="E9" s="12">
        <f t="shared" si="0"/>
        <v>370.7590990696915</v>
      </c>
      <c r="F9" s="12">
        <v>36722</v>
      </c>
      <c r="G9" s="12">
        <f t="shared" si="1"/>
        <v>5.993471519503835</v>
      </c>
      <c r="H9" s="12">
        <v>263481</v>
      </c>
      <c r="I9" s="12">
        <f t="shared" si="2"/>
        <v>43.00326424024808</v>
      </c>
      <c r="J9" s="12">
        <v>2975558</v>
      </c>
      <c r="K9" s="12">
        <f t="shared" si="3"/>
        <v>485.6468092051575</v>
      </c>
      <c r="L9" s="12">
        <v>226091</v>
      </c>
      <c r="M9" s="12">
        <f t="shared" si="4"/>
        <v>36.9007670964583</v>
      </c>
      <c r="N9" s="12">
        <v>819</v>
      </c>
      <c r="O9" s="12">
        <f t="shared" si="5"/>
        <v>0.1336706381589685</v>
      </c>
      <c r="P9" s="12">
        <v>22738</v>
      </c>
      <c r="Q9" s="12">
        <f t="shared" si="6"/>
        <v>3.7111147380447203</v>
      </c>
      <c r="R9" s="12">
        <v>16596</v>
      </c>
      <c r="S9" s="12">
        <f t="shared" si="7"/>
        <v>2.7086665578586584</v>
      </c>
      <c r="T9" s="12">
        <v>0</v>
      </c>
      <c r="U9" s="12">
        <f t="shared" si="8"/>
        <v>0</v>
      </c>
      <c r="V9" s="12">
        <v>2015568</v>
      </c>
      <c r="W9" s="12">
        <f t="shared" si="9"/>
        <v>328.9649094173331</v>
      </c>
      <c r="X9" s="12">
        <v>85188</v>
      </c>
      <c r="Y9" s="12">
        <f t="shared" si="10"/>
        <v>13.903704912681574</v>
      </c>
      <c r="Z9" s="12">
        <v>75683</v>
      </c>
      <c r="AA9" s="12">
        <f t="shared" si="11"/>
        <v>12.35237473478048</v>
      </c>
      <c r="AB9" s="13">
        <f t="shared" si="12"/>
        <v>7990085</v>
      </c>
      <c r="AC9" s="12">
        <f t="shared" si="13"/>
        <v>1304.0778521299167</v>
      </c>
    </row>
    <row r="10" spans="1:29" ht="12.75">
      <c r="A10" s="9">
        <v>7</v>
      </c>
      <c r="B10" s="2" t="s">
        <v>17</v>
      </c>
      <c r="C10" s="19">
        <v>2498</v>
      </c>
      <c r="D10" s="12">
        <v>1078177</v>
      </c>
      <c r="E10" s="12">
        <f t="shared" si="0"/>
        <v>431.61609287429945</v>
      </c>
      <c r="F10" s="12">
        <v>11010</v>
      </c>
      <c r="G10" s="12">
        <f t="shared" si="1"/>
        <v>4.407526020816653</v>
      </c>
      <c r="H10" s="12">
        <v>133971</v>
      </c>
      <c r="I10" s="12">
        <f t="shared" si="2"/>
        <v>53.63130504403523</v>
      </c>
      <c r="J10" s="12">
        <v>1500272</v>
      </c>
      <c r="K10" s="12">
        <f t="shared" si="3"/>
        <v>600.5892714171337</v>
      </c>
      <c r="L10" s="12">
        <v>105146</v>
      </c>
      <c r="M10" s="12">
        <f t="shared" si="4"/>
        <v>42.09207365892714</v>
      </c>
      <c r="N10" s="12">
        <v>0</v>
      </c>
      <c r="O10" s="12">
        <f t="shared" si="5"/>
        <v>0</v>
      </c>
      <c r="P10" s="12">
        <v>3</v>
      </c>
      <c r="Q10" s="12">
        <f t="shared" si="6"/>
        <v>0.0012009607686148918</v>
      </c>
      <c r="R10" s="12">
        <v>36249</v>
      </c>
      <c r="S10" s="12">
        <f t="shared" si="7"/>
        <v>14.511208967173738</v>
      </c>
      <c r="T10" s="12">
        <v>104947</v>
      </c>
      <c r="U10" s="12">
        <f t="shared" si="8"/>
        <v>42.01240992794235</v>
      </c>
      <c r="V10" s="12">
        <v>1586423</v>
      </c>
      <c r="W10" s="12">
        <f t="shared" si="9"/>
        <v>635.0772618094476</v>
      </c>
      <c r="X10" s="12">
        <v>95171</v>
      </c>
      <c r="Y10" s="12">
        <f t="shared" si="10"/>
        <v>38.09887910328263</v>
      </c>
      <c r="Z10" s="12">
        <v>4539</v>
      </c>
      <c r="AA10" s="12">
        <f t="shared" si="11"/>
        <v>1.8170536429143314</v>
      </c>
      <c r="AB10" s="13">
        <f t="shared" si="12"/>
        <v>4655908</v>
      </c>
      <c r="AC10" s="12">
        <f t="shared" si="13"/>
        <v>1863.8542834267414</v>
      </c>
    </row>
    <row r="11" spans="1:29" ht="12.75">
      <c r="A11" s="9">
        <v>8</v>
      </c>
      <c r="B11" s="2" t="s">
        <v>18</v>
      </c>
      <c r="C11" s="19">
        <v>18771</v>
      </c>
      <c r="D11" s="12">
        <v>12963922</v>
      </c>
      <c r="E11" s="12">
        <f t="shared" si="0"/>
        <v>690.6356613925736</v>
      </c>
      <c r="F11" s="12">
        <v>140687</v>
      </c>
      <c r="G11" s="12">
        <f t="shared" si="1"/>
        <v>7.49491236481807</v>
      </c>
      <c r="H11" s="12">
        <v>827021</v>
      </c>
      <c r="I11" s="12">
        <f t="shared" si="2"/>
        <v>44.058441212508654</v>
      </c>
      <c r="J11" s="12">
        <v>9162590</v>
      </c>
      <c r="K11" s="12">
        <f t="shared" si="3"/>
        <v>488.12476692770764</v>
      </c>
      <c r="L11" s="12">
        <v>662498</v>
      </c>
      <c r="M11" s="12">
        <f t="shared" si="4"/>
        <v>35.29369772521443</v>
      </c>
      <c r="N11" s="12">
        <v>0</v>
      </c>
      <c r="O11" s="12">
        <f t="shared" si="5"/>
        <v>0</v>
      </c>
      <c r="P11" s="12">
        <v>15667</v>
      </c>
      <c r="Q11" s="12">
        <f t="shared" si="6"/>
        <v>0.8346385381705823</v>
      </c>
      <c r="R11" s="12">
        <v>42640</v>
      </c>
      <c r="S11" s="12">
        <f t="shared" si="7"/>
        <v>2.2715891534814343</v>
      </c>
      <c r="T11" s="12">
        <v>355638</v>
      </c>
      <c r="U11" s="12">
        <f t="shared" si="8"/>
        <v>18.94614032283842</v>
      </c>
      <c r="V11" s="12">
        <v>2454504</v>
      </c>
      <c r="W11" s="12">
        <f t="shared" si="9"/>
        <v>130.76042832028128</v>
      </c>
      <c r="X11" s="12">
        <v>255902</v>
      </c>
      <c r="Y11" s="12">
        <f t="shared" si="10"/>
        <v>13.632837888231848</v>
      </c>
      <c r="Z11" s="12">
        <v>11522</v>
      </c>
      <c r="AA11" s="12">
        <f t="shared" si="11"/>
        <v>0.613819189174791</v>
      </c>
      <c r="AB11" s="13">
        <f t="shared" si="12"/>
        <v>26892591</v>
      </c>
      <c r="AC11" s="12">
        <f t="shared" si="13"/>
        <v>1432.6669330350007</v>
      </c>
    </row>
    <row r="12" spans="1:29" ht="12.75">
      <c r="A12" s="9">
        <v>9</v>
      </c>
      <c r="B12" s="2" t="s">
        <v>19</v>
      </c>
      <c r="C12" s="19">
        <v>44473</v>
      </c>
      <c r="D12" s="12">
        <v>23877215</v>
      </c>
      <c r="E12" s="12">
        <f t="shared" si="0"/>
        <v>536.892384143188</v>
      </c>
      <c r="F12" s="12">
        <v>0</v>
      </c>
      <c r="G12" s="12">
        <f t="shared" si="1"/>
        <v>0</v>
      </c>
      <c r="H12" s="12">
        <v>2117018</v>
      </c>
      <c r="I12" s="12">
        <f t="shared" si="2"/>
        <v>47.60232050907292</v>
      </c>
      <c r="J12" s="12">
        <v>25170247</v>
      </c>
      <c r="K12" s="12">
        <f t="shared" si="3"/>
        <v>565.9669237514896</v>
      </c>
      <c r="L12" s="12">
        <v>1561545</v>
      </c>
      <c r="M12" s="12">
        <f t="shared" si="4"/>
        <v>35.11220290963056</v>
      </c>
      <c r="N12" s="12">
        <v>0</v>
      </c>
      <c r="O12" s="12">
        <f t="shared" si="5"/>
        <v>0</v>
      </c>
      <c r="P12" s="12">
        <v>151744</v>
      </c>
      <c r="Q12" s="12">
        <f t="shared" si="6"/>
        <v>3.4120477593146403</v>
      </c>
      <c r="R12" s="12">
        <v>282874</v>
      </c>
      <c r="S12" s="12">
        <f t="shared" si="7"/>
        <v>6.360578328423988</v>
      </c>
      <c r="T12" s="12">
        <v>1352801</v>
      </c>
      <c r="U12" s="12">
        <f t="shared" si="8"/>
        <v>30.418478627481843</v>
      </c>
      <c r="V12" s="12">
        <v>10230318</v>
      </c>
      <c r="W12" s="12">
        <f t="shared" si="9"/>
        <v>230.03435792503316</v>
      </c>
      <c r="X12" s="12">
        <v>850295</v>
      </c>
      <c r="Y12" s="12">
        <f t="shared" si="10"/>
        <v>19.119353315494795</v>
      </c>
      <c r="Z12" s="12">
        <v>926943</v>
      </c>
      <c r="AA12" s="12">
        <f t="shared" si="11"/>
        <v>20.842825984305083</v>
      </c>
      <c r="AB12" s="13">
        <f t="shared" si="12"/>
        <v>66521000</v>
      </c>
      <c r="AC12" s="12">
        <f t="shared" si="13"/>
        <v>1495.7614732534346</v>
      </c>
    </row>
    <row r="13" spans="1:29" ht="12.75">
      <c r="A13" s="10">
        <v>10</v>
      </c>
      <c r="B13" s="3" t="s">
        <v>20</v>
      </c>
      <c r="C13" s="20">
        <v>32149</v>
      </c>
      <c r="D13" s="14">
        <v>10378221</v>
      </c>
      <c r="E13" s="14">
        <f t="shared" si="0"/>
        <v>322.8162928862484</v>
      </c>
      <c r="F13" s="14">
        <v>8649</v>
      </c>
      <c r="G13" s="14">
        <f t="shared" si="1"/>
        <v>0.26902858564807614</v>
      </c>
      <c r="H13" s="14">
        <v>1417233</v>
      </c>
      <c r="I13" s="14">
        <f t="shared" si="2"/>
        <v>44.083268530902984</v>
      </c>
      <c r="J13" s="14">
        <v>15986778</v>
      </c>
      <c r="K13" s="14">
        <f t="shared" si="3"/>
        <v>497.27139257830726</v>
      </c>
      <c r="L13" s="14">
        <v>930065</v>
      </c>
      <c r="M13" s="14">
        <f t="shared" si="4"/>
        <v>28.929826744222215</v>
      </c>
      <c r="N13" s="14">
        <v>936</v>
      </c>
      <c r="O13" s="14">
        <f t="shared" si="5"/>
        <v>0.029114435907804288</v>
      </c>
      <c r="P13" s="14">
        <v>135212</v>
      </c>
      <c r="Q13" s="14">
        <f t="shared" si="6"/>
        <v>4.205791782014993</v>
      </c>
      <c r="R13" s="14">
        <v>110130</v>
      </c>
      <c r="S13" s="14">
        <f t="shared" si="7"/>
        <v>3.4256119941522285</v>
      </c>
      <c r="T13" s="14">
        <v>2731577</v>
      </c>
      <c r="U13" s="14">
        <f t="shared" si="8"/>
        <v>84.96615757877383</v>
      </c>
      <c r="V13" s="14">
        <v>5254572</v>
      </c>
      <c r="W13" s="14">
        <f t="shared" si="9"/>
        <v>163.44433730442626</v>
      </c>
      <c r="X13" s="14">
        <v>525842</v>
      </c>
      <c r="Y13" s="14">
        <f t="shared" si="10"/>
        <v>16.35640299853806</v>
      </c>
      <c r="Z13" s="14">
        <v>74089</v>
      </c>
      <c r="AA13" s="14">
        <f t="shared" si="11"/>
        <v>2.304550685868923</v>
      </c>
      <c r="AB13" s="15">
        <f t="shared" si="12"/>
        <v>37553304</v>
      </c>
      <c r="AC13" s="14">
        <f t="shared" si="13"/>
        <v>1168.1017761050111</v>
      </c>
    </row>
    <row r="14" spans="1:29" ht="12.75">
      <c r="A14" s="9">
        <v>11</v>
      </c>
      <c r="B14" s="2" t="s">
        <v>21</v>
      </c>
      <c r="C14" s="19">
        <v>1841</v>
      </c>
      <c r="D14" s="12">
        <v>843201</v>
      </c>
      <c r="E14" s="12">
        <f t="shared" si="0"/>
        <v>458.01249321021186</v>
      </c>
      <c r="F14" s="12">
        <v>15565</v>
      </c>
      <c r="G14" s="12">
        <f t="shared" si="1"/>
        <v>8.454644215100489</v>
      </c>
      <c r="H14" s="12">
        <v>83280</v>
      </c>
      <c r="I14" s="12">
        <f t="shared" si="2"/>
        <v>45.23628462791961</v>
      </c>
      <c r="J14" s="12">
        <v>952852</v>
      </c>
      <c r="K14" s="12">
        <f t="shared" si="3"/>
        <v>517.5730581205867</v>
      </c>
      <c r="L14" s="12">
        <v>51334</v>
      </c>
      <c r="M14" s="12">
        <f t="shared" si="4"/>
        <v>27.883758826724605</v>
      </c>
      <c r="N14" s="12">
        <v>0</v>
      </c>
      <c r="O14" s="12">
        <f t="shared" si="5"/>
        <v>0</v>
      </c>
      <c r="P14" s="12">
        <v>0</v>
      </c>
      <c r="Q14" s="12">
        <f t="shared" si="6"/>
        <v>0</v>
      </c>
      <c r="R14" s="12">
        <v>6696</v>
      </c>
      <c r="S14" s="12">
        <f t="shared" si="7"/>
        <v>3.637153720803911</v>
      </c>
      <c r="T14" s="12">
        <v>42837</v>
      </c>
      <c r="U14" s="12">
        <f t="shared" si="8"/>
        <v>23.268332428028245</v>
      </c>
      <c r="V14" s="12">
        <v>669909</v>
      </c>
      <c r="W14" s="12">
        <f t="shared" si="9"/>
        <v>363.8832156436719</v>
      </c>
      <c r="X14" s="12">
        <v>25523</v>
      </c>
      <c r="Y14" s="12">
        <f t="shared" si="10"/>
        <v>13.863661053775122</v>
      </c>
      <c r="Z14" s="12">
        <v>9810</v>
      </c>
      <c r="AA14" s="12">
        <f t="shared" si="11"/>
        <v>5.328625746876697</v>
      </c>
      <c r="AB14" s="13">
        <f t="shared" si="12"/>
        <v>2701007</v>
      </c>
      <c r="AC14" s="12">
        <f t="shared" si="13"/>
        <v>1467.141227593699</v>
      </c>
    </row>
    <row r="15" spans="1:29" ht="12.75">
      <c r="A15" s="9">
        <v>12</v>
      </c>
      <c r="B15" s="2" t="s">
        <v>22</v>
      </c>
      <c r="C15" s="19">
        <v>1819</v>
      </c>
      <c r="D15" s="12">
        <v>960720</v>
      </c>
      <c r="E15" s="12">
        <f t="shared" si="0"/>
        <v>528.1583287520616</v>
      </c>
      <c r="F15" s="12">
        <v>36643</v>
      </c>
      <c r="G15" s="12">
        <f t="shared" si="1"/>
        <v>20.14458493677845</v>
      </c>
      <c r="H15" s="12">
        <v>81567</v>
      </c>
      <c r="I15" s="12">
        <f t="shared" si="2"/>
        <v>44.84167124793843</v>
      </c>
      <c r="J15" s="12">
        <v>1146547</v>
      </c>
      <c r="K15" s="12">
        <f t="shared" si="3"/>
        <v>630.3172072567345</v>
      </c>
      <c r="L15" s="12">
        <v>70375</v>
      </c>
      <c r="M15" s="12">
        <f t="shared" si="4"/>
        <v>38.6888400219901</v>
      </c>
      <c r="N15" s="12">
        <v>0</v>
      </c>
      <c r="O15" s="12">
        <f t="shared" si="5"/>
        <v>0</v>
      </c>
      <c r="P15" s="12">
        <v>0</v>
      </c>
      <c r="Q15" s="12">
        <f t="shared" si="6"/>
        <v>0</v>
      </c>
      <c r="R15" s="12">
        <v>8500</v>
      </c>
      <c r="S15" s="12">
        <f t="shared" si="7"/>
        <v>4.672897196261682</v>
      </c>
      <c r="T15" s="12">
        <v>59000</v>
      </c>
      <c r="U15" s="12">
        <f t="shared" si="8"/>
        <v>32.435404068169326</v>
      </c>
      <c r="V15" s="12">
        <v>725089</v>
      </c>
      <c r="W15" s="12">
        <f t="shared" si="9"/>
        <v>398.6195711929632</v>
      </c>
      <c r="X15" s="12">
        <v>44231</v>
      </c>
      <c r="Y15" s="12">
        <f t="shared" si="10"/>
        <v>24.31610775151182</v>
      </c>
      <c r="Z15" s="12">
        <v>11382</v>
      </c>
      <c r="AA15" s="12">
        <f t="shared" si="11"/>
        <v>6.257284222100055</v>
      </c>
      <c r="AB15" s="13">
        <f t="shared" si="12"/>
        <v>3144054</v>
      </c>
      <c r="AC15" s="12">
        <f t="shared" si="13"/>
        <v>1728.451896646509</v>
      </c>
    </row>
    <row r="16" spans="1:29" ht="12.75">
      <c r="A16" s="9">
        <v>13</v>
      </c>
      <c r="B16" s="2" t="s">
        <v>23</v>
      </c>
      <c r="C16" s="19">
        <v>1800</v>
      </c>
      <c r="D16" s="12">
        <v>806753</v>
      </c>
      <c r="E16" s="12">
        <f t="shared" si="0"/>
        <v>448.1961111111111</v>
      </c>
      <c r="F16" s="12">
        <v>17604</v>
      </c>
      <c r="G16" s="12">
        <f t="shared" si="1"/>
        <v>9.78</v>
      </c>
      <c r="H16" s="12">
        <v>79845</v>
      </c>
      <c r="I16" s="12">
        <f t="shared" si="2"/>
        <v>44.358333333333334</v>
      </c>
      <c r="J16" s="12">
        <v>876724</v>
      </c>
      <c r="K16" s="12">
        <f t="shared" si="3"/>
        <v>487.06888888888886</v>
      </c>
      <c r="L16" s="12">
        <v>52321</v>
      </c>
      <c r="M16" s="12">
        <f t="shared" si="4"/>
        <v>29.067222222222224</v>
      </c>
      <c r="N16" s="12">
        <v>0</v>
      </c>
      <c r="O16" s="12">
        <f t="shared" si="5"/>
        <v>0</v>
      </c>
      <c r="P16" s="12">
        <v>5784</v>
      </c>
      <c r="Q16" s="12">
        <f t="shared" si="6"/>
        <v>3.2133333333333334</v>
      </c>
      <c r="R16" s="12">
        <v>275</v>
      </c>
      <c r="S16" s="12">
        <f t="shared" si="7"/>
        <v>0.1527777777777778</v>
      </c>
      <c r="T16" s="12">
        <v>77538</v>
      </c>
      <c r="U16" s="12">
        <f t="shared" si="8"/>
        <v>43.07666666666667</v>
      </c>
      <c r="V16" s="12">
        <v>993006</v>
      </c>
      <c r="W16" s="12">
        <f t="shared" si="9"/>
        <v>551.67</v>
      </c>
      <c r="X16" s="12">
        <v>14033</v>
      </c>
      <c r="Y16" s="12">
        <f t="shared" si="10"/>
        <v>7.796111111111111</v>
      </c>
      <c r="Z16" s="12">
        <v>45316</v>
      </c>
      <c r="AA16" s="12">
        <f t="shared" si="11"/>
        <v>25.175555555555555</v>
      </c>
      <c r="AB16" s="13">
        <f t="shared" si="12"/>
        <v>2969199</v>
      </c>
      <c r="AC16" s="12">
        <f t="shared" si="13"/>
        <v>1649.555</v>
      </c>
    </row>
    <row r="17" spans="1:29" ht="12.75">
      <c r="A17" s="9">
        <v>14</v>
      </c>
      <c r="B17" s="2" t="s">
        <v>24</v>
      </c>
      <c r="C17" s="19">
        <v>2833</v>
      </c>
      <c r="D17" s="12">
        <v>1145515</v>
      </c>
      <c r="E17" s="12">
        <f t="shared" si="0"/>
        <v>404.3469819978821</v>
      </c>
      <c r="F17" s="12">
        <v>495</v>
      </c>
      <c r="G17" s="12">
        <f t="shared" si="1"/>
        <v>0.17472643840451818</v>
      </c>
      <c r="H17" s="12">
        <v>146203</v>
      </c>
      <c r="I17" s="12">
        <f t="shared" si="2"/>
        <v>51.60713025061772</v>
      </c>
      <c r="J17" s="12">
        <v>1700808</v>
      </c>
      <c r="K17" s="12">
        <f t="shared" si="3"/>
        <v>600.3558065654782</v>
      </c>
      <c r="L17" s="12">
        <v>8121</v>
      </c>
      <c r="M17" s="12">
        <f t="shared" si="4"/>
        <v>2.8665725379456406</v>
      </c>
      <c r="N17" s="12">
        <v>0</v>
      </c>
      <c r="O17" s="12">
        <f t="shared" si="5"/>
        <v>0</v>
      </c>
      <c r="P17" s="12">
        <v>0</v>
      </c>
      <c r="Q17" s="12">
        <f t="shared" si="6"/>
        <v>0</v>
      </c>
      <c r="R17" s="12">
        <v>25265</v>
      </c>
      <c r="S17" s="12">
        <f t="shared" si="7"/>
        <v>8.918108012707377</v>
      </c>
      <c r="T17" s="12">
        <v>22751</v>
      </c>
      <c r="U17" s="12">
        <f t="shared" si="8"/>
        <v>8.030709495234733</v>
      </c>
      <c r="V17" s="12">
        <v>701845</v>
      </c>
      <c r="W17" s="12">
        <f t="shared" si="9"/>
        <v>247.73914578185668</v>
      </c>
      <c r="X17" s="12">
        <v>45249</v>
      </c>
      <c r="Y17" s="12">
        <f t="shared" si="10"/>
        <v>15.972114366396047</v>
      </c>
      <c r="Z17" s="12">
        <v>64966</v>
      </c>
      <c r="AA17" s="12">
        <f t="shared" si="11"/>
        <v>22.93187433815743</v>
      </c>
      <c r="AB17" s="13">
        <f t="shared" si="12"/>
        <v>3861218</v>
      </c>
      <c r="AC17" s="12">
        <f t="shared" si="13"/>
        <v>1362.9431697846805</v>
      </c>
    </row>
    <row r="18" spans="1:29" ht="12.75">
      <c r="A18" s="10">
        <v>15</v>
      </c>
      <c r="B18" s="3" t="s">
        <v>25</v>
      </c>
      <c r="C18" s="20">
        <v>3798</v>
      </c>
      <c r="D18" s="14">
        <v>2483869</v>
      </c>
      <c r="E18" s="14">
        <f t="shared" si="0"/>
        <v>653.993944181148</v>
      </c>
      <c r="F18" s="14">
        <v>65583</v>
      </c>
      <c r="G18" s="14">
        <f t="shared" si="1"/>
        <v>17.267772511848342</v>
      </c>
      <c r="H18" s="14">
        <v>180434</v>
      </c>
      <c r="I18" s="14">
        <f t="shared" si="2"/>
        <v>47.50763559768299</v>
      </c>
      <c r="J18" s="14">
        <v>1957739</v>
      </c>
      <c r="K18" s="14">
        <f t="shared" si="3"/>
        <v>515.4657714586624</v>
      </c>
      <c r="L18" s="14">
        <v>104027</v>
      </c>
      <c r="M18" s="14">
        <f t="shared" si="4"/>
        <v>27.389942074776197</v>
      </c>
      <c r="N18" s="14">
        <v>0</v>
      </c>
      <c r="O18" s="14">
        <f t="shared" si="5"/>
        <v>0</v>
      </c>
      <c r="P18" s="14">
        <v>76177</v>
      </c>
      <c r="Q18" s="14">
        <f t="shared" si="6"/>
        <v>20.05713533438652</v>
      </c>
      <c r="R18" s="14">
        <v>10848</v>
      </c>
      <c r="S18" s="14">
        <f t="shared" si="7"/>
        <v>2.8562401263823065</v>
      </c>
      <c r="T18" s="14">
        <v>181456</v>
      </c>
      <c r="U18" s="14">
        <f t="shared" si="8"/>
        <v>47.77672459189047</v>
      </c>
      <c r="V18" s="14">
        <v>180645</v>
      </c>
      <c r="W18" s="14">
        <f t="shared" si="9"/>
        <v>47.56319115323855</v>
      </c>
      <c r="X18" s="14">
        <v>55984</v>
      </c>
      <c r="Y18" s="14">
        <f t="shared" si="10"/>
        <v>14.740389678778305</v>
      </c>
      <c r="Z18" s="14">
        <v>5327</v>
      </c>
      <c r="AA18" s="14">
        <f t="shared" si="11"/>
        <v>1.4025803054239072</v>
      </c>
      <c r="AB18" s="15">
        <f t="shared" si="12"/>
        <v>5302089</v>
      </c>
      <c r="AC18" s="14">
        <f t="shared" si="13"/>
        <v>1396.021327014218</v>
      </c>
    </row>
    <row r="19" spans="1:29" ht="12.75">
      <c r="A19" s="9">
        <v>16</v>
      </c>
      <c r="B19" s="2" t="s">
        <v>26</v>
      </c>
      <c r="C19" s="19">
        <v>4924</v>
      </c>
      <c r="D19" s="12">
        <v>3704363</v>
      </c>
      <c r="E19" s="12">
        <f t="shared" si="0"/>
        <v>752.3076766856215</v>
      </c>
      <c r="F19" s="12">
        <v>69634</v>
      </c>
      <c r="G19" s="12">
        <f t="shared" si="1"/>
        <v>14.141754670999187</v>
      </c>
      <c r="H19" s="12">
        <v>309915</v>
      </c>
      <c r="I19" s="12">
        <f t="shared" si="2"/>
        <v>62.939683184402924</v>
      </c>
      <c r="J19" s="12">
        <v>2771249</v>
      </c>
      <c r="K19" s="12">
        <f t="shared" si="3"/>
        <v>562.8044272948822</v>
      </c>
      <c r="L19" s="12">
        <v>229786</v>
      </c>
      <c r="M19" s="12">
        <f t="shared" si="4"/>
        <v>46.666531275385864</v>
      </c>
      <c r="N19" s="12">
        <v>1608</v>
      </c>
      <c r="O19" s="12">
        <f t="shared" si="5"/>
        <v>0.32656376929325753</v>
      </c>
      <c r="P19" s="12">
        <v>144427</v>
      </c>
      <c r="Q19" s="12">
        <f t="shared" si="6"/>
        <v>29.33123476848091</v>
      </c>
      <c r="R19" s="12">
        <v>20652</v>
      </c>
      <c r="S19" s="12">
        <f t="shared" si="7"/>
        <v>4.1941510966693745</v>
      </c>
      <c r="T19" s="12">
        <v>141872</v>
      </c>
      <c r="U19" s="12">
        <f t="shared" si="8"/>
        <v>28.812347684809097</v>
      </c>
      <c r="V19" s="12">
        <v>912852</v>
      </c>
      <c r="W19" s="12">
        <f t="shared" si="9"/>
        <v>185.38830219333875</v>
      </c>
      <c r="X19" s="12">
        <v>182240</v>
      </c>
      <c r="Y19" s="12">
        <f t="shared" si="10"/>
        <v>37.01056051990252</v>
      </c>
      <c r="Z19" s="12">
        <v>22597</v>
      </c>
      <c r="AA19" s="12">
        <f t="shared" si="11"/>
        <v>4.589155158407799</v>
      </c>
      <c r="AB19" s="13">
        <f t="shared" si="12"/>
        <v>8511195</v>
      </c>
      <c r="AC19" s="12">
        <f t="shared" si="13"/>
        <v>1728.5123883021934</v>
      </c>
    </row>
    <row r="20" spans="1:29" ht="12.75">
      <c r="A20" s="9">
        <v>17</v>
      </c>
      <c r="B20" s="2" t="s">
        <v>27</v>
      </c>
      <c r="C20" s="19">
        <v>46644</v>
      </c>
      <c r="D20" s="12">
        <v>30188727</v>
      </c>
      <c r="E20" s="12">
        <f t="shared" si="0"/>
        <v>647.2156547465912</v>
      </c>
      <c r="F20" s="12">
        <v>10384</v>
      </c>
      <c r="G20" s="12">
        <f t="shared" si="1"/>
        <v>0.22262241660234972</v>
      </c>
      <c r="H20" s="12">
        <v>2038250</v>
      </c>
      <c r="I20" s="12">
        <f t="shared" si="2"/>
        <v>43.69801046222451</v>
      </c>
      <c r="J20" s="12">
        <v>23105729</v>
      </c>
      <c r="K20" s="12">
        <f t="shared" si="3"/>
        <v>495.36336935082755</v>
      </c>
      <c r="L20" s="12">
        <v>1578718</v>
      </c>
      <c r="M20" s="12">
        <f t="shared" si="4"/>
        <v>33.84611096818455</v>
      </c>
      <c r="N20" s="12">
        <v>0</v>
      </c>
      <c r="O20" s="12">
        <f t="shared" si="5"/>
        <v>0</v>
      </c>
      <c r="P20" s="12">
        <v>551141</v>
      </c>
      <c r="Q20" s="12">
        <f t="shared" si="6"/>
        <v>11.815903438813137</v>
      </c>
      <c r="R20" s="12">
        <v>427159</v>
      </c>
      <c r="S20" s="12">
        <f t="shared" si="7"/>
        <v>9.157855243975645</v>
      </c>
      <c r="T20" s="12">
        <v>1073037</v>
      </c>
      <c r="U20" s="12">
        <f t="shared" si="8"/>
        <v>23.004823771546178</v>
      </c>
      <c r="V20" s="12">
        <v>27273646</v>
      </c>
      <c r="W20" s="12">
        <f t="shared" si="9"/>
        <v>584.719277934997</v>
      </c>
      <c r="X20" s="12">
        <v>1055041</v>
      </c>
      <c r="Y20" s="12">
        <f t="shared" si="10"/>
        <v>22.619007803790414</v>
      </c>
      <c r="Z20" s="12">
        <v>169646</v>
      </c>
      <c r="AA20" s="12">
        <f t="shared" si="11"/>
        <v>3.6370379898807994</v>
      </c>
      <c r="AB20" s="13">
        <f t="shared" si="12"/>
        <v>87471478</v>
      </c>
      <c r="AC20" s="12">
        <f t="shared" si="13"/>
        <v>1875.2996741274333</v>
      </c>
    </row>
    <row r="21" spans="1:29" ht="12.75">
      <c r="A21" s="9">
        <v>18</v>
      </c>
      <c r="B21" s="2" t="s">
        <v>28</v>
      </c>
      <c r="C21" s="19">
        <v>1675</v>
      </c>
      <c r="D21" s="12">
        <v>696655</v>
      </c>
      <c r="E21" s="12">
        <f t="shared" si="0"/>
        <v>415.9134328358209</v>
      </c>
      <c r="F21" s="12">
        <v>14372</v>
      </c>
      <c r="G21" s="12">
        <f t="shared" si="1"/>
        <v>8.580298507462686</v>
      </c>
      <c r="H21" s="12">
        <v>77152</v>
      </c>
      <c r="I21" s="12">
        <f t="shared" si="2"/>
        <v>46.06089552238806</v>
      </c>
      <c r="J21" s="12">
        <v>994743</v>
      </c>
      <c r="K21" s="12">
        <f t="shared" si="3"/>
        <v>593.8764179104478</v>
      </c>
      <c r="L21" s="12">
        <v>51067</v>
      </c>
      <c r="M21" s="12">
        <f t="shared" si="4"/>
        <v>30.48776119402985</v>
      </c>
      <c r="N21" s="12">
        <v>0</v>
      </c>
      <c r="O21" s="12">
        <f t="shared" si="5"/>
        <v>0</v>
      </c>
      <c r="P21" s="12">
        <v>0</v>
      </c>
      <c r="Q21" s="12">
        <f t="shared" si="6"/>
        <v>0</v>
      </c>
      <c r="R21" s="12">
        <v>5446</v>
      </c>
      <c r="S21" s="12">
        <f t="shared" si="7"/>
        <v>3.2513432835820897</v>
      </c>
      <c r="T21" s="12">
        <v>126808</v>
      </c>
      <c r="U21" s="12">
        <f t="shared" si="8"/>
        <v>75.70626865671642</v>
      </c>
      <c r="V21" s="12">
        <v>244448</v>
      </c>
      <c r="W21" s="12">
        <f t="shared" si="9"/>
        <v>145.93910447761195</v>
      </c>
      <c r="X21" s="12">
        <v>3011</v>
      </c>
      <c r="Y21" s="12">
        <f t="shared" si="10"/>
        <v>1.7976119402985076</v>
      </c>
      <c r="Z21" s="12">
        <v>2930</v>
      </c>
      <c r="AA21" s="12">
        <f t="shared" si="11"/>
        <v>1.7492537313432837</v>
      </c>
      <c r="AB21" s="13">
        <f t="shared" si="12"/>
        <v>2216632</v>
      </c>
      <c r="AC21" s="12">
        <f t="shared" si="13"/>
        <v>1323.3623880597015</v>
      </c>
    </row>
    <row r="22" spans="1:29" ht="12.75">
      <c r="A22" s="9">
        <v>19</v>
      </c>
      <c r="B22" s="2" t="s">
        <v>29</v>
      </c>
      <c r="C22" s="19">
        <v>2369</v>
      </c>
      <c r="D22" s="12">
        <v>791142</v>
      </c>
      <c r="E22" s="12">
        <f t="shared" si="0"/>
        <v>333.95609962009286</v>
      </c>
      <c r="F22" s="12">
        <v>44964</v>
      </c>
      <c r="G22" s="12">
        <f t="shared" si="1"/>
        <v>18.980160405234276</v>
      </c>
      <c r="H22" s="12">
        <v>138002</v>
      </c>
      <c r="I22" s="12">
        <f t="shared" si="2"/>
        <v>58.253271422541154</v>
      </c>
      <c r="J22" s="12">
        <v>1394835</v>
      </c>
      <c r="K22" s="12">
        <f t="shared" si="3"/>
        <v>588.7864077669902</v>
      </c>
      <c r="L22" s="12">
        <v>82701</v>
      </c>
      <c r="M22" s="12">
        <f t="shared" si="4"/>
        <v>34.90966652596032</v>
      </c>
      <c r="N22" s="12">
        <v>0</v>
      </c>
      <c r="O22" s="12">
        <f t="shared" si="5"/>
        <v>0</v>
      </c>
      <c r="P22" s="12">
        <v>0</v>
      </c>
      <c r="Q22" s="12">
        <f t="shared" si="6"/>
        <v>0</v>
      </c>
      <c r="R22" s="12">
        <v>26439</v>
      </c>
      <c r="S22" s="12">
        <f t="shared" si="7"/>
        <v>11.160405234276066</v>
      </c>
      <c r="T22" s="12">
        <v>151961</v>
      </c>
      <c r="U22" s="12">
        <f t="shared" si="8"/>
        <v>64.14563106796116</v>
      </c>
      <c r="V22" s="12">
        <v>689682</v>
      </c>
      <c r="W22" s="12">
        <f t="shared" si="9"/>
        <v>291.12790206838326</v>
      </c>
      <c r="X22" s="12">
        <v>34101</v>
      </c>
      <c r="Y22" s="12">
        <f t="shared" si="10"/>
        <v>14.394681300126635</v>
      </c>
      <c r="Z22" s="12">
        <v>23912</v>
      </c>
      <c r="AA22" s="12">
        <f t="shared" si="11"/>
        <v>10.093710426340229</v>
      </c>
      <c r="AB22" s="13">
        <f t="shared" si="12"/>
        <v>3377739</v>
      </c>
      <c r="AC22" s="12">
        <f t="shared" si="13"/>
        <v>1425.8079358379064</v>
      </c>
    </row>
    <row r="23" spans="1:29" ht="12.75">
      <c r="A23" s="10">
        <v>20</v>
      </c>
      <c r="B23" s="3" t="s">
        <v>30</v>
      </c>
      <c r="C23" s="20">
        <v>6289</v>
      </c>
      <c r="D23" s="14">
        <v>2636859</v>
      </c>
      <c r="E23" s="14">
        <f t="shared" si="0"/>
        <v>419.281125775163</v>
      </c>
      <c r="F23" s="14">
        <v>49096</v>
      </c>
      <c r="G23" s="14">
        <f t="shared" si="1"/>
        <v>7.806646525679758</v>
      </c>
      <c r="H23" s="14">
        <v>268350</v>
      </c>
      <c r="I23" s="14">
        <f t="shared" si="2"/>
        <v>42.669740817300045</v>
      </c>
      <c r="J23" s="14">
        <v>3071086</v>
      </c>
      <c r="K23" s="14">
        <f t="shared" si="3"/>
        <v>488.3266020034982</v>
      </c>
      <c r="L23" s="14">
        <v>193453</v>
      </c>
      <c r="M23" s="14">
        <f t="shared" si="4"/>
        <v>30.760534266179043</v>
      </c>
      <c r="N23" s="14">
        <v>2913</v>
      </c>
      <c r="O23" s="14">
        <f t="shared" si="5"/>
        <v>0.46318969629511847</v>
      </c>
      <c r="P23" s="14">
        <v>0</v>
      </c>
      <c r="Q23" s="14">
        <f t="shared" si="6"/>
        <v>0</v>
      </c>
      <c r="R23" s="14">
        <v>19506</v>
      </c>
      <c r="S23" s="14">
        <f t="shared" si="7"/>
        <v>3.1016059786929557</v>
      </c>
      <c r="T23" s="14">
        <v>272421</v>
      </c>
      <c r="U23" s="14">
        <f t="shared" si="8"/>
        <v>43.31706153601527</v>
      </c>
      <c r="V23" s="14">
        <v>1925113</v>
      </c>
      <c r="W23" s="14">
        <f t="shared" si="9"/>
        <v>306.1079662903482</v>
      </c>
      <c r="X23" s="14">
        <v>58220</v>
      </c>
      <c r="Y23" s="14">
        <f t="shared" si="10"/>
        <v>9.257433614247098</v>
      </c>
      <c r="Z23" s="14">
        <v>31468</v>
      </c>
      <c r="AA23" s="14">
        <f t="shared" si="11"/>
        <v>5.003657179201781</v>
      </c>
      <c r="AB23" s="15">
        <f t="shared" si="12"/>
        <v>8528485</v>
      </c>
      <c r="AC23" s="14">
        <f t="shared" si="13"/>
        <v>1356.0955636826204</v>
      </c>
    </row>
    <row r="24" spans="1:29" ht="12.75">
      <c r="A24" s="9">
        <v>21</v>
      </c>
      <c r="B24" s="2" t="s">
        <v>31</v>
      </c>
      <c r="C24" s="19">
        <v>3851</v>
      </c>
      <c r="D24" s="12">
        <v>1673411</v>
      </c>
      <c r="E24" s="12">
        <f t="shared" si="0"/>
        <v>434.53934043105687</v>
      </c>
      <c r="F24" s="12">
        <v>167</v>
      </c>
      <c r="G24" s="12">
        <f t="shared" si="1"/>
        <v>0.04336535964684497</v>
      </c>
      <c r="H24" s="12">
        <v>160431</v>
      </c>
      <c r="I24" s="12">
        <f t="shared" si="2"/>
        <v>41.65956894313165</v>
      </c>
      <c r="J24" s="12">
        <v>1683923</v>
      </c>
      <c r="K24" s="12">
        <f t="shared" si="3"/>
        <v>437.2690210334978</v>
      </c>
      <c r="L24" s="12">
        <v>110548</v>
      </c>
      <c r="M24" s="12">
        <f t="shared" si="4"/>
        <v>28.706310049337834</v>
      </c>
      <c r="N24" s="12">
        <v>0</v>
      </c>
      <c r="O24" s="12">
        <f t="shared" si="5"/>
        <v>0</v>
      </c>
      <c r="P24" s="12">
        <v>0</v>
      </c>
      <c r="Q24" s="12">
        <f t="shared" si="6"/>
        <v>0</v>
      </c>
      <c r="R24" s="12">
        <v>42402</v>
      </c>
      <c r="S24" s="12">
        <f t="shared" si="7"/>
        <v>11.010646585302519</v>
      </c>
      <c r="T24" s="12">
        <v>136176</v>
      </c>
      <c r="U24" s="12">
        <f t="shared" si="8"/>
        <v>35.36120488184887</v>
      </c>
      <c r="V24" s="12">
        <v>2009873</v>
      </c>
      <c r="W24" s="12">
        <f t="shared" si="9"/>
        <v>521.9093741885224</v>
      </c>
      <c r="X24" s="12">
        <v>80518</v>
      </c>
      <c r="Y24" s="12">
        <f t="shared" si="10"/>
        <v>20.908335497273434</v>
      </c>
      <c r="Z24" s="12">
        <v>16491</v>
      </c>
      <c r="AA24" s="12">
        <f t="shared" si="11"/>
        <v>4.282264346922878</v>
      </c>
      <c r="AB24" s="13">
        <f t="shared" si="12"/>
        <v>5913940</v>
      </c>
      <c r="AC24" s="12">
        <f t="shared" si="13"/>
        <v>1535.6894313165412</v>
      </c>
    </row>
    <row r="25" spans="1:29" ht="12.75">
      <c r="A25" s="9">
        <v>22</v>
      </c>
      <c r="B25" s="2" t="s">
        <v>32</v>
      </c>
      <c r="C25" s="19">
        <v>3621</v>
      </c>
      <c r="D25" s="12">
        <v>1116126</v>
      </c>
      <c r="E25" s="12">
        <f t="shared" si="0"/>
        <v>308.23695111847553</v>
      </c>
      <c r="F25" s="12">
        <v>35056</v>
      </c>
      <c r="G25" s="12">
        <f t="shared" si="1"/>
        <v>9.68130350731842</v>
      </c>
      <c r="H25" s="12">
        <v>156714</v>
      </c>
      <c r="I25" s="12">
        <f t="shared" si="2"/>
        <v>43.27920463960232</v>
      </c>
      <c r="J25" s="12">
        <v>1650027</v>
      </c>
      <c r="K25" s="12">
        <f t="shared" si="3"/>
        <v>455.68268434134217</v>
      </c>
      <c r="L25" s="12">
        <v>129245</v>
      </c>
      <c r="M25" s="12">
        <f t="shared" si="4"/>
        <v>35.693178679922674</v>
      </c>
      <c r="N25" s="12">
        <v>0</v>
      </c>
      <c r="O25" s="12">
        <f t="shared" si="5"/>
        <v>0</v>
      </c>
      <c r="P25" s="12">
        <v>15766</v>
      </c>
      <c r="Q25" s="12">
        <f t="shared" si="6"/>
        <v>4.354045843689589</v>
      </c>
      <c r="R25" s="12">
        <v>3998</v>
      </c>
      <c r="S25" s="12">
        <f t="shared" si="7"/>
        <v>1.104114885390776</v>
      </c>
      <c r="T25" s="12">
        <v>250969</v>
      </c>
      <c r="U25" s="12">
        <f t="shared" si="8"/>
        <v>69.30930682132008</v>
      </c>
      <c r="V25" s="12">
        <v>1238575</v>
      </c>
      <c r="W25" s="12">
        <f t="shared" si="9"/>
        <v>342.0533001933168</v>
      </c>
      <c r="X25" s="12">
        <v>54768</v>
      </c>
      <c r="Y25" s="12">
        <f t="shared" si="10"/>
        <v>15.12510356255178</v>
      </c>
      <c r="Z25" s="12">
        <v>35875</v>
      </c>
      <c r="AA25" s="12">
        <f t="shared" si="11"/>
        <v>9.907484120408727</v>
      </c>
      <c r="AB25" s="13">
        <f t="shared" si="12"/>
        <v>4687119</v>
      </c>
      <c r="AC25" s="12">
        <f t="shared" si="13"/>
        <v>1294.426677713339</v>
      </c>
    </row>
    <row r="26" spans="1:29" ht="12.75">
      <c r="A26" s="9">
        <v>23</v>
      </c>
      <c r="B26" s="2" t="s">
        <v>33</v>
      </c>
      <c r="C26" s="19">
        <v>14201</v>
      </c>
      <c r="D26" s="12">
        <v>4745718</v>
      </c>
      <c r="E26" s="12">
        <f t="shared" si="0"/>
        <v>334.1819590169706</v>
      </c>
      <c r="F26" s="12">
        <v>0</v>
      </c>
      <c r="G26" s="12">
        <f t="shared" si="1"/>
        <v>0</v>
      </c>
      <c r="H26" s="12">
        <v>575780</v>
      </c>
      <c r="I26" s="12">
        <f t="shared" si="2"/>
        <v>40.54503203999718</v>
      </c>
      <c r="J26" s="12">
        <v>6839982</v>
      </c>
      <c r="K26" s="12">
        <f t="shared" si="3"/>
        <v>481.6549538764876</v>
      </c>
      <c r="L26" s="12">
        <v>397158</v>
      </c>
      <c r="M26" s="12">
        <f t="shared" si="4"/>
        <v>27.966903739173297</v>
      </c>
      <c r="N26" s="12">
        <v>1023</v>
      </c>
      <c r="O26" s="12">
        <f t="shared" si="5"/>
        <v>0.07203718048024788</v>
      </c>
      <c r="P26" s="12">
        <v>36783</v>
      </c>
      <c r="Q26" s="12">
        <f t="shared" si="6"/>
        <v>2.590169706358707</v>
      </c>
      <c r="R26" s="12">
        <v>41840</v>
      </c>
      <c r="S26" s="12">
        <f t="shared" si="7"/>
        <v>2.946271389338779</v>
      </c>
      <c r="T26" s="12">
        <v>610144</v>
      </c>
      <c r="U26" s="12">
        <f t="shared" si="8"/>
        <v>42.96486162946271</v>
      </c>
      <c r="V26" s="12">
        <v>1886617</v>
      </c>
      <c r="W26" s="12">
        <f t="shared" si="9"/>
        <v>132.85099640870362</v>
      </c>
      <c r="X26" s="12">
        <v>193185</v>
      </c>
      <c r="Y26" s="12">
        <f t="shared" si="10"/>
        <v>13.603619463418068</v>
      </c>
      <c r="Z26" s="12">
        <v>5955</v>
      </c>
      <c r="AA26" s="12">
        <f t="shared" si="11"/>
        <v>0.4193366664319414</v>
      </c>
      <c r="AB26" s="13">
        <f t="shared" si="12"/>
        <v>15334185</v>
      </c>
      <c r="AC26" s="12">
        <f t="shared" si="13"/>
        <v>1079.7961411168228</v>
      </c>
    </row>
    <row r="27" spans="1:29" ht="12.75">
      <c r="A27" s="9">
        <v>24</v>
      </c>
      <c r="B27" s="2" t="s">
        <v>34</v>
      </c>
      <c r="C27" s="19">
        <v>4395</v>
      </c>
      <c r="D27" s="12">
        <v>2275980</v>
      </c>
      <c r="E27" s="12">
        <f t="shared" si="0"/>
        <v>517.8566552901024</v>
      </c>
      <c r="F27" s="12">
        <v>0</v>
      </c>
      <c r="G27" s="12">
        <f t="shared" si="1"/>
        <v>0</v>
      </c>
      <c r="H27" s="12">
        <v>207499</v>
      </c>
      <c r="I27" s="12">
        <f t="shared" si="2"/>
        <v>47.212514220705344</v>
      </c>
      <c r="J27" s="12">
        <v>1973305</v>
      </c>
      <c r="K27" s="12">
        <f t="shared" si="3"/>
        <v>448.9886234357224</v>
      </c>
      <c r="L27" s="12">
        <v>173999</v>
      </c>
      <c r="M27" s="12">
        <f t="shared" si="4"/>
        <v>39.590216154721276</v>
      </c>
      <c r="N27" s="12">
        <v>4799</v>
      </c>
      <c r="O27" s="12">
        <f t="shared" si="5"/>
        <v>1.0919226393629125</v>
      </c>
      <c r="P27" s="12">
        <v>20725</v>
      </c>
      <c r="Q27" s="12">
        <f t="shared" si="6"/>
        <v>4.715585893060296</v>
      </c>
      <c r="R27" s="12">
        <v>8347</v>
      </c>
      <c r="S27" s="12">
        <f t="shared" si="7"/>
        <v>1.8992036405005688</v>
      </c>
      <c r="T27" s="12">
        <v>277185</v>
      </c>
      <c r="U27" s="12">
        <f t="shared" si="8"/>
        <v>63.06825938566553</v>
      </c>
      <c r="V27" s="12">
        <v>998374</v>
      </c>
      <c r="W27" s="12">
        <f t="shared" si="9"/>
        <v>227.1613196814562</v>
      </c>
      <c r="X27" s="12">
        <v>128017</v>
      </c>
      <c r="Y27" s="12">
        <f t="shared" si="10"/>
        <v>29.12787258248009</v>
      </c>
      <c r="Z27" s="12">
        <v>0</v>
      </c>
      <c r="AA27" s="12">
        <f t="shared" si="11"/>
        <v>0</v>
      </c>
      <c r="AB27" s="13">
        <f t="shared" si="12"/>
        <v>6068230</v>
      </c>
      <c r="AC27" s="12">
        <f t="shared" si="13"/>
        <v>1380.712172923777</v>
      </c>
    </row>
    <row r="28" spans="1:29" ht="12.75">
      <c r="A28" s="10">
        <v>25</v>
      </c>
      <c r="B28" s="3" t="s">
        <v>35</v>
      </c>
      <c r="C28" s="20">
        <v>2389</v>
      </c>
      <c r="D28" s="14">
        <v>770351</v>
      </c>
      <c r="E28" s="14">
        <f t="shared" si="0"/>
        <v>322.4575136040184</v>
      </c>
      <c r="F28" s="14">
        <v>30575</v>
      </c>
      <c r="G28" s="14">
        <f t="shared" si="1"/>
        <v>12.798241942235245</v>
      </c>
      <c r="H28" s="14">
        <v>124908</v>
      </c>
      <c r="I28" s="14">
        <f t="shared" si="2"/>
        <v>52.2846379238175</v>
      </c>
      <c r="J28" s="14">
        <v>1529245</v>
      </c>
      <c r="K28" s="14">
        <f t="shared" si="3"/>
        <v>640.1192967768941</v>
      </c>
      <c r="L28" s="14">
        <v>0</v>
      </c>
      <c r="M28" s="14">
        <f t="shared" si="4"/>
        <v>0</v>
      </c>
      <c r="N28" s="14">
        <v>0</v>
      </c>
      <c r="O28" s="14">
        <f t="shared" si="5"/>
        <v>0</v>
      </c>
      <c r="P28" s="14">
        <v>35164</v>
      </c>
      <c r="Q28" s="14">
        <f t="shared" si="6"/>
        <v>14.719129342821264</v>
      </c>
      <c r="R28" s="14">
        <v>14264</v>
      </c>
      <c r="S28" s="14">
        <f t="shared" si="7"/>
        <v>5.970699037254081</v>
      </c>
      <c r="T28" s="14">
        <v>105291</v>
      </c>
      <c r="U28" s="14">
        <f t="shared" si="8"/>
        <v>44.073252406864796</v>
      </c>
      <c r="V28" s="14">
        <v>907941</v>
      </c>
      <c r="W28" s="14">
        <f t="shared" si="9"/>
        <v>380.05064880703225</v>
      </c>
      <c r="X28" s="14">
        <v>33823</v>
      </c>
      <c r="Y28" s="14">
        <f t="shared" si="10"/>
        <v>14.157806613645876</v>
      </c>
      <c r="Z28" s="14">
        <v>158649</v>
      </c>
      <c r="AA28" s="14">
        <f t="shared" si="11"/>
        <v>66.40812055253244</v>
      </c>
      <c r="AB28" s="15">
        <f t="shared" si="12"/>
        <v>3710211</v>
      </c>
      <c r="AC28" s="14">
        <f t="shared" si="13"/>
        <v>1553.039347007116</v>
      </c>
    </row>
    <row r="29" spans="1:29" ht="12.75">
      <c r="A29" s="9">
        <v>26</v>
      </c>
      <c r="B29" s="2" t="s">
        <v>36</v>
      </c>
      <c r="C29" s="19">
        <v>51453</v>
      </c>
      <c r="D29" s="12">
        <v>37822454</v>
      </c>
      <c r="E29" s="12">
        <f t="shared" si="0"/>
        <v>735.0874390220201</v>
      </c>
      <c r="F29" s="12">
        <v>1105948</v>
      </c>
      <c r="G29" s="12">
        <f t="shared" si="1"/>
        <v>21.494334635492585</v>
      </c>
      <c r="H29" s="12">
        <v>1751724</v>
      </c>
      <c r="I29" s="12">
        <f t="shared" si="2"/>
        <v>34.04512856393213</v>
      </c>
      <c r="J29" s="12">
        <v>25018080</v>
      </c>
      <c r="K29" s="12">
        <f t="shared" si="3"/>
        <v>486.2317066060288</v>
      </c>
      <c r="L29" s="12">
        <v>766615</v>
      </c>
      <c r="M29" s="12">
        <f t="shared" si="4"/>
        <v>14.899325598118672</v>
      </c>
      <c r="N29" s="12">
        <v>399</v>
      </c>
      <c r="O29" s="12">
        <f t="shared" si="5"/>
        <v>0.007754649874642878</v>
      </c>
      <c r="P29" s="12">
        <v>595288</v>
      </c>
      <c r="Q29" s="12">
        <f t="shared" si="6"/>
        <v>11.569548908712806</v>
      </c>
      <c r="R29" s="12">
        <v>368136</v>
      </c>
      <c r="S29" s="12">
        <f t="shared" si="7"/>
        <v>7.154801469302082</v>
      </c>
      <c r="T29" s="12">
        <v>2065358</v>
      </c>
      <c r="U29" s="12">
        <f t="shared" si="8"/>
        <v>40.1406720696558</v>
      </c>
      <c r="V29" s="12">
        <v>0</v>
      </c>
      <c r="W29" s="12">
        <f t="shared" si="9"/>
        <v>0</v>
      </c>
      <c r="X29" s="12">
        <v>2123732</v>
      </c>
      <c r="Y29" s="12">
        <f t="shared" si="10"/>
        <v>41.27518317687987</v>
      </c>
      <c r="Z29" s="12">
        <v>1315984</v>
      </c>
      <c r="AA29" s="12">
        <f t="shared" si="11"/>
        <v>25.57642897401512</v>
      </c>
      <c r="AB29" s="13">
        <f t="shared" si="12"/>
        <v>72933718</v>
      </c>
      <c r="AC29" s="12">
        <f t="shared" si="13"/>
        <v>1417.4823236740326</v>
      </c>
    </row>
    <row r="30" spans="1:29" ht="12.75">
      <c r="A30" s="9">
        <v>27</v>
      </c>
      <c r="B30" s="2" t="s">
        <v>37</v>
      </c>
      <c r="C30" s="19">
        <v>5748</v>
      </c>
      <c r="D30" s="12">
        <v>3251430</v>
      </c>
      <c r="E30" s="12">
        <f t="shared" si="0"/>
        <v>565.6628392484342</v>
      </c>
      <c r="F30" s="12">
        <v>103509</v>
      </c>
      <c r="G30" s="12">
        <f t="shared" si="1"/>
        <v>18.007828810020875</v>
      </c>
      <c r="H30" s="12">
        <v>254635</v>
      </c>
      <c r="I30" s="12">
        <f t="shared" si="2"/>
        <v>44.29975643702157</v>
      </c>
      <c r="J30" s="12">
        <v>2988641</v>
      </c>
      <c r="K30" s="12">
        <f t="shared" si="3"/>
        <v>519.9445024356298</v>
      </c>
      <c r="L30" s="12">
        <v>155133</v>
      </c>
      <c r="M30" s="12">
        <f t="shared" si="4"/>
        <v>26.989039665970772</v>
      </c>
      <c r="N30" s="12">
        <v>0</v>
      </c>
      <c r="O30" s="12">
        <f t="shared" si="5"/>
        <v>0</v>
      </c>
      <c r="P30" s="12">
        <v>166743</v>
      </c>
      <c r="Q30" s="12">
        <f t="shared" si="6"/>
        <v>29.008872651356995</v>
      </c>
      <c r="R30" s="12">
        <v>1424</v>
      </c>
      <c r="S30" s="12">
        <f t="shared" si="7"/>
        <v>0.2477383437717467</v>
      </c>
      <c r="T30" s="12">
        <v>291826</v>
      </c>
      <c r="U30" s="12">
        <f t="shared" si="8"/>
        <v>50.77000695894224</v>
      </c>
      <c r="V30" s="12">
        <v>1612315</v>
      </c>
      <c r="W30" s="12">
        <f t="shared" si="9"/>
        <v>280.500173973556</v>
      </c>
      <c r="X30" s="12">
        <v>132342</v>
      </c>
      <c r="Y30" s="12">
        <f t="shared" si="10"/>
        <v>23.02400835073069</v>
      </c>
      <c r="Z30" s="12">
        <v>33528</v>
      </c>
      <c r="AA30" s="12">
        <f t="shared" si="11"/>
        <v>5.832985386221294</v>
      </c>
      <c r="AB30" s="13">
        <f t="shared" si="12"/>
        <v>8991526</v>
      </c>
      <c r="AC30" s="12">
        <f t="shared" si="13"/>
        <v>1564.2877522616561</v>
      </c>
    </row>
    <row r="31" spans="1:29" ht="12.75">
      <c r="A31" s="9">
        <v>28</v>
      </c>
      <c r="B31" s="2" t="s">
        <v>38</v>
      </c>
      <c r="C31" s="19">
        <v>29813</v>
      </c>
      <c r="D31" s="12">
        <v>10976563</v>
      </c>
      <c r="E31" s="12">
        <f t="shared" si="0"/>
        <v>368.1804246469661</v>
      </c>
      <c r="F31" s="12">
        <v>442606</v>
      </c>
      <c r="G31" s="12">
        <f t="shared" si="1"/>
        <v>14.846073860396471</v>
      </c>
      <c r="H31" s="12">
        <v>1420775</v>
      </c>
      <c r="I31" s="12">
        <f t="shared" si="2"/>
        <v>47.65622379498876</v>
      </c>
      <c r="J31" s="12">
        <v>15642819</v>
      </c>
      <c r="K31" s="12">
        <f t="shared" si="3"/>
        <v>524.6979170160669</v>
      </c>
      <c r="L31" s="12">
        <v>771256</v>
      </c>
      <c r="M31" s="12">
        <f t="shared" si="4"/>
        <v>25.869788347365244</v>
      </c>
      <c r="N31" s="12">
        <v>1872</v>
      </c>
      <c r="O31" s="12">
        <f t="shared" si="5"/>
        <v>0.06279139972495221</v>
      </c>
      <c r="P31" s="12">
        <v>400385</v>
      </c>
      <c r="Q31" s="12">
        <f t="shared" si="6"/>
        <v>13.429879582732365</v>
      </c>
      <c r="R31" s="12">
        <v>32756</v>
      </c>
      <c r="S31" s="12">
        <f t="shared" si="7"/>
        <v>1.0987153255291315</v>
      </c>
      <c r="T31" s="12">
        <v>2035919</v>
      </c>
      <c r="U31" s="12">
        <f t="shared" si="8"/>
        <v>68.28963874819709</v>
      </c>
      <c r="V31" s="12">
        <v>4761945</v>
      </c>
      <c r="W31" s="12">
        <f t="shared" si="9"/>
        <v>159.7271324589944</v>
      </c>
      <c r="X31" s="12">
        <v>486262</v>
      </c>
      <c r="Y31" s="12">
        <f t="shared" si="10"/>
        <v>16.310401502700163</v>
      </c>
      <c r="Z31" s="12">
        <v>11671</v>
      </c>
      <c r="AA31" s="12">
        <f t="shared" si="11"/>
        <v>0.39147351826384463</v>
      </c>
      <c r="AB31" s="13">
        <f t="shared" si="12"/>
        <v>36984829</v>
      </c>
      <c r="AC31" s="12">
        <f t="shared" si="13"/>
        <v>1240.5604602019253</v>
      </c>
    </row>
    <row r="32" spans="1:29" ht="12.75">
      <c r="A32" s="9">
        <v>29</v>
      </c>
      <c r="B32" s="2" t="s">
        <v>39</v>
      </c>
      <c r="C32" s="19">
        <v>14872</v>
      </c>
      <c r="D32" s="12">
        <v>5080560</v>
      </c>
      <c r="E32" s="12">
        <f t="shared" si="0"/>
        <v>341.61915008068854</v>
      </c>
      <c r="F32" s="12">
        <v>106855</v>
      </c>
      <c r="G32" s="12">
        <f t="shared" si="1"/>
        <v>7.184978483055406</v>
      </c>
      <c r="H32" s="12">
        <v>710592</v>
      </c>
      <c r="I32" s="12">
        <f t="shared" si="2"/>
        <v>47.78052716514255</v>
      </c>
      <c r="J32" s="12">
        <v>7854373</v>
      </c>
      <c r="K32" s="12">
        <f t="shared" si="3"/>
        <v>528.1315895642819</v>
      </c>
      <c r="L32" s="12">
        <v>397816</v>
      </c>
      <c r="M32" s="12">
        <f t="shared" si="4"/>
        <v>26.749327595481443</v>
      </c>
      <c r="N32" s="12">
        <v>1137</v>
      </c>
      <c r="O32" s="12">
        <f t="shared" si="5"/>
        <v>0.07645239376008607</v>
      </c>
      <c r="P32" s="12">
        <v>17310</v>
      </c>
      <c r="Q32" s="12">
        <f t="shared" si="6"/>
        <v>1.1639322216245294</v>
      </c>
      <c r="R32" s="12">
        <v>24299</v>
      </c>
      <c r="S32" s="12">
        <f t="shared" si="7"/>
        <v>1.6338757396449703</v>
      </c>
      <c r="T32" s="12">
        <v>802015</v>
      </c>
      <c r="U32" s="12">
        <f t="shared" si="8"/>
        <v>53.927850995158686</v>
      </c>
      <c r="V32" s="12">
        <v>2233718</v>
      </c>
      <c r="W32" s="12">
        <f t="shared" si="9"/>
        <v>150.19620763851532</v>
      </c>
      <c r="X32" s="12">
        <v>221652</v>
      </c>
      <c r="Y32" s="12">
        <f t="shared" si="10"/>
        <v>14.903980634749866</v>
      </c>
      <c r="Z32" s="12">
        <v>14000</v>
      </c>
      <c r="AA32" s="12">
        <f t="shared" si="11"/>
        <v>0.9413663259817105</v>
      </c>
      <c r="AB32" s="13">
        <f t="shared" si="12"/>
        <v>17464327</v>
      </c>
      <c r="AC32" s="12">
        <f t="shared" si="13"/>
        <v>1174.309238838085</v>
      </c>
    </row>
    <row r="33" spans="1:29" ht="12.75">
      <c r="A33" s="10">
        <v>30</v>
      </c>
      <c r="B33" s="3" t="s">
        <v>40</v>
      </c>
      <c r="C33" s="20">
        <v>2699</v>
      </c>
      <c r="D33" s="14">
        <v>1307864</v>
      </c>
      <c r="E33" s="14">
        <f t="shared" si="0"/>
        <v>484.573545757688</v>
      </c>
      <c r="F33" s="14">
        <v>41172</v>
      </c>
      <c r="G33" s="14">
        <f t="shared" si="1"/>
        <v>15.25453871804372</v>
      </c>
      <c r="H33" s="14">
        <v>180520</v>
      </c>
      <c r="I33" s="14">
        <f t="shared" si="2"/>
        <v>66.88403112263802</v>
      </c>
      <c r="J33" s="14">
        <v>1194785</v>
      </c>
      <c r="K33" s="14">
        <f t="shared" si="3"/>
        <v>442.6769173768062</v>
      </c>
      <c r="L33" s="14">
        <v>80804</v>
      </c>
      <c r="M33" s="14">
        <f t="shared" si="4"/>
        <v>29.938495739162654</v>
      </c>
      <c r="N33" s="14">
        <v>0</v>
      </c>
      <c r="O33" s="14">
        <f t="shared" si="5"/>
        <v>0</v>
      </c>
      <c r="P33" s="14">
        <v>64591</v>
      </c>
      <c r="Q33" s="14">
        <f t="shared" si="6"/>
        <v>23.931456094849946</v>
      </c>
      <c r="R33" s="14">
        <v>10360</v>
      </c>
      <c r="S33" s="14">
        <f t="shared" si="7"/>
        <v>3.8384586884031124</v>
      </c>
      <c r="T33" s="14">
        <v>213980</v>
      </c>
      <c r="U33" s="14">
        <f t="shared" si="8"/>
        <v>79.28121526491293</v>
      </c>
      <c r="V33" s="14">
        <v>1029730</v>
      </c>
      <c r="W33" s="14">
        <f t="shared" si="9"/>
        <v>381.52278621711747</v>
      </c>
      <c r="X33" s="14">
        <v>90880</v>
      </c>
      <c r="Y33" s="14">
        <f t="shared" si="10"/>
        <v>33.67173027047055</v>
      </c>
      <c r="Z33" s="14">
        <v>824</v>
      </c>
      <c r="AA33" s="14">
        <f t="shared" si="11"/>
        <v>0.3052982586143016</v>
      </c>
      <c r="AB33" s="15">
        <f t="shared" si="12"/>
        <v>4215510</v>
      </c>
      <c r="AC33" s="14">
        <f t="shared" si="13"/>
        <v>1561.878473508707</v>
      </c>
    </row>
    <row r="34" spans="1:29" ht="12.75">
      <c r="A34" s="9">
        <v>31</v>
      </c>
      <c r="B34" s="2" t="s">
        <v>41</v>
      </c>
      <c r="C34" s="19">
        <v>6596</v>
      </c>
      <c r="D34" s="12">
        <v>3839872</v>
      </c>
      <c r="E34" s="12">
        <f t="shared" si="0"/>
        <v>582.1516070345664</v>
      </c>
      <c r="F34" s="12">
        <v>43062</v>
      </c>
      <c r="G34" s="12">
        <f t="shared" si="1"/>
        <v>6.528502122498484</v>
      </c>
      <c r="H34" s="12">
        <v>337444</v>
      </c>
      <c r="I34" s="12">
        <f t="shared" si="2"/>
        <v>51.15888417222559</v>
      </c>
      <c r="J34" s="12">
        <v>3583634</v>
      </c>
      <c r="K34" s="12">
        <f t="shared" si="3"/>
        <v>543.3041237113403</v>
      </c>
      <c r="L34" s="12">
        <v>196672</v>
      </c>
      <c r="M34" s="12">
        <f t="shared" si="4"/>
        <v>29.816858702243785</v>
      </c>
      <c r="N34" s="12">
        <v>0</v>
      </c>
      <c r="O34" s="12">
        <f t="shared" si="5"/>
        <v>0</v>
      </c>
      <c r="P34" s="12">
        <v>30988</v>
      </c>
      <c r="Q34" s="12">
        <f t="shared" si="6"/>
        <v>4.697998787143724</v>
      </c>
      <c r="R34" s="12">
        <v>12483</v>
      </c>
      <c r="S34" s="12">
        <f t="shared" si="7"/>
        <v>1.8925106124924196</v>
      </c>
      <c r="T34" s="12">
        <v>147002</v>
      </c>
      <c r="U34" s="12">
        <f t="shared" si="8"/>
        <v>22.286537295330504</v>
      </c>
      <c r="V34" s="12">
        <v>1382017</v>
      </c>
      <c r="W34" s="12">
        <f t="shared" si="9"/>
        <v>209.5234990903578</v>
      </c>
      <c r="X34" s="12">
        <v>112566</v>
      </c>
      <c r="Y34" s="12">
        <f t="shared" si="10"/>
        <v>17.06579745300182</v>
      </c>
      <c r="Z34" s="12">
        <v>260715</v>
      </c>
      <c r="AA34" s="12">
        <f t="shared" si="11"/>
        <v>39.526228016979985</v>
      </c>
      <c r="AB34" s="13">
        <f t="shared" si="12"/>
        <v>9946455</v>
      </c>
      <c r="AC34" s="12">
        <f t="shared" si="13"/>
        <v>1507.9525469981807</v>
      </c>
    </row>
    <row r="35" spans="1:29" ht="12.75">
      <c r="A35" s="9">
        <v>32</v>
      </c>
      <c r="B35" s="2" t="s">
        <v>42</v>
      </c>
      <c r="C35" s="19">
        <v>20743</v>
      </c>
      <c r="D35" s="12">
        <v>6508053</v>
      </c>
      <c r="E35" s="12">
        <f t="shared" si="0"/>
        <v>313.7469507785759</v>
      </c>
      <c r="F35" s="12">
        <v>0</v>
      </c>
      <c r="G35" s="12">
        <f t="shared" si="1"/>
        <v>0</v>
      </c>
      <c r="H35" s="12">
        <v>860337</v>
      </c>
      <c r="I35" s="12">
        <f t="shared" si="2"/>
        <v>41.47601600539941</v>
      </c>
      <c r="J35" s="12">
        <v>9550384</v>
      </c>
      <c r="K35" s="12">
        <f t="shared" si="3"/>
        <v>460.41479053174567</v>
      </c>
      <c r="L35" s="12">
        <v>503821</v>
      </c>
      <c r="M35" s="12">
        <f t="shared" si="4"/>
        <v>24.288723906860145</v>
      </c>
      <c r="N35" s="12">
        <v>0</v>
      </c>
      <c r="O35" s="12">
        <f t="shared" si="5"/>
        <v>0</v>
      </c>
      <c r="P35" s="12">
        <v>40441</v>
      </c>
      <c r="Q35" s="12">
        <f t="shared" si="6"/>
        <v>1.9496215590801715</v>
      </c>
      <c r="R35" s="12">
        <v>22019</v>
      </c>
      <c r="S35" s="12">
        <f t="shared" si="7"/>
        <v>1.061514727860001</v>
      </c>
      <c r="T35" s="12">
        <v>410273</v>
      </c>
      <c r="U35" s="12">
        <f t="shared" si="8"/>
        <v>19.77886515933086</v>
      </c>
      <c r="V35" s="12">
        <v>2668369</v>
      </c>
      <c r="W35" s="12">
        <f t="shared" si="9"/>
        <v>128.63949284095838</v>
      </c>
      <c r="X35" s="12">
        <v>80078</v>
      </c>
      <c r="Y35" s="12">
        <f t="shared" si="10"/>
        <v>3.8604830545244178</v>
      </c>
      <c r="Z35" s="12">
        <v>11605</v>
      </c>
      <c r="AA35" s="12">
        <f t="shared" si="11"/>
        <v>0.5594658438991467</v>
      </c>
      <c r="AB35" s="13">
        <f t="shared" si="12"/>
        <v>20655380</v>
      </c>
      <c r="AC35" s="12">
        <f t="shared" si="13"/>
        <v>995.7759244082341</v>
      </c>
    </row>
    <row r="36" spans="1:29" ht="12.75">
      <c r="A36" s="9">
        <v>33</v>
      </c>
      <c r="B36" s="2" t="s">
        <v>43</v>
      </c>
      <c r="C36" s="19">
        <v>2319</v>
      </c>
      <c r="D36" s="12">
        <v>1770301</v>
      </c>
      <c r="E36" s="12">
        <f t="shared" si="0"/>
        <v>763.389823199655</v>
      </c>
      <c r="F36" s="12">
        <v>0</v>
      </c>
      <c r="G36" s="12">
        <f t="shared" si="1"/>
        <v>0</v>
      </c>
      <c r="H36" s="12">
        <v>95709</v>
      </c>
      <c r="I36" s="12">
        <f t="shared" si="2"/>
        <v>41.27166882276843</v>
      </c>
      <c r="J36" s="12">
        <v>1173521</v>
      </c>
      <c r="K36" s="12">
        <f t="shared" si="3"/>
        <v>506.0461405778353</v>
      </c>
      <c r="L36" s="12">
        <v>71873</v>
      </c>
      <c r="M36" s="12">
        <f t="shared" si="4"/>
        <v>30.993100474342388</v>
      </c>
      <c r="N36" s="12">
        <v>0</v>
      </c>
      <c r="O36" s="12">
        <f t="shared" si="5"/>
        <v>0</v>
      </c>
      <c r="P36" s="12">
        <v>4620</v>
      </c>
      <c r="Q36" s="12">
        <f t="shared" si="6"/>
        <v>1.9922380336351875</v>
      </c>
      <c r="R36" s="12">
        <v>20589</v>
      </c>
      <c r="S36" s="12">
        <f t="shared" si="7"/>
        <v>8.878395860284606</v>
      </c>
      <c r="T36" s="12">
        <v>6682</v>
      </c>
      <c r="U36" s="12">
        <f t="shared" si="8"/>
        <v>2.8814144027598103</v>
      </c>
      <c r="V36" s="12">
        <v>0</v>
      </c>
      <c r="W36" s="12">
        <f t="shared" si="9"/>
        <v>0</v>
      </c>
      <c r="X36" s="12">
        <v>14885</v>
      </c>
      <c r="Y36" s="12">
        <f t="shared" si="10"/>
        <v>6.41871496334627</v>
      </c>
      <c r="Z36" s="12">
        <v>33726</v>
      </c>
      <c r="AA36" s="12">
        <f t="shared" si="11"/>
        <v>14.54333764553687</v>
      </c>
      <c r="AB36" s="13">
        <f t="shared" si="12"/>
        <v>3191906</v>
      </c>
      <c r="AC36" s="12">
        <f t="shared" si="13"/>
        <v>1376.4148339801638</v>
      </c>
    </row>
    <row r="37" spans="1:29" ht="12.75">
      <c r="A37" s="9">
        <v>34</v>
      </c>
      <c r="B37" s="2" t="s">
        <v>44</v>
      </c>
      <c r="C37" s="19">
        <v>5153</v>
      </c>
      <c r="D37" s="12">
        <v>2609897</v>
      </c>
      <c r="E37" s="12">
        <f t="shared" si="0"/>
        <v>506.4810789831166</v>
      </c>
      <c r="F37" s="12">
        <v>78227</v>
      </c>
      <c r="G37" s="12">
        <f t="shared" si="1"/>
        <v>15.180865515233844</v>
      </c>
      <c r="H37" s="12">
        <v>240454</v>
      </c>
      <c r="I37" s="12">
        <f t="shared" si="2"/>
        <v>46.662914806908596</v>
      </c>
      <c r="J37" s="12">
        <v>2628928</v>
      </c>
      <c r="K37" s="12">
        <f t="shared" si="3"/>
        <v>510.1742674170386</v>
      </c>
      <c r="L37" s="12">
        <v>134807</v>
      </c>
      <c r="M37" s="12">
        <f t="shared" si="4"/>
        <v>26.160877158936543</v>
      </c>
      <c r="N37" s="12">
        <v>0</v>
      </c>
      <c r="O37" s="12">
        <f t="shared" si="5"/>
        <v>0</v>
      </c>
      <c r="P37" s="12">
        <v>5946</v>
      </c>
      <c r="Q37" s="12">
        <f t="shared" si="6"/>
        <v>1.1538909373180672</v>
      </c>
      <c r="R37" s="12">
        <v>36761</v>
      </c>
      <c r="S37" s="12">
        <f t="shared" si="7"/>
        <v>7.133902581020765</v>
      </c>
      <c r="T37" s="12">
        <v>297247</v>
      </c>
      <c r="U37" s="12">
        <f t="shared" si="8"/>
        <v>57.68426159518727</v>
      </c>
      <c r="V37" s="12">
        <v>2470857</v>
      </c>
      <c r="W37" s="12">
        <f t="shared" si="9"/>
        <v>479.49873859887447</v>
      </c>
      <c r="X37" s="12">
        <v>65196</v>
      </c>
      <c r="Y37" s="12">
        <f t="shared" si="10"/>
        <v>12.652047351057636</v>
      </c>
      <c r="Z37" s="12">
        <v>29990</v>
      </c>
      <c r="AA37" s="12">
        <f t="shared" si="11"/>
        <v>5.819910731612653</v>
      </c>
      <c r="AB37" s="13">
        <f t="shared" si="12"/>
        <v>8598310</v>
      </c>
      <c r="AC37" s="12">
        <f t="shared" si="13"/>
        <v>1668.6027556763052</v>
      </c>
    </row>
    <row r="38" spans="1:29" ht="12.75">
      <c r="A38" s="10">
        <v>35</v>
      </c>
      <c r="B38" s="3" t="s">
        <v>45</v>
      </c>
      <c r="C38" s="20">
        <v>6963</v>
      </c>
      <c r="D38" s="14">
        <v>2476728</v>
      </c>
      <c r="E38" s="14">
        <f t="shared" si="0"/>
        <v>355.6984058595433</v>
      </c>
      <c r="F38" s="14">
        <v>40338</v>
      </c>
      <c r="G38" s="14">
        <f t="shared" si="1"/>
        <v>5.79319258940112</v>
      </c>
      <c r="H38" s="14">
        <v>279007</v>
      </c>
      <c r="I38" s="14">
        <f t="shared" si="2"/>
        <v>40.06994111733448</v>
      </c>
      <c r="J38" s="14">
        <v>3243561</v>
      </c>
      <c r="K38" s="14">
        <f t="shared" si="3"/>
        <v>465.8280913399397</v>
      </c>
      <c r="L38" s="14">
        <v>180103</v>
      </c>
      <c r="M38" s="14">
        <f t="shared" si="4"/>
        <v>25.86571879936809</v>
      </c>
      <c r="N38" s="14">
        <v>0</v>
      </c>
      <c r="O38" s="14">
        <f t="shared" si="5"/>
        <v>0</v>
      </c>
      <c r="P38" s="14">
        <v>33148</v>
      </c>
      <c r="Q38" s="14">
        <f t="shared" si="6"/>
        <v>4.760591698980325</v>
      </c>
      <c r="R38" s="14">
        <v>22185</v>
      </c>
      <c r="S38" s="14">
        <f t="shared" si="7"/>
        <v>3.1861266695389916</v>
      </c>
      <c r="T38" s="14">
        <v>317989</v>
      </c>
      <c r="U38" s="14">
        <f t="shared" si="8"/>
        <v>45.66839006175499</v>
      </c>
      <c r="V38" s="14">
        <v>2098742</v>
      </c>
      <c r="W38" s="14">
        <f t="shared" si="9"/>
        <v>301.4134712049404</v>
      </c>
      <c r="X38" s="14">
        <v>87319</v>
      </c>
      <c r="Y38" s="14">
        <f t="shared" si="10"/>
        <v>12.540427976446933</v>
      </c>
      <c r="Z38" s="14">
        <v>16573</v>
      </c>
      <c r="AA38" s="14">
        <f t="shared" si="11"/>
        <v>2.380152233232802</v>
      </c>
      <c r="AB38" s="15">
        <f t="shared" si="12"/>
        <v>8795693</v>
      </c>
      <c r="AC38" s="14">
        <f t="shared" si="13"/>
        <v>1263.2045095504811</v>
      </c>
    </row>
    <row r="39" spans="1:29" ht="12.75">
      <c r="A39" s="9">
        <v>36</v>
      </c>
      <c r="B39" s="2" t="s">
        <v>46</v>
      </c>
      <c r="C39" s="19">
        <v>67922</v>
      </c>
      <c r="D39" s="12">
        <v>1589200</v>
      </c>
      <c r="E39" s="12">
        <f t="shared" si="0"/>
        <v>23.39742645976267</v>
      </c>
      <c r="F39" s="12">
        <v>1137025</v>
      </c>
      <c r="G39" s="12">
        <f t="shared" si="1"/>
        <v>16.740157828096933</v>
      </c>
      <c r="H39" s="12">
        <v>2662666</v>
      </c>
      <c r="I39" s="12">
        <f t="shared" si="2"/>
        <v>39.20181973440123</v>
      </c>
      <c r="J39" s="12">
        <v>37225637</v>
      </c>
      <c r="K39" s="12">
        <f t="shared" si="3"/>
        <v>548.0645004564059</v>
      </c>
      <c r="L39" s="12">
        <v>0</v>
      </c>
      <c r="M39" s="12">
        <f t="shared" si="4"/>
        <v>0</v>
      </c>
      <c r="N39" s="12">
        <v>0</v>
      </c>
      <c r="O39" s="12">
        <f t="shared" si="5"/>
        <v>0</v>
      </c>
      <c r="P39" s="12">
        <v>272323</v>
      </c>
      <c r="Q39" s="12">
        <f t="shared" si="6"/>
        <v>4.009348959100144</v>
      </c>
      <c r="R39" s="12">
        <v>19377</v>
      </c>
      <c r="S39" s="12">
        <f t="shared" si="7"/>
        <v>0.28528311887164687</v>
      </c>
      <c r="T39" s="12">
        <v>3508684</v>
      </c>
      <c r="U39" s="12">
        <f t="shared" si="8"/>
        <v>51.657548364300226</v>
      </c>
      <c r="V39" s="12">
        <v>28265288</v>
      </c>
      <c r="W39" s="12">
        <f t="shared" si="9"/>
        <v>416.14334089102204</v>
      </c>
      <c r="X39" s="12">
        <v>1384663</v>
      </c>
      <c r="Y39" s="12">
        <f t="shared" si="10"/>
        <v>20.38607520391037</v>
      </c>
      <c r="Z39" s="12">
        <v>699372</v>
      </c>
      <c r="AA39" s="12">
        <f t="shared" si="11"/>
        <v>10.296693265804894</v>
      </c>
      <c r="AB39" s="13">
        <f t="shared" si="12"/>
        <v>76764235</v>
      </c>
      <c r="AC39" s="12">
        <f t="shared" si="13"/>
        <v>1130.182194281676</v>
      </c>
    </row>
    <row r="40" spans="1:29" ht="12.75">
      <c r="A40" s="9">
        <v>37</v>
      </c>
      <c r="B40" s="2" t="s">
        <v>47</v>
      </c>
      <c r="C40" s="19">
        <v>18324</v>
      </c>
      <c r="D40" s="12">
        <v>6604494</v>
      </c>
      <c r="E40" s="12">
        <f t="shared" si="0"/>
        <v>360.42861820563195</v>
      </c>
      <c r="F40" s="12">
        <v>6887</v>
      </c>
      <c r="G40" s="12">
        <f t="shared" si="1"/>
        <v>0.37584588517790873</v>
      </c>
      <c r="H40" s="12">
        <v>877623</v>
      </c>
      <c r="I40" s="12">
        <f t="shared" si="2"/>
        <v>47.89472822527832</v>
      </c>
      <c r="J40" s="12">
        <v>9579575</v>
      </c>
      <c r="K40" s="12">
        <f t="shared" si="3"/>
        <v>522.7884195590483</v>
      </c>
      <c r="L40" s="12">
        <v>687063</v>
      </c>
      <c r="M40" s="12">
        <f t="shared" si="4"/>
        <v>37.495252128356256</v>
      </c>
      <c r="N40" s="12">
        <v>0</v>
      </c>
      <c r="O40" s="12">
        <f t="shared" si="5"/>
        <v>0</v>
      </c>
      <c r="P40" s="12">
        <v>54272</v>
      </c>
      <c r="Q40" s="12">
        <f t="shared" si="6"/>
        <v>2.961798733900895</v>
      </c>
      <c r="R40" s="12">
        <v>65149</v>
      </c>
      <c r="S40" s="12">
        <f t="shared" si="7"/>
        <v>3.5553918358437024</v>
      </c>
      <c r="T40" s="12">
        <v>1208</v>
      </c>
      <c r="U40" s="12">
        <f t="shared" si="8"/>
        <v>0.06592447063959835</v>
      </c>
      <c r="V40" s="12">
        <v>4151020</v>
      </c>
      <c r="W40" s="12">
        <f t="shared" si="9"/>
        <v>226.53459943243834</v>
      </c>
      <c r="X40" s="12">
        <v>265728</v>
      </c>
      <c r="Y40" s="12">
        <f t="shared" si="10"/>
        <v>14.501637197118534</v>
      </c>
      <c r="Z40" s="12">
        <v>635</v>
      </c>
      <c r="AA40" s="12">
        <f t="shared" si="11"/>
        <v>0.034654005675616675</v>
      </c>
      <c r="AB40" s="13">
        <f t="shared" si="12"/>
        <v>22293654</v>
      </c>
      <c r="AC40" s="12">
        <f t="shared" si="13"/>
        <v>1216.6368696791094</v>
      </c>
    </row>
    <row r="41" spans="1:29" ht="12.75">
      <c r="A41" s="9">
        <v>38</v>
      </c>
      <c r="B41" s="2" t="s">
        <v>48</v>
      </c>
      <c r="C41" s="19">
        <v>4967</v>
      </c>
      <c r="D41" s="12">
        <v>2416285</v>
      </c>
      <c r="E41" s="12">
        <f t="shared" si="0"/>
        <v>486.46768673243406</v>
      </c>
      <c r="F41" s="12">
        <v>69061</v>
      </c>
      <c r="G41" s="12">
        <f t="shared" si="1"/>
        <v>13.90396617676666</v>
      </c>
      <c r="H41" s="12">
        <v>245725</v>
      </c>
      <c r="I41" s="12">
        <f t="shared" si="2"/>
        <v>49.47151197906181</v>
      </c>
      <c r="J41" s="12">
        <v>2732915</v>
      </c>
      <c r="K41" s="12">
        <f t="shared" si="3"/>
        <v>550.2144151399235</v>
      </c>
      <c r="L41" s="12">
        <v>239686</v>
      </c>
      <c r="M41" s="12">
        <f t="shared" si="4"/>
        <v>48.25568753774915</v>
      </c>
      <c r="N41" s="12">
        <v>1943</v>
      </c>
      <c r="O41" s="12">
        <f t="shared" si="5"/>
        <v>0.39118179987920276</v>
      </c>
      <c r="P41" s="12">
        <v>0</v>
      </c>
      <c r="Q41" s="12">
        <f t="shared" si="6"/>
        <v>0</v>
      </c>
      <c r="R41" s="12">
        <v>57200</v>
      </c>
      <c r="S41" s="12">
        <f t="shared" si="7"/>
        <v>11.516005637205557</v>
      </c>
      <c r="T41" s="12">
        <v>82648</v>
      </c>
      <c r="U41" s="12">
        <f t="shared" si="8"/>
        <v>16.639420173142742</v>
      </c>
      <c r="V41" s="12">
        <v>474745</v>
      </c>
      <c r="W41" s="12">
        <f t="shared" si="9"/>
        <v>95.5798268572579</v>
      </c>
      <c r="X41" s="12">
        <v>83702</v>
      </c>
      <c r="Y41" s="12">
        <f t="shared" si="10"/>
        <v>16.851620696597543</v>
      </c>
      <c r="Z41" s="12">
        <v>137532</v>
      </c>
      <c r="AA41" s="12">
        <f t="shared" si="11"/>
        <v>27.689148379303404</v>
      </c>
      <c r="AB41" s="13">
        <f t="shared" si="12"/>
        <v>6541442</v>
      </c>
      <c r="AC41" s="12">
        <f t="shared" si="13"/>
        <v>1316.9804711093216</v>
      </c>
    </row>
    <row r="42" spans="1:29" ht="12.75">
      <c r="A42" s="9">
        <v>39</v>
      </c>
      <c r="B42" s="2" t="s">
        <v>49</v>
      </c>
      <c r="C42" s="19">
        <v>3182</v>
      </c>
      <c r="D42" s="12">
        <v>1291193</v>
      </c>
      <c r="E42" s="12">
        <f t="shared" si="0"/>
        <v>405.78032683846635</v>
      </c>
      <c r="F42" s="12">
        <v>0</v>
      </c>
      <c r="G42" s="12">
        <f t="shared" si="1"/>
        <v>0</v>
      </c>
      <c r="H42" s="12">
        <v>179908</v>
      </c>
      <c r="I42" s="12">
        <f t="shared" si="2"/>
        <v>56.53928346951603</v>
      </c>
      <c r="J42" s="12">
        <v>1783621</v>
      </c>
      <c r="K42" s="12">
        <f t="shared" si="3"/>
        <v>560.5345694531741</v>
      </c>
      <c r="L42" s="12">
        <v>131588</v>
      </c>
      <c r="M42" s="12">
        <f t="shared" si="4"/>
        <v>41.35386549340038</v>
      </c>
      <c r="N42" s="12">
        <v>1901</v>
      </c>
      <c r="O42" s="12">
        <f t="shared" si="5"/>
        <v>0.5974230043997486</v>
      </c>
      <c r="P42" s="12">
        <v>1135</v>
      </c>
      <c r="Q42" s="12">
        <f t="shared" si="6"/>
        <v>0.3566939032055311</v>
      </c>
      <c r="R42" s="12">
        <v>3982</v>
      </c>
      <c r="S42" s="12">
        <f t="shared" si="7"/>
        <v>1.251414204902577</v>
      </c>
      <c r="T42" s="12">
        <v>197375</v>
      </c>
      <c r="U42" s="12">
        <f t="shared" si="8"/>
        <v>62.02859836580767</v>
      </c>
      <c r="V42" s="12">
        <v>1234396</v>
      </c>
      <c r="W42" s="12">
        <f t="shared" si="9"/>
        <v>387.9308610936518</v>
      </c>
      <c r="X42" s="12">
        <v>130134</v>
      </c>
      <c r="Y42" s="12">
        <f t="shared" si="10"/>
        <v>40.89692017598994</v>
      </c>
      <c r="Z42" s="12">
        <v>31009</v>
      </c>
      <c r="AA42" s="12">
        <f t="shared" si="11"/>
        <v>9.745128849780013</v>
      </c>
      <c r="AB42" s="13">
        <f t="shared" si="12"/>
        <v>4986242</v>
      </c>
      <c r="AC42" s="12">
        <f t="shared" si="13"/>
        <v>1567.0150848522942</v>
      </c>
    </row>
    <row r="43" spans="1:29" ht="12.75">
      <c r="A43" s="10">
        <v>40</v>
      </c>
      <c r="B43" s="3" t="s">
        <v>50</v>
      </c>
      <c r="C43" s="20">
        <v>22646</v>
      </c>
      <c r="D43" s="14">
        <v>9637018</v>
      </c>
      <c r="E43" s="14">
        <f t="shared" si="0"/>
        <v>425.5505608054402</v>
      </c>
      <c r="F43" s="14">
        <v>173</v>
      </c>
      <c r="G43" s="14">
        <f t="shared" si="1"/>
        <v>0.007639318201889959</v>
      </c>
      <c r="H43" s="14">
        <v>1060798</v>
      </c>
      <c r="I43" s="14">
        <f t="shared" si="2"/>
        <v>46.84262121345933</v>
      </c>
      <c r="J43" s="14">
        <v>11652586</v>
      </c>
      <c r="K43" s="14">
        <f t="shared" si="3"/>
        <v>514.5538284906827</v>
      </c>
      <c r="L43" s="14">
        <v>688933</v>
      </c>
      <c r="M43" s="14">
        <f t="shared" si="4"/>
        <v>30.42184050163384</v>
      </c>
      <c r="N43" s="14">
        <v>0</v>
      </c>
      <c r="O43" s="14">
        <f t="shared" si="5"/>
        <v>0</v>
      </c>
      <c r="P43" s="14">
        <v>71538</v>
      </c>
      <c r="Q43" s="14">
        <f t="shared" si="6"/>
        <v>3.1589684712532016</v>
      </c>
      <c r="R43" s="14">
        <v>188521</v>
      </c>
      <c r="S43" s="14">
        <f t="shared" si="7"/>
        <v>8.324693102534663</v>
      </c>
      <c r="T43" s="14">
        <v>1316270</v>
      </c>
      <c r="U43" s="14">
        <f t="shared" si="8"/>
        <v>58.12373046012541</v>
      </c>
      <c r="V43" s="14">
        <v>7593037</v>
      </c>
      <c r="W43" s="14">
        <f t="shared" si="9"/>
        <v>335.29263446083195</v>
      </c>
      <c r="X43" s="14">
        <v>410750</v>
      </c>
      <c r="Y43" s="14">
        <f t="shared" si="10"/>
        <v>18.13786099090347</v>
      </c>
      <c r="Z43" s="14">
        <v>56627</v>
      </c>
      <c r="AA43" s="14">
        <f t="shared" si="11"/>
        <v>2.500529894904177</v>
      </c>
      <c r="AB43" s="15">
        <f t="shared" si="12"/>
        <v>32676251</v>
      </c>
      <c r="AC43" s="14">
        <f t="shared" si="13"/>
        <v>1442.9149077099707</v>
      </c>
    </row>
    <row r="44" spans="1:29" ht="12.75">
      <c r="A44" s="9">
        <v>41</v>
      </c>
      <c r="B44" s="2" t="s">
        <v>51</v>
      </c>
      <c r="C44" s="19">
        <v>1631</v>
      </c>
      <c r="D44" s="12">
        <v>510258</v>
      </c>
      <c r="E44" s="12">
        <f t="shared" si="0"/>
        <v>312.84978540772534</v>
      </c>
      <c r="F44" s="12">
        <v>33930</v>
      </c>
      <c r="G44" s="12">
        <f t="shared" si="1"/>
        <v>20.80318822808093</v>
      </c>
      <c r="H44" s="12">
        <v>93638</v>
      </c>
      <c r="I44" s="12">
        <f t="shared" si="2"/>
        <v>57.41140404659718</v>
      </c>
      <c r="J44" s="12">
        <v>979422</v>
      </c>
      <c r="K44" s="12">
        <f t="shared" si="3"/>
        <v>600.5039852851012</v>
      </c>
      <c r="L44" s="12">
        <v>67812</v>
      </c>
      <c r="M44" s="12">
        <f t="shared" si="4"/>
        <v>41.57694665849172</v>
      </c>
      <c r="N44" s="12">
        <v>0</v>
      </c>
      <c r="O44" s="12">
        <f t="shared" si="5"/>
        <v>0</v>
      </c>
      <c r="P44" s="12">
        <v>0</v>
      </c>
      <c r="Q44" s="12">
        <f t="shared" si="6"/>
        <v>0</v>
      </c>
      <c r="R44" s="12">
        <v>22349</v>
      </c>
      <c r="S44" s="12">
        <f t="shared" si="7"/>
        <v>13.702636419374617</v>
      </c>
      <c r="T44" s="12">
        <v>88279</v>
      </c>
      <c r="U44" s="12">
        <f t="shared" si="8"/>
        <v>54.12568976088289</v>
      </c>
      <c r="V44" s="12">
        <v>397583</v>
      </c>
      <c r="W44" s="12">
        <f t="shared" si="9"/>
        <v>243.76640098099327</v>
      </c>
      <c r="X44" s="12">
        <v>0</v>
      </c>
      <c r="Y44" s="12">
        <f t="shared" si="10"/>
        <v>0</v>
      </c>
      <c r="Z44" s="12">
        <v>39636</v>
      </c>
      <c r="AA44" s="12">
        <f t="shared" si="11"/>
        <v>24.301655426118945</v>
      </c>
      <c r="AB44" s="13">
        <f t="shared" si="12"/>
        <v>2232907</v>
      </c>
      <c r="AC44" s="12">
        <f t="shared" si="13"/>
        <v>1369.041692213366</v>
      </c>
    </row>
    <row r="45" spans="1:29" ht="12.75">
      <c r="A45" s="9">
        <v>42</v>
      </c>
      <c r="B45" s="2" t="s">
        <v>52</v>
      </c>
      <c r="C45" s="19">
        <v>3477</v>
      </c>
      <c r="D45" s="12">
        <v>1716373</v>
      </c>
      <c r="E45" s="12">
        <f t="shared" si="0"/>
        <v>493.6361806154731</v>
      </c>
      <c r="F45" s="12">
        <v>28574</v>
      </c>
      <c r="G45" s="12">
        <f t="shared" si="1"/>
        <v>8.218004026459592</v>
      </c>
      <c r="H45" s="12">
        <v>160461</v>
      </c>
      <c r="I45" s="12">
        <f t="shared" si="2"/>
        <v>46.14926660914581</v>
      </c>
      <c r="J45" s="12">
        <v>1778819</v>
      </c>
      <c r="K45" s="12">
        <f t="shared" si="3"/>
        <v>511.5959160195571</v>
      </c>
      <c r="L45" s="12">
        <v>114562</v>
      </c>
      <c r="M45" s="12">
        <f t="shared" si="4"/>
        <v>32.948518838078805</v>
      </c>
      <c r="N45" s="12">
        <v>0</v>
      </c>
      <c r="O45" s="12">
        <f t="shared" si="5"/>
        <v>0</v>
      </c>
      <c r="P45" s="12">
        <v>30991</v>
      </c>
      <c r="Q45" s="12">
        <f t="shared" si="6"/>
        <v>8.913143514524014</v>
      </c>
      <c r="R45" s="12">
        <v>13833</v>
      </c>
      <c r="S45" s="12">
        <f t="shared" si="7"/>
        <v>3.9784296807592754</v>
      </c>
      <c r="T45" s="12">
        <v>65624</v>
      </c>
      <c r="U45" s="12">
        <f t="shared" si="8"/>
        <v>18.873741731377624</v>
      </c>
      <c r="V45" s="12">
        <v>1347464</v>
      </c>
      <c r="W45" s="12">
        <f t="shared" si="9"/>
        <v>387.5363819384527</v>
      </c>
      <c r="X45" s="12">
        <v>72157</v>
      </c>
      <c r="Y45" s="12">
        <f t="shared" si="10"/>
        <v>20.752660339373023</v>
      </c>
      <c r="Z45" s="12">
        <v>96008</v>
      </c>
      <c r="AA45" s="12">
        <f t="shared" si="11"/>
        <v>27.61230946218004</v>
      </c>
      <c r="AB45" s="13">
        <f t="shared" si="12"/>
        <v>5424866</v>
      </c>
      <c r="AC45" s="12">
        <f t="shared" si="13"/>
        <v>1560.214552775381</v>
      </c>
    </row>
    <row r="46" spans="1:29" ht="12.75">
      <c r="A46" s="9">
        <v>43</v>
      </c>
      <c r="B46" s="2" t="s">
        <v>53</v>
      </c>
      <c r="C46" s="19">
        <v>4269</v>
      </c>
      <c r="D46" s="12">
        <v>1667912</v>
      </c>
      <c r="E46" s="12">
        <f t="shared" si="0"/>
        <v>390.7032091824783</v>
      </c>
      <c r="F46" s="12">
        <v>0</v>
      </c>
      <c r="G46" s="12">
        <f t="shared" si="1"/>
        <v>0</v>
      </c>
      <c r="H46" s="12">
        <v>203530</v>
      </c>
      <c r="I46" s="12">
        <f t="shared" si="2"/>
        <v>47.67627078941204</v>
      </c>
      <c r="J46" s="12">
        <v>2097737</v>
      </c>
      <c r="K46" s="12">
        <f t="shared" si="3"/>
        <v>491.38838135394707</v>
      </c>
      <c r="L46" s="12">
        <v>109541</v>
      </c>
      <c r="M46" s="12">
        <f t="shared" si="4"/>
        <v>25.65963925977981</v>
      </c>
      <c r="N46" s="12">
        <v>0</v>
      </c>
      <c r="O46" s="12">
        <f t="shared" si="5"/>
        <v>0</v>
      </c>
      <c r="P46" s="12">
        <v>702</v>
      </c>
      <c r="Q46" s="12">
        <f t="shared" si="6"/>
        <v>0.16444132115249474</v>
      </c>
      <c r="R46" s="12">
        <v>14391</v>
      </c>
      <c r="S46" s="12">
        <f t="shared" si="7"/>
        <v>3.371047083626142</v>
      </c>
      <c r="T46" s="12">
        <v>160339</v>
      </c>
      <c r="U46" s="12">
        <f t="shared" si="8"/>
        <v>37.5589130944015</v>
      </c>
      <c r="V46" s="12">
        <v>1506035</v>
      </c>
      <c r="W46" s="12">
        <f t="shared" si="9"/>
        <v>352.7840243616772</v>
      </c>
      <c r="X46" s="12">
        <v>44903</v>
      </c>
      <c r="Y46" s="12">
        <f t="shared" si="10"/>
        <v>10.518388381353947</v>
      </c>
      <c r="Z46" s="12">
        <v>35239</v>
      </c>
      <c r="AA46" s="12">
        <f t="shared" si="11"/>
        <v>8.254626376200516</v>
      </c>
      <c r="AB46" s="13">
        <f t="shared" si="12"/>
        <v>5840329</v>
      </c>
      <c r="AC46" s="12">
        <f t="shared" si="13"/>
        <v>1368.078941204029</v>
      </c>
    </row>
    <row r="47" spans="1:29" ht="12.75">
      <c r="A47" s="9">
        <v>44</v>
      </c>
      <c r="B47" s="2" t="s">
        <v>54</v>
      </c>
      <c r="C47" s="19">
        <v>8869</v>
      </c>
      <c r="D47" s="12">
        <v>4895004</v>
      </c>
      <c r="E47" s="12">
        <f t="shared" si="0"/>
        <v>551.9228774382681</v>
      </c>
      <c r="F47" s="12">
        <v>0</v>
      </c>
      <c r="G47" s="12">
        <f t="shared" si="1"/>
        <v>0</v>
      </c>
      <c r="H47" s="12">
        <v>371312</v>
      </c>
      <c r="I47" s="12">
        <f t="shared" si="2"/>
        <v>41.86627579208479</v>
      </c>
      <c r="J47" s="12">
        <v>4302374</v>
      </c>
      <c r="K47" s="12">
        <f t="shared" si="3"/>
        <v>485.1024918254595</v>
      </c>
      <c r="L47" s="12">
        <v>240141</v>
      </c>
      <c r="M47" s="12">
        <f t="shared" si="4"/>
        <v>27.076446048032473</v>
      </c>
      <c r="N47" s="12">
        <v>1427</v>
      </c>
      <c r="O47" s="12">
        <f t="shared" si="5"/>
        <v>0.16089750817454054</v>
      </c>
      <c r="P47" s="12">
        <v>11623</v>
      </c>
      <c r="Q47" s="12">
        <f t="shared" si="6"/>
        <v>1.3105197880257076</v>
      </c>
      <c r="R47" s="12">
        <v>22013</v>
      </c>
      <c r="S47" s="12">
        <f t="shared" si="7"/>
        <v>2.482016010824219</v>
      </c>
      <c r="T47" s="12">
        <v>708665</v>
      </c>
      <c r="U47" s="12">
        <f t="shared" si="8"/>
        <v>79.90359679783515</v>
      </c>
      <c r="V47" s="12">
        <v>3118354</v>
      </c>
      <c r="W47" s="12">
        <f t="shared" si="9"/>
        <v>351.60153343105196</v>
      </c>
      <c r="X47" s="12">
        <v>334616</v>
      </c>
      <c r="Y47" s="12">
        <f t="shared" si="10"/>
        <v>37.72871800653963</v>
      </c>
      <c r="Z47" s="12">
        <v>11303</v>
      </c>
      <c r="AA47" s="12">
        <f t="shared" si="11"/>
        <v>1.2744390573909121</v>
      </c>
      <c r="AB47" s="13">
        <f t="shared" si="12"/>
        <v>14016832</v>
      </c>
      <c r="AC47" s="12">
        <f t="shared" si="13"/>
        <v>1580.429811703687</v>
      </c>
    </row>
    <row r="48" spans="1:29" ht="12.75">
      <c r="A48" s="10">
        <v>45</v>
      </c>
      <c r="B48" s="3" t="s">
        <v>55</v>
      </c>
      <c r="C48" s="20">
        <v>9685</v>
      </c>
      <c r="D48" s="14">
        <v>6076729</v>
      </c>
      <c r="E48" s="14">
        <f t="shared" si="0"/>
        <v>627.4371708828085</v>
      </c>
      <c r="F48" s="14">
        <v>47007</v>
      </c>
      <c r="G48" s="14">
        <f t="shared" si="1"/>
        <v>4.85358802271554</v>
      </c>
      <c r="H48" s="14">
        <v>659244</v>
      </c>
      <c r="I48" s="14">
        <f t="shared" si="2"/>
        <v>68.06855962829117</v>
      </c>
      <c r="J48" s="14">
        <v>6723829</v>
      </c>
      <c r="K48" s="14">
        <f t="shared" si="3"/>
        <v>694.2518327310273</v>
      </c>
      <c r="L48" s="14">
        <v>530277</v>
      </c>
      <c r="M48" s="14">
        <f t="shared" si="4"/>
        <v>54.75240061951472</v>
      </c>
      <c r="N48" s="14">
        <v>0</v>
      </c>
      <c r="O48" s="14">
        <f t="shared" si="5"/>
        <v>0</v>
      </c>
      <c r="P48" s="14">
        <v>14992</v>
      </c>
      <c r="Q48" s="14">
        <f t="shared" si="6"/>
        <v>1.5479607640681465</v>
      </c>
      <c r="R48" s="14">
        <v>20215</v>
      </c>
      <c r="S48" s="14">
        <f t="shared" si="7"/>
        <v>2.087248322147651</v>
      </c>
      <c r="T48" s="14">
        <v>465873</v>
      </c>
      <c r="U48" s="14">
        <f t="shared" si="8"/>
        <v>48.10252968508002</v>
      </c>
      <c r="V48" s="14">
        <v>2179356</v>
      </c>
      <c r="W48" s="14">
        <f t="shared" si="9"/>
        <v>225.02385131646878</v>
      </c>
      <c r="X48" s="14">
        <v>92723</v>
      </c>
      <c r="Y48" s="14">
        <f t="shared" si="10"/>
        <v>9.573877129581827</v>
      </c>
      <c r="Z48" s="14">
        <v>19669</v>
      </c>
      <c r="AA48" s="14">
        <f t="shared" si="11"/>
        <v>2.0308724832214766</v>
      </c>
      <c r="AB48" s="15">
        <f t="shared" si="12"/>
        <v>16829914</v>
      </c>
      <c r="AC48" s="14">
        <f t="shared" si="13"/>
        <v>1737.729891584925</v>
      </c>
    </row>
    <row r="49" spans="1:29" ht="12.75">
      <c r="A49" s="9">
        <v>46</v>
      </c>
      <c r="B49" s="2" t="s">
        <v>56</v>
      </c>
      <c r="C49" s="19">
        <v>1335</v>
      </c>
      <c r="D49" s="12">
        <v>440083</v>
      </c>
      <c r="E49" s="12">
        <f t="shared" si="0"/>
        <v>329.6501872659176</v>
      </c>
      <c r="F49" s="12">
        <v>29959</v>
      </c>
      <c r="G49" s="12">
        <f t="shared" si="1"/>
        <v>22.44119850187266</v>
      </c>
      <c r="H49" s="12">
        <v>70046</v>
      </c>
      <c r="I49" s="12">
        <f t="shared" si="2"/>
        <v>52.468913857677904</v>
      </c>
      <c r="J49" s="12">
        <v>669982</v>
      </c>
      <c r="K49" s="12">
        <f t="shared" si="3"/>
        <v>501.85917602996255</v>
      </c>
      <c r="L49" s="12">
        <v>49345</v>
      </c>
      <c r="M49" s="12">
        <f t="shared" si="4"/>
        <v>36.9625468164794</v>
      </c>
      <c r="N49" s="12">
        <v>1265</v>
      </c>
      <c r="O49" s="12">
        <f t="shared" si="5"/>
        <v>0.947565543071161</v>
      </c>
      <c r="P49" s="12">
        <v>30108</v>
      </c>
      <c r="Q49" s="12">
        <f t="shared" si="6"/>
        <v>22.552808988764045</v>
      </c>
      <c r="R49" s="12">
        <v>21451</v>
      </c>
      <c r="S49" s="12">
        <f t="shared" si="7"/>
        <v>16.06816479400749</v>
      </c>
      <c r="T49" s="12">
        <v>66473</v>
      </c>
      <c r="U49" s="12">
        <f t="shared" si="8"/>
        <v>49.79250936329588</v>
      </c>
      <c r="V49" s="12">
        <v>530765</v>
      </c>
      <c r="W49" s="12">
        <f t="shared" si="9"/>
        <v>397.57677902621725</v>
      </c>
      <c r="X49" s="12">
        <v>28099</v>
      </c>
      <c r="Y49" s="12">
        <f t="shared" si="10"/>
        <v>21.047940074906368</v>
      </c>
      <c r="Z49" s="12">
        <v>6512</v>
      </c>
      <c r="AA49" s="12">
        <f t="shared" si="11"/>
        <v>4.877902621722846</v>
      </c>
      <c r="AB49" s="13">
        <f t="shared" si="12"/>
        <v>1944088</v>
      </c>
      <c r="AC49" s="12">
        <f t="shared" si="13"/>
        <v>1456.2456928838951</v>
      </c>
    </row>
    <row r="50" spans="1:29" ht="12.75">
      <c r="A50" s="9">
        <v>47</v>
      </c>
      <c r="B50" s="2" t="s">
        <v>57</v>
      </c>
      <c r="C50" s="19">
        <v>4062</v>
      </c>
      <c r="D50" s="12">
        <v>2414103</v>
      </c>
      <c r="E50" s="12">
        <f t="shared" si="0"/>
        <v>594.3138847858198</v>
      </c>
      <c r="F50" s="12">
        <v>27531</v>
      </c>
      <c r="G50" s="12">
        <f t="shared" si="1"/>
        <v>6.777695716395864</v>
      </c>
      <c r="H50" s="12">
        <v>209649</v>
      </c>
      <c r="I50" s="12">
        <f t="shared" si="2"/>
        <v>51.612259970457906</v>
      </c>
      <c r="J50" s="12">
        <v>2455227</v>
      </c>
      <c r="K50" s="12">
        <f t="shared" si="3"/>
        <v>604.4379615952732</v>
      </c>
      <c r="L50" s="12">
        <v>148031</v>
      </c>
      <c r="M50" s="12">
        <f t="shared" si="4"/>
        <v>36.442885278188086</v>
      </c>
      <c r="N50" s="12">
        <v>3744</v>
      </c>
      <c r="O50" s="12">
        <f t="shared" si="5"/>
        <v>0.9217134416543574</v>
      </c>
      <c r="P50" s="12">
        <v>0</v>
      </c>
      <c r="Q50" s="12">
        <f t="shared" si="6"/>
        <v>0</v>
      </c>
      <c r="R50" s="12">
        <v>27103</v>
      </c>
      <c r="S50" s="12">
        <f t="shared" si="7"/>
        <v>6.67232890201871</v>
      </c>
      <c r="T50" s="12">
        <v>71067</v>
      </c>
      <c r="U50" s="12">
        <f t="shared" si="8"/>
        <v>17.49556868537666</v>
      </c>
      <c r="V50" s="12">
        <v>846012</v>
      </c>
      <c r="W50" s="12">
        <f t="shared" si="9"/>
        <v>208.27474150664696</v>
      </c>
      <c r="X50" s="12">
        <v>108734</v>
      </c>
      <c r="Y50" s="12">
        <f t="shared" si="10"/>
        <v>26.768586903003445</v>
      </c>
      <c r="Z50" s="12">
        <v>23899</v>
      </c>
      <c r="AA50" s="12">
        <f t="shared" si="11"/>
        <v>5.8835548990645</v>
      </c>
      <c r="AB50" s="13">
        <f t="shared" si="12"/>
        <v>6335100</v>
      </c>
      <c r="AC50" s="12">
        <f t="shared" si="13"/>
        <v>1559.6011816838995</v>
      </c>
    </row>
    <row r="51" spans="1:29" ht="12.75">
      <c r="A51" s="9">
        <v>48</v>
      </c>
      <c r="B51" s="2" t="s">
        <v>58</v>
      </c>
      <c r="C51" s="19">
        <v>6338</v>
      </c>
      <c r="D51" s="12">
        <v>4299556</v>
      </c>
      <c r="E51" s="12">
        <f t="shared" si="0"/>
        <v>678.3774061218049</v>
      </c>
      <c r="F51" s="12">
        <v>71596</v>
      </c>
      <c r="G51" s="12">
        <f t="shared" si="1"/>
        <v>11.296307983591038</v>
      </c>
      <c r="H51" s="12">
        <v>305362</v>
      </c>
      <c r="I51" s="12">
        <f t="shared" si="2"/>
        <v>48.179551909119596</v>
      </c>
      <c r="J51" s="12">
        <v>3667040</v>
      </c>
      <c r="K51" s="12">
        <f t="shared" si="3"/>
        <v>578.5799936888609</v>
      </c>
      <c r="L51" s="12">
        <v>167807</v>
      </c>
      <c r="M51" s="12">
        <f t="shared" si="4"/>
        <v>26.47633322814768</v>
      </c>
      <c r="N51" s="12">
        <v>1277</v>
      </c>
      <c r="O51" s="12">
        <f t="shared" si="5"/>
        <v>0.20148311770274535</v>
      </c>
      <c r="P51" s="12">
        <v>0</v>
      </c>
      <c r="Q51" s="12">
        <f t="shared" si="6"/>
        <v>0</v>
      </c>
      <c r="R51" s="12">
        <v>86064</v>
      </c>
      <c r="S51" s="12">
        <f t="shared" si="7"/>
        <v>13.579047017986747</v>
      </c>
      <c r="T51" s="12">
        <v>531664</v>
      </c>
      <c r="U51" s="12">
        <f t="shared" si="8"/>
        <v>83.88513726727675</v>
      </c>
      <c r="V51" s="12">
        <v>1368361</v>
      </c>
      <c r="W51" s="12">
        <f t="shared" si="9"/>
        <v>215.89791732407699</v>
      </c>
      <c r="X51" s="12">
        <v>118181</v>
      </c>
      <c r="Y51" s="12">
        <f t="shared" si="10"/>
        <v>18.64641842852635</v>
      </c>
      <c r="Z51" s="12">
        <v>42147</v>
      </c>
      <c r="AA51" s="12">
        <f t="shared" si="11"/>
        <v>6.649889555064689</v>
      </c>
      <c r="AB51" s="13">
        <f t="shared" si="12"/>
        <v>10659055</v>
      </c>
      <c r="AC51" s="12">
        <f t="shared" si="13"/>
        <v>1681.7694856421583</v>
      </c>
    </row>
    <row r="52" spans="1:29" ht="12.75">
      <c r="A52" s="9">
        <v>49</v>
      </c>
      <c r="B52" s="2" t="s">
        <v>59</v>
      </c>
      <c r="C52" s="19">
        <v>15231</v>
      </c>
      <c r="D52" s="12">
        <v>7495774</v>
      </c>
      <c r="E52" s="12">
        <f t="shared" si="0"/>
        <v>492.13932112139713</v>
      </c>
      <c r="F52" s="12">
        <v>114808</v>
      </c>
      <c r="G52" s="12">
        <f t="shared" si="1"/>
        <v>7.537784781038671</v>
      </c>
      <c r="H52" s="12">
        <v>668618</v>
      </c>
      <c r="I52" s="12">
        <f t="shared" si="2"/>
        <v>43.89849648742696</v>
      </c>
      <c r="J52" s="12">
        <v>7758155</v>
      </c>
      <c r="K52" s="12">
        <f t="shared" si="3"/>
        <v>509.36609546320005</v>
      </c>
      <c r="L52" s="12">
        <v>477725</v>
      </c>
      <c r="M52" s="12">
        <f t="shared" si="4"/>
        <v>31.36530759634955</v>
      </c>
      <c r="N52" s="12">
        <v>0</v>
      </c>
      <c r="O52" s="12">
        <f t="shared" si="5"/>
        <v>0</v>
      </c>
      <c r="P52" s="12">
        <v>59042</v>
      </c>
      <c r="Q52" s="12">
        <f t="shared" si="6"/>
        <v>3.8764362156128946</v>
      </c>
      <c r="R52" s="12">
        <v>37087</v>
      </c>
      <c r="S52" s="12">
        <f t="shared" si="7"/>
        <v>2.4349681570481256</v>
      </c>
      <c r="T52" s="12">
        <v>794448</v>
      </c>
      <c r="U52" s="12">
        <f t="shared" si="8"/>
        <v>52.15993697065196</v>
      </c>
      <c r="V52" s="12">
        <v>3502845</v>
      </c>
      <c r="W52" s="12">
        <f t="shared" si="9"/>
        <v>229.98128816230056</v>
      </c>
      <c r="X52" s="12">
        <v>286017</v>
      </c>
      <c r="Y52" s="12">
        <f t="shared" si="10"/>
        <v>18.778609415008862</v>
      </c>
      <c r="Z52" s="12">
        <v>-234292</v>
      </c>
      <c r="AA52" s="12">
        <f t="shared" si="11"/>
        <v>-15.382575011489726</v>
      </c>
      <c r="AB52" s="13">
        <f t="shared" si="12"/>
        <v>20960227</v>
      </c>
      <c r="AC52" s="12">
        <f t="shared" si="13"/>
        <v>1376.155669358545</v>
      </c>
    </row>
    <row r="53" spans="1:29" ht="12.75">
      <c r="A53" s="10">
        <v>50</v>
      </c>
      <c r="B53" s="3" t="s">
        <v>60</v>
      </c>
      <c r="C53" s="20">
        <v>8637</v>
      </c>
      <c r="D53" s="14">
        <v>3449271</v>
      </c>
      <c r="E53" s="14">
        <f t="shared" si="0"/>
        <v>399.35984716915596</v>
      </c>
      <c r="F53" s="14">
        <v>531</v>
      </c>
      <c r="G53" s="14">
        <f t="shared" si="1"/>
        <v>0.06147968044459882</v>
      </c>
      <c r="H53" s="14">
        <v>385104</v>
      </c>
      <c r="I53" s="14">
        <f t="shared" si="2"/>
        <v>44.58770406391108</v>
      </c>
      <c r="J53" s="14">
        <v>4258694</v>
      </c>
      <c r="K53" s="14">
        <f t="shared" si="3"/>
        <v>493.07560495542435</v>
      </c>
      <c r="L53" s="14">
        <v>278166</v>
      </c>
      <c r="M53" s="14">
        <f t="shared" si="4"/>
        <v>32.206321639458146</v>
      </c>
      <c r="N53" s="14">
        <v>1053</v>
      </c>
      <c r="O53" s="14">
        <f t="shared" si="5"/>
        <v>0.1219173324070858</v>
      </c>
      <c r="P53" s="14">
        <v>19500</v>
      </c>
      <c r="Q53" s="14">
        <f t="shared" si="6"/>
        <v>2.2577283779089963</v>
      </c>
      <c r="R53" s="14">
        <v>46751</v>
      </c>
      <c r="S53" s="14">
        <f t="shared" si="7"/>
        <v>5.412874840801204</v>
      </c>
      <c r="T53" s="14">
        <v>378364</v>
      </c>
      <c r="U53" s="14">
        <f t="shared" si="8"/>
        <v>43.80734051175177</v>
      </c>
      <c r="V53" s="14">
        <v>1570960</v>
      </c>
      <c r="W53" s="14">
        <f t="shared" si="9"/>
        <v>181.887229362047</v>
      </c>
      <c r="X53" s="14">
        <v>126840</v>
      </c>
      <c r="Y53" s="14">
        <f t="shared" si="10"/>
        <v>14.685654741229593</v>
      </c>
      <c r="Z53" s="14">
        <v>12727</v>
      </c>
      <c r="AA53" s="14">
        <f t="shared" si="11"/>
        <v>1.473544054648605</v>
      </c>
      <c r="AB53" s="15">
        <f t="shared" si="12"/>
        <v>10527961</v>
      </c>
      <c r="AC53" s="14">
        <f t="shared" si="13"/>
        <v>1218.9372467291885</v>
      </c>
    </row>
    <row r="54" spans="1:29" ht="12.75">
      <c r="A54" s="9">
        <v>51</v>
      </c>
      <c r="B54" s="2" t="s">
        <v>61</v>
      </c>
      <c r="C54" s="19">
        <v>10193</v>
      </c>
      <c r="D54" s="12">
        <v>3600604</v>
      </c>
      <c r="E54" s="12">
        <f t="shared" si="0"/>
        <v>353.2428136956735</v>
      </c>
      <c r="F54" s="12">
        <v>159880</v>
      </c>
      <c r="G54" s="12">
        <f t="shared" si="1"/>
        <v>15.685274207789659</v>
      </c>
      <c r="H54" s="12">
        <v>496523</v>
      </c>
      <c r="I54" s="12">
        <f t="shared" si="2"/>
        <v>48.71215540076523</v>
      </c>
      <c r="J54" s="12">
        <v>5624145</v>
      </c>
      <c r="K54" s="12">
        <f t="shared" si="3"/>
        <v>551.7654272539978</v>
      </c>
      <c r="L54" s="12">
        <v>324185</v>
      </c>
      <c r="M54" s="12">
        <f t="shared" si="4"/>
        <v>31.804669871480428</v>
      </c>
      <c r="N54" s="12">
        <v>2106</v>
      </c>
      <c r="O54" s="12">
        <f t="shared" si="5"/>
        <v>0.20661238104581575</v>
      </c>
      <c r="P54" s="12">
        <v>4288</v>
      </c>
      <c r="Q54" s="12">
        <f t="shared" si="6"/>
        <v>0.4206808594133229</v>
      </c>
      <c r="R54" s="12">
        <v>65117</v>
      </c>
      <c r="S54" s="12">
        <f t="shared" si="7"/>
        <v>6.388403806533896</v>
      </c>
      <c r="T54" s="12">
        <v>547744</v>
      </c>
      <c r="U54" s="12">
        <f t="shared" si="8"/>
        <v>53.737270675954086</v>
      </c>
      <c r="V54" s="12">
        <v>1286101</v>
      </c>
      <c r="W54" s="12">
        <f t="shared" si="9"/>
        <v>126.17492396742863</v>
      </c>
      <c r="X54" s="12">
        <v>158060</v>
      </c>
      <c r="Y54" s="12">
        <f t="shared" si="10"/>
        <v>15.506720298243893</v>
      </c>
      <c r="Z54" s="12">
        <v>7585</v>
      </c>
      <c r="AA54" s="12">
        <f t="shared" si="11"/>
        <v>0.7441381340135387</v>
      </c>
      <c r="AB54" s="13">
        <f t="shared" si="12"/>
        <v>12276338</v>
      </c>
      <c r="AC54" s="12">
        <f t="shared" si="13"/>
        <v>1204.38909055234</v>
      </c>
    </row>
    <row r="55" spans="1:29" ht="12.75">
      <c r="A55" s="9">
        <v>52</v>
      </c>
      <c r="B55" s="2" t="s">
        <v>62</v>
      </c>
      <c r="C55" s="19">
        <v>34750</v>
      </c>
      <c r="D55" s="12">
        <v>23092961</v>
      </c>
      <c r="E55" s="12">
        <f t="shared" si="0"/>
        <v>664.5456402877697</v>
      </c>
      <c r="F55" s="12">
        <v>401346</v>
      </c>
      <c r="G55" s="12">
        <f t="shared" si="1"/>
        <v>11.549525179856115</v>
      </c>
      <c r="H55" s="12">
        <v>2010915</v>
      </c>
      <c r="I55" s="12">
        <f t="shared" si="2"/>
        <v>57.86805755395684</v>
      </c>
      <c r="J55" s="12">
        <v>19890969</v>
      </c>
      <c r="K55" s="12">
        <f t="shared" si="3"/>
        <v>572.4019856115108</v>
      </c>
      <c r="L55" s="12">
        <v>1231612</v>
      </c>
      <c r="M55" s="12">
        <f t="shared" si="4"/>
        <v>35.44207194244604</v>
      </c>
      <c r="N55" s="12">
        <v>1872</v>
      </c>
      <c r="O55" s="12">
        <f t="shared" si="5"/>
        <v>0.0538705035971223</v>
      </c>
      <c r="P55" s="12">
        <v>70835</v>
      </c>
      <c r="Q55" s="12">
        <f t="shared" si="6"/>
        <v>2.0384172661870505</v>
      </c>
      <c r="R55" s="12">
        <v>57410</v>
      </c>
      <c r="S55" s="12">
        <f t="shared" si="7"/>
        <v>1.6520863309352518</v>
      </c>
      <c r="T55" s="12">
        <v>2756789</v>
      </c>
      <c r="U55" s="12">
        <f t="shared" si="8"/>
        <v>79.33205755395683</v>
      </c>
      <c r="V55" s="12">
        <v>8811398</v>
      </c>
      <c r="W55" s="12">
        <f t="shared" si="9"/>
        <v>253.56541007194244</v>
      </c>
      <c r="X55" s="12">
        <v>514494</v>
      </c>
      <c r="Y55" s="12">
        <f t="shared" si="10"/>
        <v>14.80558273381295</v>
      </c>
      <c r="Z55" s="12">
        <v>0</v>
      </c>
      <c r="AA55" s="12">
        <f t="shared" si="11"/>
        <v>0</v>
      </c>
      <c r="AB55" s="13">
        <f t="shared" si="12"/>
        <v>58840601</v>
      </c>
      <c r="AC55" s="12">
        <f t="shared" si="13"/>
        <v>1693.2547050359713</v>
      </c>
    </row>
    <row r="56" spans="1:29" ht="12.75">
      <c r="A56" s="9">
        <v>53</v>
      </c>
      <c r="B56" s="2" t="s">
        <v>63</v>
      </c>
      <c r="C56" s="19">
        <v>18465</v>
      </c>
      <c r="D56" s="12">
        <v>6047359</v>
      </c>
      <c r="E56" s="12">
        <f t="shared" si="0"/>
        <v>327.50387219063094</v>
      </c>
      <c r="F56" s="12">
        <v>0</v>
      </c>
      <c r="G56" s="12">
        <f t="shared" si="1"/>
        <v>0</v>
      </c>
      <c r="H56" s="12">
        <v>720734</v>
      </c>
      <c r="I56" s="12">
        <f t="shared" si="2"/>
        <v>39.032439750880044</v>
      </c>
      <c r="J56" s="12">
        <v>8199324</v>
      </c>
      <c r="K56" s="12">
        <f t="shared" si="3"/>
        <v>444.046791226645</v>
      </c>
      <c r="L56" s="12">
        <v>498763</v>
      </c>
      <c r="M56" s="12">
        <f t="shared" si="4"/>
        <v>27.011264554562686</v>
      </c>
      <c r="N56" s="12">
        <v>2856</v>
      </c>
      <c r="O56" s="12">
        <f t="shared" si="5"/>
        <v>0.1546709991876523</v>
      </c>
      <c r="P56" s="12">
        <v>73294</v>
      </c>
      <c r="Q56" s="12">
        <f t="shared" si="6"/>
        <v>3.9693474140265366</v>
      </c>
      <c r="R56" s="12">
        <v>46426</v>
      </c>
      <c r="S56" s="12">
        <f t="shared" si="7"/>
        <v>2.51427024099648</v>
      </c>
      <c r="T56" s="12">
        <v>900129</v>
      </c>
      <c r="U56" s="12">
        <f t="shared" si="8"/>
        <v>48.747847278635255</v>
      </c>
      <c r="V56" s="12">
        <v>3692027</v>
      </c>
      <c r="W56" s="12">
        <f t="shared" si="9"/>
        <v>199.94730571351204</v>
      </c>
      <c r="X56" s="12">
        <v>262798</v>
      </c>
      <c r="Y56" s="12">
        <f t="shared" si="10"/>
        <v>14.23222312483076</v>
      </c>
      <c r="Z56" s="12">
        <v>0</v>
      </c>
      <c r="AA56" s="12">
        <f t="shared" si="11"/>
        <v>0</v>
      </c>
      <c r="AB56" s="13">
        <f t="shared" si="12"/>
        <v>20443710</v>
      </c>
      <c r="AC56" s="12">
        <f t="shared" si="13"/>
        <v>1107.1600324939075</v>
      </c>
    </row>
    <row r="57" spans="1:29" ht="12.75">
      <c r="A57" s="9">
        <v>54</v>
      </c>
      <c r="B57" s="2" t="s">
        <v>64</v>
      </c>
      <c r="C57" s="19">
        <v>884</v>
      </c>
      <c r="D57" s="12">
        <v>405474</v>
      </c>
      <c r="E57" s="12">
        <f t="shared" si="0"/>
        <v>458.68099547511315</v>
      </c>
      <c r="F57" s="12">
        <v>5227</v>
      </c>
      <c r="G57" s="12">
        <f t="shared" si="1"/>
        <v>5.91289592760181</v>
      </c>
      <c r="H57" s="12">
        <v>56989</v>
      </c>
      <c r="I57" s="12">
        <f t="shared" si="2"/>
        <v>64.46719457013575</v>
      </c>
      <c r="J57" s="12">
        <v>612312</v>
      </c>
      <c r="K57" s="12">
        <f t="shared" si="3"/>
        <v>692.6606334841629</v>
      </c>
      <c r="L57" s="12">
        <v>36675</v>
      </c>
      <c r="M57" s="12">
        <f t="shared" si="4"/>
        <v>41.487556561085974</v>
      </c>
      <c r="N57" s="12">
        <v>0</v>
      </c>
      <c r="O57" s="12">
        <f t="shared" si="5"/>
        <v>0</v>
      </c>
      <c r="P57" s="12">
        <v>0</v>
      </c>
      <c r="Q57" s="12">
        <f t="shared" si="6"/>
        <v>0</v>
      </c>
      <c r="R57" s="12">
        <v>7960</v>
      </c>
      <c r="S57" s="12">
        <f t="shared" si="7"/>
        <v>9.004524886877828</v>
      </c>
      <c r="T57" s="12">
        <v>53466</v>
      </c>
      <c r="U57" s="12">
        <f t="shared" si="8"/>
        <v>60.48190045248869</v>
      </c>
      <c r="V57" s="12">
        <v>531736</v>
      </c>
      <c r="W57" s="12">
        <f t="shared" si="9"/>
        <v>601.5113122171946</v>
      </c>
      <c r="X57" s="12">
        <v>43866</v>
      </c>
      <c r="Y57" s="12">
        <f t="shared" si="10"/>
        <v>49.62217194570136</v>
      </c>
      <c r="Z57" s="12">
        <v>36965</v>
      </c>
      <c r="AA57" s="12">
        <f t="shared" si="11"/>
        <v>41.81561085972851</v>
      </c>
      <c r="AB57" s="13">
        <f t="shared" si="12"/>
        <v>1790670</v>
      </c>
      <c r="AC57" s="12">
        <f t="shared" si="13"/>
        <v>2025.6447963800906</v>
      </c>
    </row>
    <row r="58" spans="1:29" ht="12.75">
      <c r="A58" s="10">
        <v>55</v>
      </c>
      <c r="B58" s="3" t="s">
        <v>65</v>
      </c>
      <c r="C58" s="20">
        <v>19256</v>
      </c>
      <c r="D58" s="14">
        <v>13464047</v>
      </c>
      <c r="E58" s="14">
        <f t="shared" si="0"/>
        <v>699.2130764437059</v>
      </c>
      <c r="F58" s="14">
        <v>109551</v>
      </c>
      <c r="G58" s="14">
        <f t="shared" si="1"/>
        <v>5.6891877856252595</v>
      </c>
      <c r="H58" s="14">
        <v>812899</v>
      </c>
      <c r="I58" s="14">
        <f t="shared" si="2"/>
        <v>42.21536144578313</v>
      </c>
      <c r="J58" s="14">
        <v>9519925</v>
      </c>
      <c r="K58" s="14">
        <f t="shared" si="3"/>
        <v>494.38746364769423</v>
      </c>
      <c r="L58" s="14">
        <v>507798</v>
      </c>
      <c r="M58" s="14">
        <f t="shared" si="4"/>
        <v>26.370897382633984</v>
      </c>
      <c r="N58" s="14">
        <v>1989</v>
      </c>
      <c r="O58" s="14">
        <f t="shared" si="5"/>
        <v>0.10329248026589115</v>
      </c>
      <c r="P58" s="14">
        <v>26219</v>
      </c>
      <c r="Q58" s="14">
        <f t="shared" si="6"/>
        <v>1.361601578728708</v>
      </c>
      <c r="R58" s="14">
        <v>21006</v>
      </c>
      <c r="S58" s="14">
        <f t="shared" si="7"/>
        <v>1.0908807644370586</v>
      </c>
      <c r="T58" s="14">
        <v>647604</v>
      </c>
      <c r="U58" s="14">
        <f t="shared" si="8"/>
        <v>33.6312837557125</v>
      </c>
      <c r="V58" s="14">
        <v>4607858</v>
      </c>
      <c r="W58" s="14">
        <f t="shared" si="9"/>
        <v>239.29466140423764</v>
      </c>
      <c r="X58" s="14">
        <v>370368</v>
      </c>
      <c r="Y58" s="14">
        <f t="shared" si="10"/>
        <v>19.23390112172829</v>
      </c>
      <c r="Z58" s="14">
        <v>47956</v>
      </c>
      <c r="AA58" s="14">
        <f t="shared" si="11"/>
        <v>2.4904445367677606</v>
      </c>
      <c r="AB58" s="15">
        <f t="shared" si="12"/>
        <v>30137220</v>
      </c>
      <c r="AC58" s="14">
        <f t="shared" si="13"/>
        <v>1565.0820523473203</v>
      </c>
    </row>
    <row r="59" spans="1:29" ht="12.75">
      <c r="A59" s="9">
        <v>56</v>
      </c>
      <c r="B59" s="2" t="s">
        <v>66</v>
      </c>
      <c r="C59" s="19">
        <v>3360</v>
      </c>
      <c r="D59" s="12">
        <v>1398684</v>
      </c>
      <c r="E59" s="12">
        <f t="shared" si="0"/>
        <v>416.275</v>
      </c>
      <c r="F59" s="12">
        <v>8232</v>
      </c>
      <c r="G59" s="12">
        <f t="shared" si="1"/>
        <v>2.45</v>
      </c>
      <c r="H59" s="12">
        <v>132902</v>
      </c>
      <c r="I59" s="12">
        <f t="shared" si="2"/>
        <v>39.55416666666667</v>
      </c>
      <c r="J59" s="12">
        <v>1580261</v>
      </c>
      <c r="K59" s="12">
        <f t="shared" si="3"/>
        <v>470.3157738095238</v>
      </c>
      <c r="L59" s="12">
        <v>115618</v>
      </c>
      <c r="M59" s="12">
        <f t="shared" si="4"/>
        <v>34.41011904761905</v>
      </c>
      <c r="N59" s="12">
        <v>0</v>
      </c>
      <c r="O59" s="12">
        <f t="shared" si="5"/>
        <v>0</v>
      </c>
      <c r="P59" s="12">
        <v>0</v>
      </c>
      <c r="Q59" s="12">
        <f t="shared" si="6"/>
        <v>0</v>
      </c>
      <c r="R59" s="12">
        <v>26275</v>
      </c>
      <c r="S59" s="12">
        <f t="shared" si="7"/>
        <v>7.819940476190476</v>
      </c>
      <c r="T59" s="12">
        <v>167484</v>
      </c>
      <c r="U59" s="12">
        <f t="shared" si="8"/>
        <v>49.84642857142857</v>
      </c>
      <c r="V59" s="12">
        <v>963040</v>
      </c>
      <c r="W59" s="12">
        <f t="shared" si="9"/>
        <v>286.6190476190476</v>
      </c>
      <c r="X59" s="12">
        <v>48381</v>
      </c>
      <c r="Y59" s="12">
        <f t="shared" si="10"/>
        <v>14.399107142857142</v>
      </c>
      <c r="Z59" s="12">
        <v>0</v>
      </c>
      <c r="AA59" s="12">
        <f t="shared" si="11"/>
        <v>0</v>
      </c>
      <c r="AB59" s="13">
        <f t="shared" si="12"/>
        <v>4440877</v>
      </c>
      <c r="AC59" s="12">
        <f t="shared" si="13"/>
        <v>1321.6895833333333</v>
      </c>
    </row>
    <row r="60" spans="1:29" ht="12.75">
      <c r="A60" s="9">
        <v>57</v>
      </c>
      <c r="B60" s="2" t="s">
        <v>67</v>
      </c>
      <c r="C60" s="19">
        <v>8912</v>
      </c>
      <c r="D60" s="12">
        <v>3143724</v>
      </c>
      <c r="E60" s="12">
        <f t="shared" si="0"/>
        <v>352.75179533213645</v>
      </c>
      <c r="F60" s="12">
        <v>57684</v>
      </c>
      <c r="G60" s="12">
        <f t="shared" si="1"/>
        <v>6.47262118491921</v>
      </c>
      <c r="H60" s="12">
        <v>330615</v>
      </c>
      <c r="I60" s="12">
        <f t="shared" si="2"/>
        <v>37.09773339317774</v>
      </c>
      <c r="J60" s="12">
        <v>4328935</v>
      </c>
      <c r="K60" s="12">
        <f t="shared" si="3"/>
        <v>485.7422576301616</v>
      </c>
      <c r="L60" s="12">
        <v>222094</v>
      </c>
      <c r="M60" s="12">
        <f t="shared" si="4"/>
        <v>24.920780969479353</v>
      </c>
      <c r="N60" s="12">
        <v>936</v>
      </c>
      <c r="O60" s="12">
        <f t="shared" si="5"/>
        <v>0.10502692998204669</v>
      </c>
      <c r="P60" s="12">
        <v>0</v>
      </c>
      <c r="Q60" s="12">
        <f t="shared" si="6"/>
        <v>0</v>
      </c>
      <c r="R60" s="12">
        <v>0</v>
      </c>
      <c r="S60" s="12">
        <f t="shared" si="7"/>
        <v>0</v>
      </c>
      <c r="T60" s="12">
        <v>344644</v>
      </c>
      <c r="U60" s="12">
        <f t="shared" si="8"/>
        <v>38.67190305206463</v>
      </c>
      <c r="V60" s="12">
        <v>1437576</v>
      </c>
      <c r="W60" s="12">
        <f t="shared" si="9"/>
        <v>161.30789946140035</v>
      </c>
      <c r="X60" s="12">
        <v>161158</v>
      </c>
      <c r="Y60" s="12">
        <f t="shared" si="10"/>
        <v>18.08325852782765</v>
      </c>
      <c r="Z60" s="12">
        <v>85263</v>
      </c>
      <c r="AA60" s="12">
        <f t="shared" si="11"/>
        <v>9.56721274685817</v>
      </c>
      <c r="AB60" s="13">
        <f t="shared" si="12"/>
        <v>10112629</v>
      </c>
      <c r="AC60" s="12">
        <f t="shared" si="13"/>
        <v>1134.7204892280072</v>
      </c>
    </row>
    <row r="61" spans="1:29" ht="12.75">
      <c r="A61" s="9">
        <v>58</v>
      </c>
      <c r="B61" s="2" t="s">
        <v>68</v>
      </c>
      <c r="C61" s="19">
        <v>9874</v>
      </c>
      <c r="D61" s="12">
        <v>3223085</v>
      </c>
      <c r="E61" s="12">
        <f t="shared" si="0"/>
        <v>326.42140976301397</v>
      </c>
      <c r="F61" s="12">
        <v>0</v>
      </c>
      <c r="G61" s="12">
        <f t="shared" si="1"/>
        <v>0</v>
      </c>
      <c r="H61" s="12">
        <v>485790</v>
      </c>
      <c r="I61" s="12">
        <f t="shared" si="2"/>
        <v>49.198906218351226</v>
      </c>
      <c r="J61" s="12">
        <v>5220707</v>
      </c>
      <c r="K61" s="12">
        <f t="shared" si="3"/>
        <v>528.7327324286003</v>
      </c>
      <c r="L61" s="12">
        <v>394453</v>
      </c>
      <c r="M61" s="12">
        <f t="shared" si="4"/>
        <v>39.94865302815475</v>
      </c>
      <c r="N61" s="12">
        <v>3791</v>
      </c>
      <c r="O61" s="12">
        <f t="shared" si="5"/>
        <v>0.3839376139355884</v>
      </c>
      <c r="P61" s="12">
        <v>0</v>
      </c>
      <c r="Q61" s="12">
        <f t="shared" si="6"/>
        <v>0</v>
      </c>
      <c r="R61" s="12">
        <v>18777</v>
      </c>
      <c r="S61" s="12">
        <f t="shared" si="7"/>
        <v>1.9016609276888798</v>
      </c>
      <c r="T61" s="12">
        <v>670764</v>
      </c>
      <c r="U61" s="12">
        <f t="shared" si="8"/>
        <v>67.93234757950172</v>
      </c>
      <c r="V61" s="12">
        <v>2394639</v>
      </c>
      <c r="W61" s="12">
        <f t="shared" si="9"/>
        <v>242.5196475592465</v>
      </c>
      <c r="X61" s="12">
        <v>43515</v>
      </c>
      <c r="Y61" s="12">
        <f t="shared" si="10"/>
        <v>4.4070285598541625</v>
      </c>
      <c r="Z61" s="12">
        <v>207371</v>
      </c>
      <c r="AA61" s="12">
        <f t="shared" si="11"/>
        <v>21.001721693336034</v>
      </c>
      <c r="AB61" s="13">
        <f t="shared" si="12"/>
        <v>12662892</v>
      </c>
      <c r="AC61" s="12">
        <f t="shared" si="13"/>
        <v>1282.4480453716833</v>
      </c>
    </row>
    <row r="62" spans="1:29" ht="12.75">
      <c r="A62" s="9">
        <v>59</v>
      </c>
      <c r="B62" s="2" t="s">
        <v>69</v>
      </c>
      <c r="C62" s="19">
        <v>4712</v>
      </c>
      <c r="D62" s="12">
        <v>2886683</v>
      </c>
      <c r="E62" s="12">
        <f t="shared" si="0"/>
        <v>612.623726655348</v>
      </c>
      <c r="F62" s="12">
        <v>88794</v>
      </c>
      <c r="G62" s="12">
        <f t="shared" si="1"/>
        <v>18.844227504244483</v>
      </c>
      <c r="H62" s="12">
        <v>214384</v>
      </c>
      <c r="I62" s="12">
        <f t="shared" si="2"/>
        <v>45.497453310696095</v>
      </c>
      <c r="J62" s="12">
        <v>2340092</v>
      </c>
      <c r="K62" s="12">
        <f t="shared" si="3"/>
        <v>496.6239388794567</v>
      </c>
      <c r="L62" s="12">
        <v>160056</v>
      </c>
      <c r="M62" s="12">
        <f t="shared" si="4"/>
        <v>33.96774193548387</v>
      </c>
      <c r="N62" s="12">
        <v>0</v>
      </c>
      <c r="O62" s="12">
        <f t="shared" si="5"/>
        <v>0</v>
      </c>
      <c r="P62" s="12">
        <v>0</v>
      </c>
      <c r="Q62" s="12">
        <f t="shared" si="6"/>
        <v>0</v>
      </c>
      <c r="R62" s="12">
        <v>25589</v>
      </c>
      <c r="S62" s="12">
        <f t="shared" si="7"/>
        <v>5.430602716468591</v>
      </c>
      <c r="T62" s="12">
        <v>50011</v>
      </c>
      <c r="U62" s="12">
        <f t="shared" si="8"/>
        <v>10.613539898132428</v>
      </c>
      <c r="V62" s="12">
        <v>1571863</v>
      </c>
      <c r="W62" s="12">
        <f t="shared" si="9"/>
        <v>333.58722410865875</v>
      </c>
      <c r="X62" s="12">
        <v>52729</v>
      </c>
      <c r="Y62" s="12">
        <f t="shared" si="10"/>
        <v>11.190365025466892</v>
      </c>
      <c r="Z62" s="12">
        <v>143715</v>
      </c>
      <c r="AA62" s="12">
        <f t="shared" si="11"/>
        <v>30.499787775891342</v>
      </c>
      <c r="AB62" s="13">
        <f t="shared" si="12"/>
        <v>7533916</v>
      </c>
      <c r="AC62" s="12">
        <f t="shared" si="13"/>
        <v>1598.8786078098472</v>
      </c>
    </row>
    <row r="63" spans="1:29" ht="12.75">
      <c r="A63" s="10">
        <v>60</v>
      </c>
      <c r="B63" s="3" t="s">
        <v>70</v>
      </c>
      <c r="C63" s="20">
        <v>7678</v>
      </c>
      <c r="D63" s="14">
        <v>2488168</v>
      </c>
      <c r="E63" s="14">
        <f t="shared" si="0"/>
        <v>324.0646001562907</v>
      </c>
      <c r="F63" s="14">
        <v>0</v>
      </c>
      <c r="G63" s="14">
        <f t="shared" si="1"/>
        <v>0</v>
      </c>
      <c r="H63" s="14">
        <v>328147</v>
      </c>
      <c r="I63" s="14">
        <f t="shared" si="2"/>
        <v>42.738603803073715</v>
      </c>
      <c r="J63" s="14">
        <v>3777087</v>
      </c>
      <c r="K63" s="14">
        <f t="shared" si="3"/>
        <v>491.9363115394634</v>
      </c>
      <c r="L63" s="14">
        <v>232224</v>
      </c>
      <c r="M63" s="14">
        <f t="shared" si="4"/>
        <v>30.245376400104195</v>
      </c>
      <c r="N63" s="14">
        <v>1420</v>
      </c>
      <c r="O63" s="14">
        <f t="shared" si="5"/>
        <v>0.184943995832248</v>
      </c>
      <c r="P63" s="14">
        <v>24229</v>
      </c>
      <c r="Q63" s="14">
        <f t="shared" si="6"/>
        <v>3.155639489450378</v>
      </c>
      <c r="R63" s="14">
        <v>23702</v>
      </c>
      <c r="S63" s="14">
        <f t="shared" si="7"/>
        <v>3.087001823391508</v>
      </c>
      <c r="T63" s="14">
        <v>128179</v>
      </c>
      <c r="U63" s="14">
        <f t="shared" si="8"/>
        <v>16.694321437874446</v>
      </c>
      <c r="V63" s="14">
        <v>2857622</v>
      </c>
      <c r="W63" s="14">
        <f t="shared" si="9"/>
        <v>372.183120604324</v>
      </c>
      <c r="X63" s="14">
        <v>85285</v>
      </c>
      <c r="Y63" s="14">
        <f t="shared" si="10"/>
        <v>11.107710341234696</v>
      </c>
      <c r="Z63" s="14">
        <v>2303</v>
      </c>
      <c r="AA63" s="14">
        <f t="shared" si="11"/>
        <v>0.29994790309976554</v>
      </c>
      <c r="AB63" s="15">
        <f t="shared" si="12"/>
        <v>9948366</v>
      </c>
      <c r="AC63" s="14">
        <f t="shared" si="13"/>
        <v>1295.697577494139</v>
      </c>
    </row>
    <row r="64" spans="1:29" ht="12.75">
      <c r="A64" s="9">
        <v>61</v>
      </c>
      <c r="B64" s="2" t="s">
        <v>71</v>
      </c>
      <c r="C64" s="19">
        <v>3539</v>
      </c>
      <c r="D64" s="12">
        <v>1342838</v>
      </c>
      <c r="E64" s="12">
        <f t="shared" si="0"/>
        <v>379.4399547894886</v>
      </c>
      <c r="F64" s="12">
        <v>36830</v>
      </c>
      <c r="G64" s="12">
        <f t="shared" si="1"/>
        <v>10.406894602995196</v>
      </c>
      <c r="H64" s="12">
        <v>167698</v>
      </c>
      <c r="I64" s="12">
        <f t="shared" si="2"/>
        <v>47.38570217575586</v>
      </c>
      <c r="J64" s="12">
        <v>1761923</v>
      </c>
      <c r="K64" s="12">
        <f t="shared" si="3"/>
        <v>497.8589997174343</v>
      </c>
      <c r="L64" s="12">
        <v>86140</v>
      </c>
      <c r="M64" s="12">
        <f t="shared" si="4"/>
        <v>24.34020909861543</v>
      </c>
      <c r="N64" s="12">
        <v>0</v>
      </c>
      <c r="O64" s="12">
        <f t="shared" si="5"/>
        <v>0</v>
      </c>
      <c r="P64" s="12">
        <v>1872</v>
      </c>
      <c r="Q64" s="12">
        <f t="shared" si="6"/>
        <v>0.5289629838937553</v>
      </c>
      <c r="R64" s="12">
        <v>21093</v>
      </c>
      <c r="S64" s="12">
        <f t="shared" si="7"/>
        <v>5.960158236790054</v>
      </c>
      <c r="T64" s="12">
        <v>173424</v>
      </c>
      <c r="U64" s="12">
        <f t="shared" si="8"/>
        <v>49.00367335405482</v>
      </c>
      <c r="V64" s="12">
        <v>953038</v>
      </c>
      <c r="W64" s="12">
        <f t="shared" si="9"/>
        <v>269.2958462842611</v>
      </c>
      <c r="X64" s="12">
        <v>83646</v>
      </c>
      <c r="Y64" s="12">
        <f t="shared" si="10"/>
        <v>23.63549025148347</v>
      </c>
      <c r="Z64" s="12">
        <v>118270</v>
      </c>
      <c r="AA64" s="12">
        <f t="shared" si="11"/>
        <v>33.41904492794575</v>
      </c>
      <c r="AB64" s="13">
        <f t="shared" si="12"/>
        <v>4746772</v>
      </c>
      <c r="AC64" s="12">
        <f t="shared" si="13"/>
        <v>1341.2749364227184</v>
      </c>
    </row>
    <row r="65" spans="1:29" ht="12.75">
      <c r="A65" s="9">
        <v>62</v>
      </c>
      <c r="B65" s="2" t="s">
        <v>72</v>
      </c>
      <c r="C65" s="19">
        <v>2371</v>
      </c>
      <c r="D65" s="12">
        <v>1110487</v>
      </c>
      <c r="E65" s="12">
        <f t="shared" si="0"/>
        <v>468.3622943905525</v>
      </c>
      <c r="F65" s="12">
        <v>6507</v>
      </c>
      <c r="G65" s="12">
        <f t="shared" si="1"/>
        <v>2.74441164065795</v>
      </c>
      <c r="H65" s="12">
        <v>72575</v>
      </c>
      <c r="I65" s="12">
        <f t="shared" si="2"/>
        <v>30.609447490510334</v>
      </c>
      <c r="J65" s="12">
        <v>955356</v>
      </c>
      <c r="K65" s="12">
        <f t="shared" si="3"/>
        <v>402.9337832138338</v>
      </c>
      <c r="L65" s="12">
        <v>59680</v>
      </c>
      <c r="M65" s="12">
        <f t="shared" si="4"/>
        <v>25.170814002530577</v>
      </c>
      <c r="N65" s="12">
        <v>0</v>
      </c>
      <c r="O65" s="12">
        <f t="shared" si="5"/>
        <v>0</v>
      </c>
      <c r="P65" s="12">
        <v>5</v>
      </c>
      <c r="Q65" s="12">
        <f t="shared" si="6"/>
        <v>0.002108814846056516</v>
      </c>
      <c r="R65" s="12">
        <v>1151</v>
      </c>
      <c r="S65" s="12">
        <f t="shared" si="7"/>
        <v>0.48544917756221</v>
      </c>
      <c r="T65" s="12">
        <v>19062</v>
      </c>
      <c r="U65" s="12">
        <f t="shared" si="8"/>
        <v>8.039645719105863</v>
      </c>
      <c r="V65" s="12">
        <v>964922</v>
      </c>
      <c r="W65" s="12">
        <f t="shared" si="9"/>
        <v>406.96836777730914</v>
      </c>
      <c r="X65" s="12">
        <v>13571</v>
      </c>
      <c r="Y65" s="12">
        <f t="shared" si="10"/>
        <v>5.723745255166596</v>
      </c>
      <c r="Z65" s="12">
        <v>26984</v>
      </c>
      <c r="AA65" s="12">
        <f t="shared" si="11"/>
        <v>11.380851961197807</v>
      </c>
      <c r="AB65" s="13">
        <f t="shared" si="12"/>
        <v>3230300</v>
      </c>
      <c r="AC65" s="12">
        <f t="shared" si="13"/>
        <v>1362.4209194432729</v>
      </c>
    </row>
    <row r="66" spans="1:29" ht="12.75">
      <c r="A66" s="9">
        <v>63</v>
      </c>
      <c r="B66" s="2" t="s">
        <v>73</v>
      </c>
      <c r="C66" s="19">
        <v>2434</v>
      </c>
      <c r="D66" s="12">
        <v>961086</v>
      </c>
      <c r="E66" s="12">
        <f t="shared" si="0"/>
        <v>394.8586688578472</v>
      </c>
      <c r="F66" s="12">
        <v>42441</v>
      </c>
      <c r="G66" s="12">
        <f t="shared" si="1"/>
        <v>17.436729663106</v>
      </c>
      <c r="H66" s="12">
        <v>211470</v>
      </c>
      <c r="I66" s="12">
        <f t="shared" si="2"/>
        <v>86.88167625308135</v>
      </c>
      <c r="J66" s="12">
        <v>1832760</v>
      </c>
      <c r="K66" s="12">
        <f t="shared" si="3"/>
        <v>752.9827444535744</v>
      </c>
      <c r="L66" s="12">
        <v>97400</v>
      </c>
      <c r="M66" s="12">
        <f t="shared" si="4"/>
        <v>40.016433853738704</v>
      </c>
      <c r="N66" s="12">
        <v>0</v>
      </c>
      <c r="O66" s="12">
        <f t="shared" si="5"/>
        <v>0</v>
      </c>
      <c r="P66" s="12">
        <v>65934</v>
      </c>
      <c r="Q66" s="12">
        <f t="shared" si="6"/>
        <v>27.08874281018899</v>
      </c>
      <c r="R66" s="12">
        <v>5093</v>
      </c>
      <c r="S66" s="12">
        <f t="shared" si="7"/>
        <v>2.0924404272801973</v>
      </c>
      <c r="T66" s="12">
        <v>71655</v>
      </c>
      <c r="U66" s="12">
        <f t="shared" si="8"/>
        <v>29.439194741166805</v>
      </c>
      <c r="V66" s="12">
        <v>231224</v>
      </c>
      <c r="W66" s="12">
        <f t="shared" si="9"/>
        <v>94.99753492193919</v>
      </c>
      <c r="X66" s="12">
        <v>64574</v>
      </c>
      <c r="Y66" s="12">
        <f t="shared" si="10"/>
        <v>26.52999178307313</v>
      </c>
      <c r="Z66" s="12">
        <v>192</v>
      </c>
      <c r="AA66" s="12">
        <f t="shared" si="11"/>
        <v>0.07888249794576828</v>
      </c>
      <c r="AB66" s="13">
        <f t="shared" si="12"/>
        <v>3583829</v>
      </c>
      <c r="AC66" s="12">
        <f t="shared" si="13"/>
        <v>1472.4030402629417</v>
      </c>
    </row>
    <row r="67" spans="1:29" ht="12.75">
      <c r="A67" s="9">
        <v>64</v>
      </c>
      <c r="B67" s="2" t="s">
        <v>74</v>
      </c>
      <c r="C67" s="19">
        <v>2782</v>
      </c>
      <c r="D67" s="12">
        <v>1387757</v>
      </c>
      <c r="E67" s="12">
        <f t="shared" si="0"/>
        <v>498.83429187634795</v>
      </c>
      <c r="F67" s="12">
        <v>17429</v>
      </c>
      <c r="G67" s="12">
        <f t="shared" si="1"/>
        <v>6.264917325664989</v>
      </c>
      <c r="H67" s="12">
        <v>125087</v>
      </c>
      <c r="I67" s="12">
        <f t="shared" si="2"/>
        <v>44.96297627606039</v>
      </c>
      <c r="J67" s="12">
        <v>1524617</v>
      </c>
      <c r="K67" s="12">
        <f t="shared" si="3"/>
        <v>548.029115744069</v>
      </c>
      <c r="L67" s="12">
        <v>83609</v>
      </c>
      <c r="M67" s="12">
        <f t="shared" si="4"/>
        <v>30.05355859094177</v>
      </c>
      <c r="N67" s="12">
        <v>1287</v>
      </c>
      <c r="O67" s="12">
        <f t="shared" si="5"/>
        <v>0.46261682242990654</v>
      </c>
      <c r="P67" s="12">
        <v>2971</v>
      </c>
      <c r="Q67" s="12">
        <f t="shared" si="6"/>
        <v>1.0679367361610352</v>
      </c>
      <c r="R67" s="12">
        <v>5002</v>
      </c>
      <c r="S67" s="12">
        <f t="shared" si="7"/>
        <v>1.7979870596693026</v>
      </c>
      <c r="T67" s="12">
        <v>181659</v>
      </c>
      <c r="U67" s="12">
        <f t="shared" si="8"/>
        <v>65.2979870596693</v>
      </c>
      <c r="V67" s="12">
        <v>1241686</v>
      </c>
      <c r="W67" s="12">
        <f t="shared" si="9"/>
        <v>446.32854061826026</v>
      </c>
      <c r="X67" s="12">
        <v>61509</v>
      </c>
      <c r="Y67" s="12">
        <f t="shared" si="10"/>
        <v>22.109633357296907</v>
      </c>
      <c r="Z67" s="12">
        <v>3915</v>
      </c>
      <c r="AA67" s="12">
        <f t="shared" si="11"/>
        <v>1.4072609633357296</v>
      </c>
      <c r="AB67" s="13">
        <f t="shared" si="12"/>
        <v>4636528</v>
      </c>
      <c r="AC67" s="12">
        <f t="shared" si="13"/>
        <v>1666.6168224299065</v>
      </c>
    </row>
    <row r="68" spans="1:29" ht="12.75">
      <c r="A68" s="9">
        <v>65</v>
      </c>
      <c r="B68" s="2" t="s">
        <v>75</v>
      </c>
      <c r="C68" s="19">
        <v>9548</v>
      </c>
      <c r="D68" s="12">
        <v>3208744</v>
      </c>
      <c r="E68" s="12">
        <f t="shared" si="0"/>
        <v>336.06451612903226</v>
      </c>
      <c r="F68" s="12">
        <v>0</v>
      </c>
      <c r="G68" s="12">
        <f t="shared" si="1"/>
        <v>0</v>
      </c>
      <c r="H68" s="12">
        <v>501162</v>
      </c>
      <c r="I68" s="12">
        <f t="shared" si="2"/>
        <v>52.48868873062421</v>
      </c>
      <c r="J68" s="12">
        <v>6175069</v>
      </c>
      <c r="K68" s="12">
        <f t="shared" si="3"/>
        <v>646.7395266024298</v>
      </c>
      <c r="L68" s="12">
        <v>318887</v>
      </c>
      <c r="M68" s="12">
        <f t="shared" si="4"/>
        <v>33.39830330959363</v>
      </c>
      <c r="N68" s="12">
        <v>0</v>
      </c>
      <c r="O68" s="12">
        <f t="shared" si="5"/>
        <v>0</v>
      </c>
      <c r="P68" s="12">
        <v>990</v>
      </c>
      <c r="Q68" s="12">
        <f t="shared" si="6"/>
        <v>0.10368663594470046</v>
      </c>
      <c r="R68" s="12">
        <v>58787</v>
      </c>
      <c r="S68" s="12">
        <f t="shared" si="7"/>
        <v>6.156996229576874</v>
      </c>
      <c r="T68" s="12">
        <v>215558</v>
      </c>
      <c r="U68" s="12">
        <f t="shared" si="8"/>
        <v>22.576246334310852</v>
      </c>
      <c r="V68" s="12">
        <v>1985905</v>
      </c>
      <c r="W68" s="12">
        <f t="shared" si="9"/>
        <v>207.99172601591957</v>
      </c>
      <c r="X68" s="12">
        <v>138482</v>
      </c>
      <c r="Y68" s="12">
        <f t="shared" si="10"/>
        <v>14.503770423125262</v>
      </c>
      <c r="Z68" s="12">
        <v>50473</v>
      </c>
      <c r="AA68" s="12">
        <f t="shared" si="11"/>
        <v>5.286237955592794</v>
      </c>
      <c r="AB68" s="13">
        <f t="shared" si="12"/>
        <v>12654057</v>
      </c>
      <c r="AC68" s="12">
        <f t="shared" si="13"/>
        <v>1325.30969836615</v>
      </c>
    </row>
    <row r="69" spans="1:29" ht="12.75">
      <c r="A69" s="10">
        <v>66</v>
      </c>
      <c r="B69" s="3" t="s">
        <v>76</v>
      </c>
      <c r="C69" s="20">
        <v>2995</v>
      </c>
      <c r="D69" s="14">
        <v>2364781</v>
      </c>
      <c r="E69" s="14">
        <f>D69/$C69</f>
        <v>789.5762938230384</v>
      </c>
      <c r="F69" s="14">
        <v>29377</v>
      </c>
      <c r="G69" s="14">
        <f>F69/$C69</f>
        <v>9.808681135225376</v>
      </c>
      <c r="H69" s="14">
        <v>219685</v>
      </c>
      <c r="I69" s="14">
        <f>H69/$C69</f>
        <v>73.35058430717864</v>
      </c>
      <c r="J69" s="14">
        <v>1979576</v>
      </c>
      <c r="K69" s="14">
        <f>J69/$C69</f>
        <v>660.9602671118531</v>
      </c>
      <c r="L69" s="14">
        <v>0</v>
      </c>
      <c r="M69" s="14">
        <f>L69/$C69</f>
        <v>0</v>
      </c>
      <c r="N69" s="14">
        <v>0</v>
      </c>
      <c r="O69" s="14">
        <f>N69/$C69</f>
        <v>0</v>
      </c>
      <c r="P69" s="14">
        <v>0</v>
      </c>
      <c r="Q69" s="14">
        <f>P69/$C69</f>
        <v>0</v>
      </c>
      <c r="R69" s="14">
        <v>27093</v>
      </c>
      <c r="S69" s="14">
        <f>R69/$C69</f>
        <v>9.046076794657763</v>
      </c>
      <c r="T69" s="14">
        <v>241648</v>
      </c>
      <c r="U69" s="14">
        <f>T69/$C69</f>
        <v>80.68380634390651</v>
      </c>
      <c r="V69" s="14">
        <v>0</v>
      </c>
      <c r="W69" s="14">
        <f>V69/$C69</f>
        <v>0</v>
      </c>
      <c r="X69" s="14">
        <v>21749</v>
      </c>
      <c r="Y69" s="14">
        <f>X69/$C69</f>
        <v>7.261769616026712</v>
      </c>
      <c r="Z69" s="14">
        <v>7190</v>
      </c>
      <c r="AA69" s="14">
        <f>Z69/$C69</f>
        <v>2.4006677796327214</v>
      </c>
      <c r="AB69" s="15">
        <f>D69+F69+H69+J69+L69+N69+P69+R69+T69+V69+X69+Z69</f>
        <v>4891099</v>
      </c>
      <c r="AC69" s="14">
        <f>AB69/$C69</f>
        <v>1633.0881469115193</v>
      </c>
    </row>
    <row r="70" spans="1:29" ht="12.75">
      <c r="A70" s="9">
        <v>65</v>
      </c>
      <c r="B70" s="2" t="s">
        <v>75</v>
      </c>
      <c r="C70" s="19">
        <v>3250</v>
      </c>
      <c r="D70" s="12">
        <v>1120473</v>
      </c>
      <c r="E70" s="12">
        <f t="shared" si="0"/>
        <v>344.76092307692306</v>
      </c>
      <c r="F70" s="12">
        <v>15990</v>
      </c>
      <c r="G70" s="12">
        <f t="shared" si="1"/>
        <v>4.92</v>
      </c>
      <c r="H70" s="12">
        <v>136960</v>
      </c>
      <c r="I70" s="12">
        <f t="shared" si="2"/>
        <v>42.14153846153846</v>
      </c>
      <c r="J70" s="12">
        <v>1227198</v>
      </c>
      <c r="K70" s="12">
        <f t="shared" si="3"/>
        <v>377.5993846153846</v>
      </c>
      <c r="L70" s="12">
        <v>28735</v>
      </c>
      <c r="M70" s="12">
        <f t="shared" si="4"/>
        <v>8.84153846153846</v>
      </c>
      <c r="N70" s="12">
        <v>0</v>
      </c>
      <c r="O70" s="12">
        <f t="shared" si="5"/>
        <v>0</v>
      </c>
      <c r="P70" s="12">
        <v>0</v>
      </c>
      <c r="Q70" s="12">
        <f t="shared" si="6"/>
        <v>0</v>
      </c>
      <c r="R70" s="12">
        <v>0</v>
      </c>
      <c r="S70" s="12">
        <f t="shared" si="7"/>
        <v>0</v>
      </c>
      <c r="T70" s="12">
        <v>82586</v>
      </c>
      <c r="U70" s="12">
        <f t="shared" si="8"/>
        <v>25.411076923076923</v>
      </c>
      <c r="V70" s="12">
        <v>0</v>
      </c>
      <c r="W70" s="12">
        <f t="shared" si="9"/>
        <v>0</v>
      </c>
      <c r="X70" s="12">
        <v>0</v>
      </c>
      <c r="Y70" s="12">
        <f t="shared" si="10"/>
        <v>0</v>
      </c>
      <c r="Z70" s="12">
        <v>0</v>
      </c>
      <c r="AA70" s="12">
        <f t="shared" si="11"/>
        <v>0</v>
      </c>
      <c r="AB70" s="13">
        <f>D70+F70+H70+J70+L70+N70+P70+R70+T70+V70+X70+Z70</f>
        <v>2611942</v>
      </c>
      <c r="AC70" s="12">
        <f t="shared" si="13"/>
        <v>803.6744615384615</v>
      </c>
    </row>
    <row r="71" spans="1:29" ht="12.75">
      <c r="A71" s="10">
        <v>66</v>
      </c>
      <c r="B71" s="3" t="s">
        <v>76</v>
      </c>
      <c r="C71" s="20">
        <v>2253</v>
      </c>
      <c r="D71" s="14">
        <v>791961</v>
      </c>
      <c r="E71" s="14">
        <f>D71/$C71</f>
        <v>351.5139813581891</v>
      </c>
      <c r="F71" s="14">
        <v>7531</v>
      </c>
      <c r="G71" s="14">
        <f>F71/$C71</f>
        <v>3.3426542387927207</v>
      </c>
      <c r="H71" s="14">
        <v>133673</v>
      </c>
      <c r="I71" s="14">
        <f>H71/$C71</f>
        <v>59.33111407012872</v>
      </c>
      <c r="J71" s="14">
        <v>1058104</v>
      </c>
      <c r="K71" s="14">
        <f>J71/$C71</f>
        <v>469.6422547714159</v>
      </c>
      <c r="L71" s="14">
        <v>42230</v>
      </c>
      <c r="M71" s="14">
        <f>L71/$C71</f>
        <v>18.743897026187305</v>
      </c>
      <c r="N71" s="14">
        <v>0</v>
      </c>
      <c r="O71" s="14">
        <f>N71/$C71</f>
        <v>0</v>
      </c>
      <c r="P71" s="14">
        <v>13934</v>
      </c>
      <c r="Q71" s="14">
        <f>P71/$C71</f>
        <v>6.184642698624057</v>
      </c>
      <c r="R71" s="14">
        <v>0</v>
      </c>
      <c r="S71" s="14">
        <f>R71/$C71</f>
        <v>0</v>
      </c>
      <c r="T71" s="14">
        <v>111304</v>
      </c>
      <c r="U71" s="14">
        <f>T71/$C71</f>
        <v>49.402574345317355</v>
      </c>
      <c r="V71" s="14">
        <v>0</v>
      </c>
      <c r="W71" s="14">
        <f>V71/$C71</f>
        <v>0</v>
      </c>
      <c r="X71" s="14">
        <v>0</v>
      </c>
      <c r="Y71" s="14">
        <f>X71/$C71</f>
        <v>0</v>
      </c>
      <c r="Z71" s="14">
        <v>16054</v>
      </c>
      <c r="AA71" s="14">
        <f>Z71/$C71</f>
        <v>7.12561029738127</v>
      </c>
      <c r="AB71" s="15">
        <f>D71+F71+H71+J71+L71+N71+P71+R71+T71+V71+X71+Z71</f>
        <v>2174791</v>
      </c>
      <c r="AC71" s="14">
        <f>AB71/$C71</f>
        <v>965.2867288060364</v>
      </c>
    </row>
    <row r="72" spans="1:29" ht="12.75">
      <c r="A72" s="25"/>
      <c r="B72" s="26"/>
      <c r="C72" s="6"/>
      <c r="D72" s="27"/>
      <c r="E72" s="27"/>
      <c r="F72" s="27"/>
      <c r="G72" s="27"/>
      <c r="H72" s="27"/>
      <c r="I72" s="28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8"/>
    </row>
    <row r="73" spans="1:29" ht="13.5" thickBot="1">
      <c r="A73" s="30"/>
      <c r="B73" s="7" t="s">
        <v>78</v>
      </c>
      <c r="C73" s="21">
        <f>SUM(C4:C71)</f>
        <v>721414</v>
      </c>
      <c r="D73" s="16">
        <f>SUM(D4:D71)</f>
        <v>328037374</v>
      </c>
      <c r="E73" s="16">
        <f>D73/$C73</f>
        <v>454.7144552226599</v>
      </c>
      <c r="F73" s="16">
        <f>SUM(F4:F71)</f>
        <v>5496010</v>
      </c>
      <c r="G73" s="16">
        <f>F73/$C73</f>
        <v>7.618385559470706</v>
      </c>
      <c r="H73" s="16">
        <f>SUM(H4:H71)</f>
        <v>32757802</v>
      </c>
      <c r="I73" s="16">
        <f>H73/$C73</f>
        <v>45.40777140449173</v>
      </c>
      <c r="J73" s="16">
        <f>SUM(J4:J71)</f>
        <v>375371713</v>
      </c>
      <c r="K73" s="16">
        <f>J73/$C73</f>
        <v>520.3277355304998</v>
      </c>
      <c r="L73" s="16">
        <f>SUM(L4:L71)</f>
        <v>19483352</v>
      </c>
      <c r="M73" s="16">
        <f>L73/$C73</f>
        <v>27.007172026048842</v>
      </c>
      <c r="N73" s="16">
        <f>SUM(N4:N71)</f>
        <v>45978</v>
      </c>
      <c r="O73" s="16">
        <f>N73/$C73</f>
        <v>0.06373316847191765</v>
      </c>
      <c r="P73" s="16">
        <f>SUM(P4:P71)</f>
        <v>3446684</v>
      </c>
      <c r="Q73" s="16">
        <f>P73/$C73</f>
        <v>4.777678281818761</v>
      </c>
      <c r="R73" s="16">
        <f>SUM(R4:R71)</f>
        <v>2999702</v>
      </c>
      <c r="S73" s="16">
        <f>R73/$C73</f>
        <v>4.158086757395892</v>
      </c>
      <c r="T73" s="16">
        <f>SUM(T4:T71)</f>
        <v>32575680</v>
      </c>
      <c r="U73" s="16">
        <f>T73/$C73</f>
        <v>45.155319968838974</v>
      </c>
      <c r="V73" s="16">
        <f>SUM(V4:V71)</f>
        <v>183121379</v>
      </c>
      <c r="W73" s="16">
        <f>V73/$C73</f>
        <v>253.83674145497594</v>
      </c>
      <c r="X73" s="16">
        <f>SUM(X4:X71)</f>
        <v>13684025</v>
      </c>
      <c r="Y73" s="16">
        <f>X73/$C73</f>
        <v>18.96833856842257</v>
      </c>
      <c r="Z73" s="16">
        <f>SUM(Z4:Z71)</f>
        <v>5239551</v>
      </c>
      <c r="AA73" s="16">
        <f>Z73/$C73</f>
        <v>7.262890656405338</v>
      </c>
      <c r="AB73" s="17">
        <f>D73+F73+H73+J73+L73+N73+P73+R73+T73+V73+X73+Z73</f>
        <v>1002259250</v>
      </c>
      <c r="AC73" s="16">
        <f>AB73/$C73</f>
        <v>1389.2983085995004</v>
      </c>
    </row>
    <row r="74" ht="13.5" thickTop="1"/>
    <row r="75" ht="12.75">
      <c r="A75" s="1" t="str">
        <f ca="1">CELL("filename")</f>
        <v>J:\mf\EFS\MFPAdm\MFP Comprehensive Report\2003-04\Resource Allocation_Web\Total Expenditure by Object\[Total Expenditures by Object_200 benefits 03-04.xls]Benefits - 200</v>
      </c>
    </row>
  </sheetData>
  <mergeCells count="2">
    <mergeCell ref="AB2:AB3"/>
    <mergeCell ref="C2:C3"/>
  </mergeCells>
  <printOptions horizontalCentered="1"/>
  <pageMargins left="0.25" right="0.25" top="0.5" bottom="0.5" header="0.25" footer="0.5"/>
  <pageSetup horizontalDpi="600" verticalDpi="600" orientation="portrait" paperSize="5" scale="93" r:id="rId1"/>
  <headerFooter alignWithMargins="0">
    <oddHeader>&amp;C&amp;16Benefits - Expenditures by Object - FY 2003-2004</oddHeader>
  </headerFooter>
  <rowBreaks count="1" manualBreakCount="1">
    <brk id="73" max="255" man="1"/>
  </rowBreaks>
  <colBreaks count="3" manualBreakCount="3">
    <brk id="9" max="65535" man="1"/>
    <brk id="15" max="70" man="1"/>
    <brk id="23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2005-06-09T13:39:18Z</cp:lastPrinted>
  <dcterms:created xsi:type="dcterms:W3CDTF">2003-04-30T20:08:44Z</dcterms:created>
  <dcterms:modified xsi:type="dcterms:W3CDTF">2005-06-15T19:29:03Z</dcterms:modified>
  <cp:category/>
  <cp:version/>
  <cp:contentType/>
  <cp:contentStatus/>
</cp:coreProperties>
</file>