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tabRatio="599" activeTab="0"/>
  </bookViews>
  <sheets>
    <sheet name="Other Uses of Funds - 900" sheetId="1" r:id="rId1"/>
  </sheets>
  <definedNames>
    <definedName name="_xlnm.Print_Titles" localSheetId="0">'Other Uses of Funds - 900'!$A:$B</definedName>
  </definedNames>
  <calcPr fullCalcOnLoad="1"/>
</workbook>
</file>

<file path=xl/sharedStrings.xml><?xml version="1.0" encoding="utf-8"?>
<sst xmlns="http://schemas.openxmlformats.org/spreadsheetml/2006/main" count="86" uniqueCount="82">
  <si>
    <t>LEA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</si>
  <si>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</si>
  <si>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</si>
  <si>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</si>
  <si>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</si>
  <si>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</si>
  <si>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</si>
  <si>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</si>
  <si>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</si>
  <si>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</si>
  <si>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</si>
  <si>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</si>
  <si>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</si>
  <si>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</si>
  <si>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</si>
  <si>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</si>
  <si>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</si>
  <si>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</si>
  <si>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</si>
  <si>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</si>
  <si>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</si>
  <si>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</si>
  <si>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</si>
  <si>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</si>
  <si>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</si>
  <si>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</si>
  <si>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</si>
  <si>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</si>
  <si>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</si>
  <si>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</si>
  <si>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</si>
  <si>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</si>
  <si>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</si>
  <si>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</si>
  <si>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</si>
  <si>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</si>
  <si>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</si>
  <si>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</si>
  <si>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</si>
  <si>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</si>
  <si>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</si>
  <si>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</si>
  <si>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</si>
  <si>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</si>
  <si>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</si>
  <si>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</si>
  <si>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</si>
  <si>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</si>
  <si>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</si>
  <si>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</si>
  <si>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</si>
  <si>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</si>
  <si>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</si>
  <si>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</si>
  <si>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</si>
  <si>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</si>
  <si>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</si>
  <si>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</si>
  <si>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</si>
  <si>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</si>
  <si>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</si>
  <si>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</si>
  <si>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</si>
  <si>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</si>
  <si>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</si>
  <si>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</si>
  <si>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</si>
  <si>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</si>
  <si>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</si>
  <si>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</si>
  <si>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910</t>
  </si>
  <si>
    <t>Redemption of Principal</t>
  </si>
  <si>
    <t>Object Code 915</t>
  </si>
  <si>
    <t>Payments to Escrow Agent</t>
  </si>
  <si>
    <t>Total Other Uses of Funds Expenditures</t>
  </si>
  <si>
    <t>Object Code 932</t>
  </si>
  <si>
    <t>Object Code 933</t>
  </si>
  <si>
    <t>Operating Transfers Out</t>
  </si>
  <si>
    <t>Indirect Costs</t>
  </si>
  <si>
    <t>Oct.  2003 Elementary Secondary Membership</t>
  </si>
  <si>
    <t>ZACHARY COMMUNITY</t>
  </si>
  <si>
    <t>CITY OF BAKER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</si>
</sst>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.00390625" style="1" bestFit="1" customWidth="1"/>
    <col min="2" max="2" width="18.57421875" style="1" customWidth="1"/>
    <col min="3" max="3" width="10.8515625" style="1" bestFit="1" customWidth="1"/>
    <col min="4" max="4" width="16.28125" style="1" bestFit="1" customWidth="1"/>
    <col min="5" max="5" width="7.8515625" style="1" bestFit="1" customWidth="1"/>
    <col min="6" max="6" width="15.57421875" style="1" bestFit="1" customWidth="1"/>
    <col min="7" max="7" width="7.8515625" style="1" bestFit="1" customWidth="1"/>
    <col min="8" max="8" width="16.8515625" style="1" bestFit="1" customWidth="1"/>
    <col min="9" max="9" width="7.8515625" style="1" bestFit="1" customWidth="1"/>
    <col min="10" max="10" width="15.57421875" style="1" bestFit="1" customWidth="1"/>
    <col min="11" max="11" width="7.8515625" style="1" bestFit="1" customWidth="1"/>
    <col min="12" max="12" width="17.28125" style="1" bestFit="1" customWidth="1"/>
    <col min="13" max="13" width="8.140625" style="1" bestFit="1" customWidth="1"/>
    <col min="14" max="16384" width="9.140625" style="1" customWidth="1"/>
  </cols>
  <sheetData>
    <row r="1" ht="17.25" customHeight="1"/>
    <row r="2" spans="3:13" ht="25.5">
      <c r="C2" s="32" t="s">
        <v>79</v>
      </c>
      <c r="D2" s="24" t="s">
        <v>71</v>
      </c>
      <c r="E2" s="18"/>
      <c r="F2" s="24" t="s">
        <v>73</v>
      </c>
      <c r="G2" s="23"/>
      <c r="H2" s="24" t="s">
        <v>77</v>
      </c>
      <c r="I2" s="18"/>
      <c r="J2" s="24" t="s">
        <v>78</v>
      </c>
      <c r="K2" s="23"/>
      <c r="L2" s="30" t="s">
        <v>74</v>
      </c>
      <c r="M2" s="23"/>
    </row>
    <row r="3" spans="1:13" ht="27" customHeight="1">
      <c r="A3" s="8" t="s">
        <v>0</v>
      </c>
      <c r="B3" s="4" t="s">
        <v>67</v>
      </c>
      <c r="C3" s="33"/>
      <c r="D3" s="5" t="s">
        <v>70</v>
      </c>
      <c r="E3" s="22" t="s">
        <v>69</v>
      </c>
      <c r="F3" s="5" t="s">
        <v>72</v>
      </c>
      <c r="G3" s="22" t="s">
        <v>69</v>
      </c>
      <c r="H3" s="5" t="s">
        <v>75</v>
      </c>
      <c r="I3" s="22" t="s">
        <v>69</v>
      </c>
      <c r="J3" s="5" t="s">
        <v>76</v>
      </c>
      <c r="K3" s="22" t="s">
        <v>69</v>
      </c>
      <c r="L3" s="31"/>
      <c r="M3" s="22" t="s">
        <v>69</v>
      </c>
    </row>
    <row r="4" spans="1:13" ht="12.75">
      <c r="A4" s="9">
        <v>1</v>
      </c>
      <c r="B4" s="2" t="s">
        <v>1</v>
      </c>
      <c r="C4" s="19">
        <v>9650</v>
      </c>
      <c r="D4" s="12">
        <v>820000</v>
      </c>
      <c r="E4" s="12">
        <f>D4/$C4</f>
        <v>84.97409326424871</v>
      </c>
      <c r="F4" s="12">
        <v>0</v>
      </c>
      <c r="G4" s="12">
        <f>F4/$C4</f>
        <v>0</v>
      </c>
      <c r="H4" s="12">
        <v>1290738</v>
      </c>
      <c r="I4" s="12">
        <f>H4/$C4</f>
        <v>133.75523316062177</v>
      </c>
      <c r="J4" s="12">
        <v>353203</v>
      </c>
      <c r="K4" s="12">
        <f>J4/$C4</f>
        <v>36.601347150259066</v>
      </c>
      <c r="L4" s="13">
        <f>D4+F4+H4+J4</f>
        <v>2463941</v>
      </c>
      <c r="M4" s="12">
        <f>L4/$C4</f>
        <v>255.33067357512954</v>
      </c>
    </row>
    <row r="5" spans="1:13" ht="12.75">
      <c r="A5" s="9">
        <v>2</v>
      </c>
      <c r="B5" s="2" t="s">
        <v>2</v>
      </c>
      <c r="C5" s="19">
        <v>4281</v>
      </c>
      <c r="D5" s="12">
        <v>724725</v>
      </c>
      <c r="E5" s="12">
        <f aca="true" t="shared" si="0" ref="E5:E70">D5/$C5</f>
        <v>169.2887175893483</v>
      </c>
      <c r="F5" s="12">
        <v>0</v>
      </c>
      <c r="G5" s="12">
        <f aca="true" t="shared" si="1" ref="G5:G70">F5/$C5</f>
        <v>0</v>
      </c>
      <c r="H5" s="12">
        <v>0</v>
      </c>
      <c r="I5" s="12">
        <f aca="true" t="shared" si="2" ref="I5:I70">H5/$C5</f>
        <v>0</v>
      </c>
      <c r="J5" s="12">
        <v>27629</v>
      </c>
      <c r="K5" s="12">
        <f aca="true" t="shared" si="3" ref="K5:K70">J5/$C5</f>
        <v>6.453865919177762</v>
      </c>
      <c r="L5" s="13">
        <f aca="true" t="shared" si="4" ref="L5:L68">D5+F5+H5+J5</f>
        <v>752354</v>
      </c>
      <c r="M5" s="12">
        <f aca="true" t="shared" si="5" ref="M5:M70">L5/$C5</f>
        <v>175.74258350852605</v>
      </c>
    </row>
    <row r="6" spans="1:13" ht="12.75">
      <c r="A6" s="9">
        <v>3</v>
      </c>
      <c r="B6" s="2" t="s">
        <v>3</v>
      </c>
      <c r="C6" s="19">
        <v>15810</v>
      </c>
      <c r="D6" s="12">
        <v>2720000</v>
      </c>
      <c r="E6" s="12">
        <f t="shared" si="0"/>
        <v>172.04301075268816</v>
      </c>
      <c r="F6" s="12">
        <v>0</v>
      </c>
      <c r="G6" s="12">
        <f t="shared" si="1"/>
        <v>0</v>
      </c>
      <c r="H6" s="12">
        <v>24240994</v>
      </c>
      <c r="I6" s="12">
        <f t="shared" si="2"/>
        <v>1533.2697027197976</v>
      </c>
      <c r="J6" s="12">
        <v>262522</v>
      </c>
      <c r="K6" s="12">
        <f t="shared" si="3"/>
        <v>16.604807084123973</v>
      </c>
      <c r="L6" s="13">
        <f t="shared" si="4"/>
        <v>27223516</v>
      </c>
      <c r="M6" s="12">
        <f t="shared" si="5"/>
        <v>1721.9175205566098</v>
      </c>
    </row>
    <row r="7" spans="1:13" ht="12.75">
      <c r="A7" s="9">
        <v>4</v>
      </c>
      <c r="B7" s="2" t="s">
        <v>4</v>
      </c>
      <c r="C7" s="19">
        <v>4431</v>
      </c>
      <c r="D7" s="12">
        <v>205000</v>
      </c>
      <c r="E7" s="12">
        <f t="shared" si="0"/>
        <v>46.26495147822162</v>
      </c>
      <c r="F7" s="12">
        <v>0</v>
      </c>
      <c r="G7" s="12">
        <f t="shared" si="1"/>
        <v>0</v>
      </c>
      <c r="H7" s="12">
        <v>663048</v>
      </c>
      <c r="I7" s="12">
        <f t="shared" si="2"/>
        <v>149.63845633039946</v>
      </c>
      <c r="J7" s="12">
        <v>205986</v>
      </c>
      <c r="K7" s="12">
        <f t="shared" si="3"/>
        <v>46.48747461069736</v>
      </c>
      <c r="L7" s="13">
        <f t="shared" si="4"/>
        <v>1074034</v>
      </c>
      <c r="M7" s="12">
        <f t="shared" si="5"/>
        <v>242.39088241931844</v>
      </c>
    </row>
    <row r="8" spans="1:13" ht="12.75">
      <c r="A8" s="10">
        <v>5</v>
      </c>
      <c r="B8" s="3" t="s">
        <v>5</v>
      </c>
      <c r="C8" s="20">
        <v>6585</v>
      </c>
      <c r="D8" s="14">
        <v>326000</v>
      </c>
      <c r="E8" s="14">
        <f t="shared" si="0"/>
        <v>49.50645406226272</v>
      </c>
      <c r="F8" s="14">
        <v>0</v>
      </c>
      <c r="G8" s="14">
        <f t="shared" si="1"/>
        <v>0</v>
      </c>
      <c r="H8" s="14">
        <v>1072321</v>
      </c>
      <c r="I8" s="14">
        <f t="shared" si="2"/>
        <v>162.84297646165527</v>
      </c>
      <c r="J8" s="14">
        <v>353033</v>
      </c>
      <c r="K8" s="14">
        <f t="shared" si="3"/>
        <v>53.61169324221716</v>
      </c>
      <c r="L8" s="15">
        <f t="shared" si="4"/>
        <v>1751354</v>
      </c>
      <c r="M8" s="14">
        <f t="shared" si="5"/>
        <v>265.96112376613513</v>
      </c>
    </row>
    <row r="9" spans="1:13" ht="12.75">
      <c r="A9" s="11">
        <v>6</v>
      </c>
      <c r="B9" s="2" t="s">
        <v>6</v>
      </c>
      <c r="C9" s="19">
        <v>6127</v>
      </c>
      <c r="D9" s="12">
        <v>1953000</v>
      </c>
      <c r="E9" s="12">
        <f t="shared" si="0"/>
        <v>318.75306022523256</v>
      </c>
      <c r="F9" s="12">
        <v>0</v>
      </c>
      <c r="G9" s="12">
        <f t="shared" si="1"/>
        <v>0</v>
      </c>
      <c r="H9" s="12">
        <v>87728</v>
      </c>
      <c r="I9" s="12">
        <f t="shared" si="2"/>
        <v>14.31826342418802</v>
      </c>
      <c r="J9" s="12">
        <v>101180</v>
      </c>
      <c r="K9" s="12">
        <f t="shared" si="3"/>
        <v>16.513791415048146</v>
      </c>
      <c r="L9" s="13">
        <f t="shared" si="4"/>
        <v>2141908</v>
      </c>
      <c r="M9" s="12">
        <f t="shared" si="5"/>
        <v>349.58511506446877</v>
      </c>
    </row>
    <row r="10" spans="1:13" ht="12.75">
      <c r="A10" s="9">
        <v>7</v>
      </c>
      <c r="B10" s="2" t="s">
        <v>7</v>
      </c>
      <c r="C10" s="19">
        <v>2498</v>
      </c>
      <c r="D10" s="12">
        <v>824618</v>
      </c>
      <c r="E10" s="12">
        <f t="shared" si="0"/>
        <v>330.111289031225</v>
      </c>
      <c r="F10" s="12">
        <v>0</v>
      </c>
      <c r="G10" s="12">
        <f t="shared" si="1"/>
        <v>0</v>
      </c>
      <c r="H10" s="12">
        <v>349331</v>
      </c>
      <c r="I10" s="12">
        <f t="shared" si="2"/>
        <v>139.84427542033626</v>
      </c>
      <c r="J10" s="12">
        <v>236887</v>
      </c>
      <c r="K10" s="12">
        <f t="shared" si="3"/>
        <v>94.8306645316253</v>
      </c>
      <c r="L10" s="13">
        <f t="shared" si="4"/>
        <v>1410836</v>
      </c>
      <c r="M10" s="12">
        <f t="shared" si="5"/>
        <v>564.7862289831866</v>
      </c>
    </row>
    <row r="11" spans="1:13" ht="12.75">
      <c r="A11" s="9">
        <v>8</v>
      </c>
      <c r="B11" s="2" t="s">
        <v>8</v>
      </c>
      <c r="C11" s="19">
        <v>18771</v>
      </c>
      <c r="D11" s="12">
        <v>1682367</v>
      </c>
      <c r="E11" s="12">
        <f t="shared" si="0"/>
        <v>89.62585903787758</v>
      </c>
      <c r="F11" s="12">
        <v>0</v>
      </c>
      <c r="G11" s="12">
        <f t="shared" si="1"/>
        <v>0</v>
      </c>
      <c r="H11" s="12">
        <v>47800964</v>
      </c>
      <c r="I11" s="12">
        <f t="shared" si="2"/>
        <v>2546.532630120931</v>
      </c>
      <c r="J11" s="12">
        <v>306876</v>
      </c>
      <c r="K11" s="12">
        <f t="shared" si="3"/>
        <v>16.34840978104523</v>
      </c>
      <c r="L11" s="13">
        <f t="shared" si="4"/>
        <v>49790207</v>
      </c>
      <c r="M11" s="12">
        <f t="shared" si="5"/>
        <v>2652.506898939854</v>
      </c>
    </row>
    <row r="12" spans="1:13" ht="12.75">
      <c r="A12" s="9">
        <v>9</v>
      </c>
      <c r="B12" s="2" t="s">
        <v>9</v>
      </c>
      <c r="C12" s="19">
        <v>44473</v>
      </c>
      <c r="D12" s="12">
        <v>6334545</v>
      </c>
      <c r="E12" s="12">
        <f t="shared" si="0"/>
        <v>142.43574753221054</v>
      </c>
      <c r="F12" s="12">
        <v>0</v>
      </c>
      <c r="G12" s="12">
        <f t="shared" si="1"/>
        <v>0</v>
      </c>
      <c r="H12" s="12">
        <v>1161465</v>
      </c>
      <c r="I12" s="12">
        <f t="shared" si="2"/>
        <v>26.11618285251726</v>
      </c>
      <c r="J12" s="12">
        <v>1516764</v>
      </c>
      <c r="K12" s="12">
        <f t="shared" si="3"/>
        <v>34.10527735929665</v>
      </c>
      <c r="L12" s="13">
        <f t="shared" si="4"/>
        <v>9012774</v>
      </c>
      <c r="M12" s="12">
        <f t="shared" si="5"/>
        <v>202.65720774402448</v>
      </c>
    </row>
    <row r="13" spans="1:13" ht="12.75">
      <c r="A13" s="10">
        <v>10</v>
      </c>
      <c r="B13" s="3" t="s">
        <v>10</v>
      </c>
      <c r="C13" s="20">
        <v>32149</v>
      </c>
      <c r="D13" s="14">
        <v>15444035</v>
      </c>
      <c r="E13" s="14">
        <f t="shared" si="0"/>
        <v>480.3892811596006</v>
      </c>
      <c r="F13" s="14">
        <v>26354105</v>
      </c>
      <c r="G13" s="14">
        <f t="shared" si="1"/>
        <v>819.7488257799621</v>
      </c>
      <c r="H13" s="14">
        <v>3339446</v>
      </c>
      <c r="I13" s="14">
        <f t="shared" si="2"/>
        <v>103.87402407539892</v>
      </c>
      <c r="J13" s="14">
        <v>630295</v>
      </c>
      <c r="K13" s="14">
        <f t="shared" si="3"/>
        <v>19.605430962082803</v>
      </c>
      <c r="L13" s="15">
        <f t="shared" si="4"/>
        <v>45767881</v>
      </c>
      <c r="M13" s="14">
        <f t="shared" si="5"/>
        <v>1423.6175619770445</v>
      </c>
    </row>
    <row r="14" spans="1:13" ht="12.75">
      <c r="A14" s="9">
        <v>11</v>
      </c>
      <c r="B14" s="2" t="s">
        <v>11</v>
      </c>
      <c r="C14" s="19">
        <v>1841</v>
      </c>
      <c r="D14" s="12">
        <v>88727</v>
      </c>
      <c r="E14" s="12">
        <f t="shared" si="0"/>
        <v>48.195002715915265</v>
      </c>
      <c r="F14" s="12">
        <v>0</v>
      </c>
      <c r="G14" s="12">
        <f t="shared" si="1"/>
        <v>0</v>
      </c>
      <c r="H14" s="12">
        <v>0</v>
      </c>
      <c r="I14" s="12">
        <f t="shared" si="2"/>
        <v>0</v>
      </c>
      <c r="J14" s="12">
        <v>71751</v>
      </c>
      <c r="K14" s="12">
        <f t="shared" si="3"/>
        <v>38.97392721347094</v>
      </c>
      <c r="L14" s="13">
        <f t="shared" si="4"/>
        <v>160478</v>
      </c>
      <c r="M14" s="12">
        <f t="shared" si="5"/>
        <v>87.16892992938621</v>
      </c>
    </row>
    <row r="15" spans="1:13" ht="12.75">
      <c r="A15" s="9">
        <v>12</v>
      </c>
      <c r="B15" s="2" t="s">
        <v>12</v>
      </c>
      <c r="C15" s="19">
        <v>1819</v>
      </c>
      <c r="D15" s="12">
        <v>780000</v>
      </c>
      <c r="E15" s="12">
        <f t="shared" si="0"/>
        <v>428.80703683342495</v>
      </c>
      <c r="F15" s="12">
        <v>0</v>
      </c>
      <c r="G15" s="12">
        <f t="shared" si="1"/>
        <v>0</v>
      </c>
      <c r="H15" s="12">
        <v>135000</v>
      </c>
      <c r="I15" s="12">
        <f t="shared" si="2"/>
        <v>74.21660252886201</v>
      </c>
      <c r="J15" s="12">
        <v>36867</v>
      </c>
      <c r="K15" s="12">
        <f t="shared" si="3"/>
        <v>20.26772952171523</v>
      </c>
      <c r="L15" s="13">
        <f t="shared" si="4"/>
        <v>951867</v>
      </c>
      <c r="M15" s="12">
        <f t="shared" si="5"/>
        <v>523.2913688840022</v>
      </c>
    </row>
    <row r="16" spans="1:13" ht="12.75">
      <c r="A16" s="9">
        <v>13</v>
      </c>
      <c r="B16" s="2" t="s">
        <v>13</v>
      </c>
      <c r="C16" s="19">
        <v>1800</v>
      </c>
      <c r="D16" s="12">
        <v>276182</v>
      </c>
      <c r="E16" s="12">
        <f t="shared" si="0"/>
        <v>153.43444444444444</v>
      </c>
      <c r="F16" s="12">
        <v>60074</v>
      </c>
      <c r="G16" s="12">
        <f t="shared" si="1"/>
        <v>33.37444444444444</v>
      </c>
      <c r="H16" s="12">
        <v>0</v>
      </c>
      <c r="I16" s="12">
        <f t="shared" si="2"/>
        <v>0</v>
      </c>
      <c r="J16" s="12">
        <v>128804</v>
      </c>
      <c r="K16" s="12">
        <f t="shared" si="3"/>
        <v>71.55777777777777</v>
      </c>
      <c r="L16" s="13">
        <f t="shared" si="4"/>
        <v>465060</v>
      </c>
      <c r="M16" s="12">
        <f t="shared" si="5"/>
        <v>258.3666666666667</v>
      </c>
    </row>
    <row r="17" spans="1:13" ht="12.75">
      <c r="A17" s="9">
        <v>14</v>
      </c>
      <c r="B17" s="2" t="s">
        <v>14</v>
      </c>
      <c r="C17" s="19">
        <v>2833</v>
      </c>
      <c r="D17" s="12">
        <v>602273</v>
      </c>
      <c r="E17" s="12">
        <f t="shared" si="0"/>
        <v>212.59195199435229</v>
      </c>
      <c r="F17" s="12">
        <v>0</v>
      </c>
      <c r="G17" s="12">
        <f t="shared" si="1"/>
        <v>0</v>
      </c>
      <c r="H17" s="12">
        <v>419097</v>
      </c>
      <c r="I17" s="12">
        <f t="shared" si="2"/>
        <v>147.93399223438053</v>
      </c>
      <c r="J17" s="12">
        <v>70615</v>
      </c>
      <c r="K17" s="12">
        <f t="shared" si="3"/>
        <v>24.925873632192022</v>
      </c>
      <c r="L17" s="13">
        <f t="shared" si="4"/>
        <v>1091985</v>
      </c>
      <c r="M17" s="12">
        <f t="shared" si="5"/>
        <v>385.4518178609248</v>
      </c>
    </row>
    <row r="18" spans="1:13" ht="12.75">
      <c r="A18" s="10">
        <v>15</v>
      </c>
      <c r="B18" s="3" t="s">
        <v>15</v>
      </c>
      <c r="C18" s="20">
        <v>3798</v>
      </c>
      <c r="D18" s="14">
        <v>47273</v>
      </c>
      <c r="E18" s="14">
        <f t="shared" si="0"/>
        <v>12.44681411269089</v>
      </c>
      <c r="F18" s="14">
        <v>0</v>
      </c>
      <c r="G18" s="14">
        <f t="shared" si="1"/>
        <v>0</v>
      </c>
      <c r="H18" s="14">
        <v>4832440</v>
      </c>
      <c r="I18" s="14">
        <f t="shared" si="2"/>
        <v>1272.3644023170089</v>
      </c>
      <c r="J18" s="14">
        <v>139679</v>
      </c>
      <c r="K18" s="14">
        <f t="shared" si="3"/>
        <v>36.7769878883623</v>
      </c>
      <c r="L18" s="15">
        <f t="shared" si="4"/>
        <v>5019392</v>
      </c>
      <c r="M18" s="14">
        <f t="shared" si="5"/>
        <v>1321.588204318062</v>
      </c>
    </row>
    <row r="19" spans="1:13" ht="12.75">
      <c r="A19" s="9">
        <v>16</v>
      </c>
      <c r="B19" s="2" t="s">
        <v>16</v>
      </c>
      <c r="C19" s="19">
        <v>4924</v>
      </c>
      <c r="D19" s="12">
        <v>2211000</v>
      </c>
      <c r="E19" s="12">
        <f t="shared" si="0"/>
        <v>449.02518277822907</v>
      </c>
      <c r="F19" s="12">
        <v>40784</v>
      </c>
      <c r="G19" s="12">
        <f t="shared" si="1"/>
        <v>8.282696994313566</v>
      </c>
      <c r="H19" s="12">
        <v>1020617</v>
      </c>
      <c r="I19" s="12">
        <f t="shared" si="2"/>
        <v>207.27396425670187</v>
      </c>
      <c r="J19" s="12">
        <v>216752</v>
      </c>
      <c r="K19" s="12">
        <f t="shared" si="3"/>
        <v>44.01949634443542</v>
      </c>
      <c r="L19" s="13">
        <f t="shared" si="4"/>
        <v>3489153</v>
      </c>
      <c r="M19" s="12">
        <f t="shared" si="5"/>
        <v>708.6013403736799</v>
      </c>
    </row>
    <row r="20" spans="1:13" ht="12.75">
      <c r="A20" s="9">
        <v>17</v>
      </c>
      <c r="B20" s="2" t="s">
        <v>17</v>
      </c>
      <c r="C20" s="19">
        <v>46644</v>
      </c>
      <c r="D20" s="12">
        <v>795567</v>
      </c>
      <c r="E20" s="12">
        <f t="shared" si="0"/>
        <v>17.05614870079753</v>
      </c>
      <c r="F20" s="12">
        <v>0</v>
      </c>
      <c r="G20" s="12">
        <f t="shared" si="1"/>
        <v>0</v>
      </c>
      <c r="H20" s="12">
        <v>9915149</v>
      </c>
      <c r="I20" s="12">
        <f t="shared" si="2"/>
        <v>212.5707272103593</v>
      </c>
      <c r="J20" s="12">
        <v>2013501</v>
      </c>
      <c r="K20" s="12">
        <f t="shared" si="3"/>
        <v>43.1674170311294</v>
      </c>
      <c r="L20" s="13">
        <f t="shared" si="4"/>
        <v>12724217</v>
      </c>
      <c r="M20" s="12">
        <f t="shared" si="5"/>
        <v>272.79429294228623</v>
      </c>
    </row>
    <row r="21" spans="1:13" ht="12.75">
      <c r="A21" s="9">
        <v>18</v>
      </c>
      <c r="B21" s="2" t="s">
        <v>18</v>
      </c>
      <c r="C21" s="19">
        <v>1675</v>
      </c>
      <c r="D21" s="12">
        <v>0</v>
      </c>
      <c r="E21" s="12">
        <f t="shared" si="0"/>
        <v>0</v>
      </c>
      <c r="F21" s="12">
        <v>0</v>
      </c>
      <c r="G21" s="12">
        <f t="shared" si="1"/>
        <v>0</v>
      </c>
      <c r="H21" s="12">
        <v>0</v>
      </c>
      <c r="I21" s="12">
        <f t="shared" si="2"/>
        <v>0</v>
      </c>
      <c r="J21" s="12">
        <v>86262</v>
      </c>
      <c r="K21" s="12">
        <f t="shared" si="3"/>
        <v>51.49970149253731</v>
      </c>
      <c r="L21" s="13">
        <f t="shared" si="4"/>
        <v>86262</v>
      </c>
      <c r="M21" s="12">
        <f t="shared" si="5"/>
        <v>51.49970149253731</v>
      </c>
    </row>
    <row r="22" spans="1:13" ht="12.75">
      <c r="A22" s="9">
        <v>19</v>
      </c>
      <c r="B22" s="2" t="s">
        <v>19</v>
      </c>
      <c r="C22" s="19">
        <v>2369</v>
      </c>
      <c r="D22" s="12">
        <v>0</v>
      </c>
      <c r="E22" s="12">
        <f t="shared" si="0"/>
        <v>0</v>
      </c>
      <c r="F22" s="12">
        <v>0</v>
      </c>
      <c r="G22" s="12">
        <f t="shared" si="1"/>
        <v>0</v>
      </c>
      <c r="H22" s="12">
        <v>1329079</v>
      </c>
      <c r="I22" s="12">
        <f t="shared" si="2"/>
        <v>561.0295483326298</v>
      </c>
      <c r="J22" s="12">
        <v>79320</v>
      </c>
      <c r="K22" s="12">
        <f t="shared" si="3"/>
        <v>33.48248205994091</v>
      </c>
      <c r="L22" s="13">
        <f t="shared" si="4"/>
        <v>1408399</v>
      </c>
      <c r="M22" s="12">
        <f t="shared" si="5"/>
        <v>594.5120303925708</v>
      </c>
    </row>
    <row r="23" spans="1:13" ht="12.75">
      <c r="A23" s="10">
        <v>20</v>
      </c>
      <c r="B23" s="3" t="s">
        <v>20</v>
      </c>
      <c r="C23" s="20">
        <v>6289</v>
      </c>
      <c r="D23" s="14">
        <v>336182</v>
      </c>
      <c r="E23" s="14">
        <f t="shared" si="0"/>
        <v>53.45555732230879</v>
      </c>
      <c r="F23" s="14">
        <v>0</v>
      </c>
      <c r="G23" s="14">
        <f t="shared" si="1"/>
        <v>0</v>
      </c>
      <c r="H23" s="14">
        <v>357817</v>
      </c>
      <c r="I23" s="14">
        <f t="shared" si="2"/>
        <v>56.89569088885355</v>
      </c>
      <c r="J23" s="14">
        <v>276323</v>
      </c>
      <c r="K23" s="14">
        <f t="shared" si="3"/>
        <v>43.93750993798696</v>
      </c>
      <c r="L23" s="15">
        <f t="shared" si="4"/>
        <v>970322</v>
      </c>
      <c r="M23" s="14">
        <f t="shared" si="5"/>
        <v>154.28875814914932</v>
      </c>
    </row>
    <row r="24" spans="1:13" ht="12.75">
      <c r="A24" s="9">
        <v>21</v>
      </c>
      <c r="B24" s="2" t="s">
        <v>21</v>
      </c>
      <c r="C24" s="19">
        <v>3851</v>
      </c>
      <c r="D24" s="12">
        <v>0</v>
      </c>
      <c r="E24" s="12">
        <f t="shared" si="0"/>
        <v>0</v>
      </c>
      <c r="F24" s="12">
        <v>0</v>
      </c>
      <c r="G24" s="12">
        <f t="shared" si="1"/>
        <v>0</v>
      </c>
      <c r="H24" s="12">
        <v>4796</v>
      </c>
      <c r="I24" s="12">
        <f t="shared" si="2"/>
        <v>1.245390807582446</v>
      </c>
      <c r="J24" s="12">
        <v>225721</v>
      </c>
      <c r="K24" s="12">
        <f t="shared" si="3"/>
        <v>58.61360685536224</v>
      </c>
      <c r="L24" s="13">
        <f t="shared" si="4"/>
        <v>230517</v>
      </c>
      <c r="M24" s="12">
        <f t="shared" si="5"/>
        <v>59.85899766294469</v>
      </c>
    </row>
    <row r="25" spans="1:13" ht="12.75">
      <c r="A25" s="9">
        <v>22</v>
      </c>
      <c r="B25" s="2" t="s">
        <v>22</v>
      </c>
      <c r="C25" s="19">
        <v>3621</v>
      </c>
      <c r="D25" s="12">
        <v>527920</v>
      </c>
      <c r="E25" s="12">
        <f t="shared" si="0"/>
        <v>145.79397956365645</v>
      </c>
      <c r="F25" s="12">
        <v>1882</v>
      </c>
      <c r="G25" s="12">
        <f t="shared" si="1"/>
        <v>0.5197459265396299</v>
      </c>
      <c r="H25" s="12">
        <v>1435212</v>
      </c>
      <c r="I25" s="12">
        <f t="shared" si="2"/>
        <v>396.3579121789561</v>
      </c>
      <c r="J25" s="12">
        <v>122844</v>
      </c>
      <c r="K25" s="12">
        <f t="shared" si="3"/>
        <v>33.92543496271748</v>
      </c>
      <c r="L25" s="13">
        <f t="shared" si="4"/>
        <v>2087858</v>
      </c>
      <c r="M25" s="12">
        <f t="shared" si="5"/>
        <v>576.5970726318697</v>
      </c>
    </row>
    <row r="26" spans="1:13" ht="12.75">
      <c r="A26" s="9">
        <v>23</v>
      </c>
      <c r="B26" s="2" t="s">
        <v>23</v>
      </c>
      <c r="C26" s="19">
        <v>14201</v>
      </c>
      <c r="D26" s="12">
        <v>5045000</v>
      </c>
      <c r="E26" s="12">
        <f t="shared" si="0"/>
        <v>355.2566720653475</v>
      </c>
      <c r="F26" s="12">
        <v>0</v>
      </c>
      <c r="G26" s="12">
        <f t="shared" si="1"/>
        <v>0</v>
      </c>
      <c r="H26" s="12">
        <v>0</v>
      </c>
      <c r="I26" s="12">
        <f t="shared" si="2"/>
        <v>0</v>
      </c>
      <c r="J26" s="12">
        <v>307681</v>
      </c>
      <c r="K26" s="12">
        <f t="shared" si="3"/>
        <v>21.666150271107668</v>
      </c>
      <c r="L26" s="13">
        <f t="shared" si="4"/>
        <v>5352681</v>
      </c>
      <c r="M26" s="12">
        <f t="shared" si="5"/>
        <v>376.92282233645517</v>
      </c>
    </row>
    <row r="27" spans="1:13" ht="12.75">
      <c r="A27" s="9">
        <v>24</v>
      </c>
      <c r="B27" s="2" t="s">
        <v>24</v>
      </c>
      <c r="C27" s="19">
        <v>4395</v>
      </c>
      <c r="D27" s="12">
        <v>2335000</v>
      </c>
      <c r="E27" s="12">
        <f t="shared" si="0"/>
        <v>531.2855517633675</v>
      </c>
      <c r="F27" s="12">
        <v>0</v>
      </c>
      <c r="G27" s="12">
        <f t="shared" si="1"/>
        <v>0</v>
      </c>
      <c r="H27" s="12">
        <v>7457400</v>
      </c>
      <c r="I27" s="12">
        <f t="shared" si="2"/>
        <v>1696.7918088737201</v>
      </c>
      <c r="J27" s="12">
        <v>0</v>
      </c>
      <c r="K27" s="12">
        <f t="shared" si="3"/>
        <v>0</v>
      </c>
      <c r="L27" s="13">
        <f t="shared" si="4"/>
        <v>9792400</v>
      </c>
      <c r="M27" s="12">
        <f t="shared" si="5"/>
        <v>2228.0773606370876</v>
      </c>
    </row>
    <row r="28" spans="1:13" ht="12.75">
      <c r="A28" s="10">
        <v>25</v>
      </c>
      <c r="B28" s="3" t="s">
        <v>25</v>
      </c>
      <c r="C28" s="20">
        <v>2389</v>
      </c>
      <c r="D28" s="14">
        <v>584813</v>
      </c>
      <c r="E28" s="14">
        <f t="shared" si="0"/>
        <v>244.7940560904144</v>
      </c>
      <c r="F28" s="14">
        <v>0</v>
      </c>
      <c r="G28" s="14">
        <f t="shared" si="1"/>
        <v>0</v>
      </c>
      <c r="H28" s="14">
        <v>168789</v>
      </c>
      <c r="I28" s="14">
        <f t="shared" si="2"/>
        <v>70.65257429886982</v>
      </c>
      <c r="J28" s="14">
        <v>142575</v>
      </c>
      <c r="K28" s="14">
        <f t="shared" si="3"/>
        <v>59.67978233570532</v>
      </c>
      <c r="L28" s="15">
        <f t="shared" si="4"/>
        <v>896177</v>
      </c>
      <c r="M28" s="14">
        <f t="shared" si="5"/>
        <v>375.12641272498956</v>
      </c>
    </row>
    <row r="29" spans="1:13" ht="12.75">
      <c r="A29" s="9">
        <v>26</v>
      </c>
      <c r="B29" s="2" t="s">
        <v>26</v>
      </c>
      <c r="C29" s="19">
        <v>51453</v>
      </c>
      <c r="D29" s="12">
        <v>14921269</v>
      </c>
      <c r="E29" s="12">
        <f t="shared" si="0"/>
        <v>289.99803704351547</v>
      </c>
      <c r="F29" s="12">
        <v>0</v>
      </c>
      <c r="G29" s="12">
        <f t="shared" si="1"/>
        <v>0</v>
      </c>
      <c r="H29" s="12">
        <v>40740500</v>
      </c>
      <c r="I29" s="12">
        <f t="shared" si="2"/>
        <v>791.8002837541056</v>
      </c>
      <c r="J29" s="12">
        <v>998850</v>
      </c>
      <c r="K29" s="12">
        <f t="shared" si="3"/>
        <v>19.41286222377704</v>
      </c>
      <c r="L29" s="13">
        <f t="shared" si="4"/>
        <v>56660619</v>
      </c>
      <c r="M29" s="12">
        <f t="shared" si="5"/>
        <v>1101.2111830213983</v>
      </c>
    </row>
    <row r="30" spans="1:13" ht="12.75">
      <c r="A30" s="9">
        <v>27</v>
      </c>
      <c r="B30" s="2" t="s">
        <v>27</v>
      </c>
      <c r="C30" s="19">
        <v>5748</v>
      </c>
      <c r="D30" s="12">
        <v>1230000</v>
      </c>
      <c r="E30" s="12">
        <f t="shared" si="0"/>
        <v>213.9874739039666</v>
      </c>
      <c r="F30" s="12">
        <v>0</v>
      </c>
      <c r="G30" s="12">
        <f t="shared" si="1"/>
        <v>0</v>
      </c>
      <c r="H30" s="12">
        <v>90533</v>
      </c>
      <c r="I30" s="12">
        <f t="shared" si="2"/>
        <v>15.750347947112038</v>
      </c>
      <c r="J30" s="12">
        <v>175280</v>
      </c>
      <c r="K30" s="12">
        <f t="shared" si="3"/>
        <v>30.494084899095338</v>
      </c>
      <c r="L30" s="13">
        <f t="shared" si="4"/>
        <v>1495813</v>
      </c>
      <c r="M30" s="12">
        <f t="shared" si="5"/>
        <v>260.23190675017395</v>
      </c>
    </row>
    <row r="31" spans="1:13" ht="12.75">
      <c r="A31" s="9">
        <v>28</v>
      </c>
      <c r="B31" s="2" t="s">
        <v>28</v>
      </c>
      <c r="C31" s="19">
        <v>29813</v>
      </c>
      <c r="D31" s="12">
        <v>10956777</v>
      </c>
      <c r="E31" s="12">
        <f t="shared" si="0"/>
        <v>367.5167544359843</v>
      </c>
      <c r="F31" s="12">
        <v>15942337</v>
      </c>
      <c r="G31" s="12">
        <f t="shared" si="1"/>
        <v>534.7444738872304</v>
      </c>
      <c r="H31" s="12">
        <v>3489452</v>
      </c>
      <c r="I31" s="12">
        <f t="shared" si="2"/>
        <v>117.04464495354375</v>
      </c>
      <c r="J31" s="12">
        <v>773144</v>
      </c>
      <c r="K31" s="12">
        <f t="shared" si="3"/>
        <v>25.933116425720325</v>
      </c>
      <c r="L31" s="13">
        <f t="shared" si="4"/>
        <v>31161710</v>
      </c>
      <c r="M31" s="12">
        <f t="shared" si="5"/>
        <v>1045.2389897024789</v>
      </c>
    </row>
    <row r="32" spans="1:13" ht="12.75">
      <c r="A32" s="9">
        <v>29</v>
      </c>
      <c r="B32" s="2" t="s">
        <v>29</v>
      </c>
      <c r="C32" s="19">
        <v>14872</v>
      </c>
      <c r="D32" s="12">
        <v>1745000</v>
      </c>
      <c r="E32" s="12">
        <f t="shared" si="0"/>
        <v>117.33458848843465</v>
      </c>
      <c r="F32" s="12">
        <v>0</v>
      </c>
      <c r="G32" s="12">
        <f t="shared" si="1"/>
        <v>0</v>
      </c>
      <c r="H32" s="12">
        <v>2270733</v>
      </c>
      <c r="I32" s="12">
        <f t="shared" si="2"/>
        <v>152.6851129639591</v>
      </c>
      <c r="J32" s="12">
        <v>337163</v>
      </c>
      <c r="K32" s="12">
        <f t="shared" si="3"/>
        <v>22.670992469069393</v>
      </c>
      <c r="L32" s="13">
        <f t="shared" si="4"/>
        <v>4352896</v>
      </c>
      <c r="M32" s="12">
        <f t="shared" si="5"/>
        <v>292.69069392146315</v>
      </c>
    </row>
    <row r="33" spans="1:13" ht="12.75">
      <c r="A33" s="10">
        <v>30</v>
      </c>
      <c r="B33" s="3" t="s">
        <v>30</v>
      </c>
      <c r="C33" s="20">
        <v>2699</v>
      </c>
      <c r="D33" s="14">
        <v>0</v>
      </c>
      <c r="E33" s="14">
        <f t="shared" si="0"/>
        <v>0</v>
      </c>
      <c r="F33" s="14">
        <v>0</v>
      </c>
      <c r="G33" s="14">
        <f t="shared" si="1"/>
        <v>0</v>
      </c>
      <c r="H33" s="14">
        <v>770735</v>
      </c>
      <c r="I33" s="14">
        <f t="shared" si="2"/>
        <v>285.5631715450167</v>
      </c>
      <c r="J33" s="14">
        <v>81127</v>
      </c>
      <c r="K33" s="14">
        <f t="shared" si="3"/>
        <v>30.058169692478696</v>
      </c>
      <c r="L33" s="15">
        <f t="shared" si="4"/>
        <v>851862</v>
      </c>
      <c r="M33" s="14">
        <f t="shared" si="5"/>
        <v>315.62134123749536</v>
      </c>
    </row>
    <row r="34" spans="1:13" ht="12.75">
      <c r="A34" s="9">
        <v>31</v>
      </c>
      <c r="B34" s="2" t="s">
        <v>31</v>
      </c>
      <c r="C34" s="19">
        <v>6596</v>
      </c>
      <c r="D34" s="12">
        <v>1773456</v>
      </c>
      <c r="E34" s="12">
        <f t="shared" si="0"/>
        <v>268.8684050939964</v>
      </c>
      <c r="F34" s="12">
        <v>0</v>
      </c>
      <c r="G34" s="12">
        <f t="shared" si="1"/>
        <v>0</v>
      </c>
      <c r="H34" s="12">
        <v>701469</v>
      </c>
      <c r="I34" s="12">
        <f t="shared" si="2"/>
        <v>106.34763493026077</v>
      </c>
      <c r="J34" s="12">
        <v>193238</v>
      </c>
      <c r="K34" s="12">
        <f t="shared" si="3"/>
        <v>29.296240145542754</v>
      </c>
      <c r="L34" s="13">
        <f t="shared" si="4"/>
        <v>2668163</v>
      </c>
      <c r="M34" s="12">
        <f t="shared" si="5"/>
        <v>404.51228016979985</v>
      </c>
    </row>
    <row r="35" spans="1:13" ht="12.75">
      <c r="A35" s="9">
        <v>32</v>
      </c>
      <c r="B35" s="2" t="s">
        <v>32</v>
      </c>
      <c r="C35" s="19">
        <v>20743</v>
      </c>
      <c r="D35" s="12">
        <v>1744959</v>
      </c>
      <c r="E35" s="12">
        <f t="shared" si="0"/>
        <v>84.12278841054814</v>
      </c>
      <c r="F35" s="12">
        <v>0</v>
      </c>
      <c r="G35" s="12">
        <f t="shared" si="1"/>
        <v>0</v>
      </c>
      <c r="H35" s="12">
        <v>8400982</v>
      </c>
      <c r="I35" s="12">
        <f t="shared" si="2"/>
        <v>405.003230005303</v>
      </c>
      <c r="J35" s="12">
        <v>227544</v>
      </c>
      <c r="K35" s="12">
        <f t="shared" si="3"/>
        <v>10.969676517379357</v>
      </c>
      <c r="L35" s="13">
        <f t="shared" si="4"/>
        <v>10373485</v>
      </c>
      <c r="M35" s="12">
        <f t="shared" si="5"/>
        <v>500.0956949332305</v>
      </c>
    </row>
    <row r="36" spans="1:13" ht="12.75">
      <c r="A36" s="9">
        <v>33</v>
      </c>
      <c r="B36" s="2" t="s">
        <v>33</v>
      </c>
      <c r="C36" s="19">
        <v>2319</v>
      </c>
      <c r="D36" s="12">
        <v>101085</v>
      </c>
      <c r="E36" s="12">
        <f t="shared" si="0"/>
        <v>43.589909443725745</v>
      </c>
      <c r="F36" s="12">
        <v>0</v>
      </c>
      <c r="G36" s="12">
        <f t="shared" si="1"/>
        <v>0</v>
      </c>
      <c r="H36" s="12">
        <v>1039002</v>
      </c>
      <c r="I36" s="12">
        <f t="shared" si="2"/>
        <v>448.03880983182404</v>
      </c>
      <c r="J36" s="12">
        <v>140848</v>
      </c>
      <c r="K36" s="12">
        <f t="shared" si="3"/>
        <v>60.736524363949975</v>
      </c>
      <c r="L36" s="13">
        <f t="shared" si="4"/>
        <v>1280935</v>
      </c>
      <c r="M36" s="12">
        <f t="shared" si="5"/>
        <v>552.3652436394998</v>
      </c>
    </row>
    <row r="37" spans="1:13" ht="12.75">
      <c r="A37" s="9">
        <v>34</v>
      </c>
      <c r="B37" s="2" t="s">
        <v>34</v>
      </c>
      <c r="C37" s="19">
        <v>5153</v>
      </c>
      <c r="D37" s="12">
        <v>1418074</v>
      </c>
      <c r="E37" s="12">
        <f t="shared" si="0"/>
        <v>275.19386764991265</v>
      </c>
      <c r="F37" s="12">
        <v>0</v>
      </c>
      <c r="G37" s="12">
        <f t="shared" si="1"/>
        <v>0</v>
      </c>
      <c r="H37" s="12">
        <v>953435</v>
      </c>
      <c r="I37" s="12">
        <f t="shared" si="2"/>
        <v>185.02522802251116</v>
      </c>
      <c r="J37" s="12">
        <v>531145</v>
      </c>
      <c r="K37" s="12">
        <f t="shared" si="3"/>
        <v>103.07490782068697</v>
      </c>
      <c r="L37" s="13">
        <f t="shared" si="4"/>
        <v>2902654</v>
      </c>
      <c r="M37" s="12">
        <f t="shared" si="5"/>
        <v>563.2940034931108</v>
      </c>
    </row>
    <row r="38" spans="1:13" ht="12.75">
      <c r="A38" s="10">
        <v>35</v>
      </c>
      <c r="B38" s="3" t="s">
        <v>35</v>
      </c>
      <c r="C38" s="20">
        <v>6963</v>
      </c>
      <c r="D38" s="14">
        <v>1797000</v>
      </c>
      <c r="E38" s="14">
        <f t="shared" si="0"/>
        <v>258.07841447651873</v>
      </c>
      <c r="F38" s="14">
        <v>0</v>
      </c>
      <c r="G38" s="14">
        <f t="shared" si="1"/>
        <v>0</v>
      </c>
      <c r="H38" s="14">
        <v>4842036</v>
      </c>
      <c r="I38" s="14">
        <f t="shared" si="2"/>
        <v>695.3950883239983</v>
      </c>
      <c r="J38" s="14">
        <v>227534</v>
      </c>
      <c r="K38" s="14">
        <f t="shared" si="3"/>
        <v>32.677581502226055</v>
      </c>
      <c r="L38" s="15">
        <f t="shared" si="4"/>
        <v>6866570</v>
      </c>
      <c r="M38" s="14">
        <f t="shared" si="5"/>
        <v>986.151084302743</v>
      </c>
    </row>
    <row r="39" spans="1:13" ht="12.75">
      <c r="A39" s="9">
        <v>36</v>
      </c>
      <c r="B39" s="2" t="s">
        <v>36</v>
      </c>
      <c r="C39" s="19">
        <v>67922</v>
      </c>
      <c r="D39" s="12">
        <v>30855790</v>
      </c>
      <c r="E39" s="12">
        <f t="shared" si="0"/>
        <v>454.2827066340803</v>
      </c>
      <c r="F39" s="12">
        <v>0</v>
      </c>
      <c r="G39" s="12">
        <f t="shared" si="1"/>
        <v>0</v>
      </c>
      <c r="H39" s="12">
        <v>8224215</v>
      </c>
      <c r="I39" s="12">
        <f t="shared" si="2"/>
        <v>121.08322782014663</v>
      </c>
      <c r="J39" s="12">
        <v>2000192</v>
      </c>
      <c r="K39" s="12">
        <f t="shared" si="3"/>
        <v>29.448367244780776</v>
      </c>
      <c r="L39" s="13">
        <f t="shared" si="4"/>
        <v>41080197</v>
      </c>
      <c r="M39" s="12">
        <f t="shared" si="5"/>
        <v>604.8143016990077</v>
      </c>
    </row>
    <row r="40" spans="1:13" ht="12.75">
      <c r="A40" s="9">
        <v>37</v>
      </c>
      <c r="B40" s="2" t="s">
        <v>37</v>
      </c>
      <c r="C40" s="19">
        <v>18324</v>
      </c>
      <c r="D40" s="12">
        <v>6365000</v>
      </c>
      <c r="E40" s="12">
        <f t="shared" si="0"/>
        <v>347.35865531543334</v>
      </c>
      <c r="F40" s="12">
        <v>0</v>
      </c>
      <c r="G40" s="12">
        <f t="shared" si="1"/>
        <v>0</v>
      </c>
      <c r="H40" s="12">
        <v>7476921</v>
      </c>
      <c r="I40" s="12">
        <f t="shared" si="2"/>
        <v>408.03978388998036</v>
      </c>
      <c r="J40" s="12">
        <v>339558</v>
      </c>
      <c r="K40" s="12">
        <f t="shared" si="3"/>
        <v>18.53077930582842</v>
      </c>
      <c r="L40" s="13">
        <f t="shared" si="4"/>
        <v>14181479</v>
      </c>
      <c r="M40" s="12">
        <f t="shared" si="5"/>
        <v>773.9292185112421</v>
      </c>
    </row>
    <row r="41" spans="1:13" ht="12.75">
      <c r="A41" s="9">
        <v>38</v>
      </c>
      <c r="B41" s="2" t="s">
        <v>38</v>
      </c>
      <c r="C41" s="19">
        <v>4967</v>
      </c>
      <c r="D41" s="12">
        <v>835818</v>
      </c>
      <c r="E41" s="12">
        <f t="shared" si="0"/>
        <v>168.2742097845782</v>
      </c>
      <c r="F41" s="12">
        <v>0</v>
      </c>
      <c r="G41" s="12">
        <f t="shared" si="1"/>
        <v>0</v>
      </c>
      <c r="H41" s="12">
        <v>577008</v>
      </c>
      <c r="I41" s="12">
        <f t="shared" si="2"/>
        <v>116.1683108516207</v>
      </c>
      <c r="J41" s="12">
        <v>100835</v>
      </c>
      <c r="K41" s="12">
        <f t="shared" si="3"/>
        <v>20.300986510972418</v>
      </c>
      <c r="L41" s="13">
        <f t="shared" si="4"/>
        <v>1513661</v>
      </c>
      <c r="M41" s="12">
        <f t="shared" si="5"/>
        <v>304.74350714717133</v>
      </c>
    </row>
    <row r="42" spans="1:13" ht="12.75">
      <c r="A42" s="9">
        <v>39</v>
      </c>
      <c r="B42" s="2" t="s">
        <v>39</v>
      </c>
      <c r="C42" s="19">
        <v>3182</v>
      </c>
      <c r="D42" s="12">
        <v>2764308</v>
      </c>
      <c r="E42" s="12">
        <f t="shared" si="0"/>
        <v>868.732872407291</v>
      </c>
      <c r="F42" s="12">
        <v>0</v>
      </c>
      <c r="G42" s="12">
        <f t="shared" si="1"/>
        <v>0</v>
      </c>
      <c r="H42" s="12">
        <v>13936</v>
      </c>
      <c r="I42" s="12">
        <f t="shared" si="2"/>
        <v>4.379635449402891</v>
      </c>
      <c r="J42" s="12">
        <v>214439</v>
      </c>
      <c r="K42" s="12">
        <f t="shared" si="3"/>
        <v>67.39126335637964</v>
      </c>
      <c r="L42" s="13">
        <f t="shared" si="4"/>
        <v>2992683</v>
      </c>
      <c r="M42" s="12">
        <f t="shared" si="5"/>
        <v>940.5037712130735</v>
      </c>
    </row>
    <row r="43" spans="1:13" ht="12.75">
      <c r="A43" s="10">
        <v>40</v>
      </c>
      <c r="B43" s="3" t="s">
        <v>40</v>
      </c>
      <c r="C43" s="20">
        <v>22646</v>
      </c>
      <c r="D43" s="14">
        <v>6269517</v>
      </c>
      <c r="E43" s="14">
        <f t="shared" si="0"/>
        <v>276.84875916276604</v>
      </c>
      <c r="F43" s="14">
        <v>2970483</v>
      </c>
      <c r="G43" s="14">
        <f t="shared" si="1"/>
        <v>131.17031705378434</v>
      </c>
      <c r="H43" s="14">
        <v>20485715</v>
      </c>
      <c r="I43" s="14">
        <f t="shared" si="2"/>
        <v>904.6063322441049</v>
      </c>
      <c r="J43" s="14">
        <v>850777</v>
      </c>
      <c r="K43" s="14">
        <f t="shared" si="3"/>
        <v>37.5685330742736</v>
      </c>
      <c r="L43" s="15">
        <f t="shared" si="4"/>
        <v>30576492</v>
      </c>
      <c r="M43" s="14">
        <f t="shared" si="5"/>
        <v>1350.1939415349289</v>
      </c>
    </row>
    <row r="44" spans="1:13" ht="12.75">
      <c r="A44" s="9">
        <v>41</v>
      </c>
      <c r="B44" s="2" t="s">
        <v>41</v>
      </c>
      <c r="C44" s="19">
        <v>1631</v>
      </c>
      <c r="D44" s="12">
        <v>460000</v>
      </c>
      <c r="E44" s="12">
        <f t="shared" si="0"/>
        <v>282.0355610055181</v>
      </c>
      <c r="F44" s="12">
        <v>0</v>
      </c>
      <c r="G44" s="12">
        <f t="shared" si="1"/>
        <v>0</v>
      </c>
      <c r="H44" s="12">
        <v>13984</v>
      </c>
      <c r="I44" s="12">
        <f t="shared" si="2"/>
        <v>8.57388105456775</v>
      </c>
      <c r="J44" s="12">
        <v>58092</v>
      </c>
      <c r="K44" s="12">
        <f t="shared" si="3"/>
        <v>35.617412630288165</v>
      </c>
      <c r="L44" s="13">
        <f t="shared" si="4"/>
        <v>532076</v>
      </c>
      <c r="M44" s="12">
        <f t="shared" si="5"/>
        <v>326.226854690374</v>
      </c>
    </row>
    <row r="45" spans="1:13" ht="12.75">
      <c r="A45" s="9">
        <v>42</v>
      </c>
      <c r="B45" s="2" t="s">
        <v>42</v>
      </c>
      <c r="C45" s="19">
        <v>3477</v>
      </c>
      <c r="D45" s="12">
        <v>582000</v>
      </c>
      <c r="E45" s="12">
        <f t="shared" si="0"/>
        <v>167.38567730802416</v>
      </c>
      <c r="F45" s="12">
        <v>176</v>
      </c>
      <c r="G45" s="12">
        <f t="shared" si="1"/>
        <v>0.050618349151567446</v>
      </c>
      <c r="H45" s="12">
        <v>3239016</v>
      </c>
      <c r="I45" s="12">
        <f t="shared" si="2"/>
        <v>931.5547886108715</v>
      </c>
      <c r="J45" s="12">
        <v>168114</v>
      </c>
      <c r="K45" s="12">
        <f t="shared" si="3"/>
        <v>48.35030198446937</v>
      </c>
      <c r="L45" s="13">
        <f t="shared" si="4"/>
        <v>3989306</v>
      </c>
      <c r="M45" s="12">
        <f t="shared" si="5"/>
        <v>1147.3413862525165</v>
      </c>
    </row>
    <row r="46" spans="1:13" ht="12.75">
      <c r="A46" s="9">
        <v>43</v>
      </c>
      <c r="B46" s="2" t="s">
        <v>43</v>
      </c>
      <c r="C46" s="19">
        <v>4269</v>
      </c>
      <c r="D46" s="12">
        <v>2481700</v>
      </c>
      <c r="E46" s="12">
        <f t="shared" si="0"/>
        <v>581.3305223705786</v>
      </c>
      <c r="F46" s="12">
        <v>0</v>
      </c>
      <c r="G46" s="12">
        <f t="shared" si="1"/>
        <v>0</v>
      </c>
      <c r="H46" s="12">
        <v>2745460</v>
      </c>
      <c r="I46" s="12">
        <f t="shared" si="2"/>
        <v>643.1154837198408</v>
      </c>
      <c r="J46" s="12">
        <v>195518</v>
      </c>
      <c r="K46" s="12">
        <f t="shared" si="3"/>
        <v>45.7994846568283</v>
      </c>
      <c r="L46" s="13">
        <f t="shared" si="4"/>
        <v>5422678</v>
      </c>
      <c r="M46" s="12">
        <f t="shared" si="5"/>
        <v>1270.2454907472477</v>
      </c>
    </row>
    <row r="47" spans="1:13" ht="12.75">
      <c r="A47" s="9">
        <v>44</v>
      </c>
      <c r="B47" s="2" t="s">
        <v>44</v>
      </c>
      <c r="C47" s="19">
        <v>8869</v>
      </c>
      <c r="D47" s="12">
        <v>1685917</v>
      </c>
      <c r="E47" s="12">
        <f t="shared" si="0"/>
        <v>190.09099109256962</v>
      </c>
      <c r="F47" s="12">
        <v>0</v>
      </c>
      <c r="G47" s="12">
        <f t="shared" si="1"/>
        <v>0</v>
      </c>
      <c r="H47" s="12">
        <v>984681</v>
      </c>
      <c r="I47" s="12">
        <f t="shared" si="2"/>
        <v>111.0250310068779</v>
      </c>
      <c r="J47" s="12">
        <v>346387</v>
      </c>
      <c r="K47" s="12">
        <f t="shared" si="3"/>
        <v>39.055925132483935</v>
      </c>
      <c r="L47" s="13">
        <f t="shared" si="4"/>
        <v>3016985</v>
      </c>
      <c r="M47" s="12">
        <f t="shared" si="5"/>
        <v>340.1719472319314</v>
      </c>
    </row>
    <row r="48" spans="1:13" ht="12.75">
      <c r="A48" s="10">
        <v>45</v>
      </c>
      <c r="B48" s="3" t="s">
        <v>45</v>
      </c>
      <c r="C48" s="20">
        <v>9685</v>
      </c>
      <c r="D48" s="14">
        <v>3607000</v>
      </c>
      <c r="E48" s="14">
        <f t="shared" si="0"/>
        <v>372.4315952503872</v>
      </c>
      <c r="F48" s="14">
        <v>0</v>
      </c>
      <c r="G48" s="14">
        <f t="shared" si="1"/>
        <v>0</v>
      </c>
      <c r="H48" s="14">
        <v>2514933</v>
      </c>
      <c r="I48" s="14">
        <f t="shared" si="2"/>
        <v>259.6729994837377</v>
      </c>
      <c r="J48" s="14">
        <v>155436</v>
      </c>
      <c r="K48" s="14">
        <f t="shared" si="3"/>
        <v>16.04914816726897</v>
      </c>
      <c r="L48" s="15">
        <f t="shared" si="4"/>
        <v>6277369</v>
      </c>
      <c r="M48" s="14">
        <f t="shared" si="5"/>
        <v>648.1537429013939</v>
      </c>
    </row>
    <row r="49" spans="1:13" ht="12.75">
      <c r="A49" s="9">
        <v>46</v>
      </c>
      <c r="B49" s="2" t="s">
        <v>46</v>
      </c>
      <c r="C49" s="19">
        <v>1335</v>
      </c>
      <c r="D49" s="12">
        <v>160644</v>
      </c>
      <c r="E49" s="12">
        <f t="shared" si="0"/>
        <v>120.33258426966292</v>
      </c>
      <c r="F49" s="12">
        <v>0</v>
      </c>
      <c r="G49" s="12">
        <f t="shared" si="1"/>
        <v>0</v>
      </c>
      <c r="H49" s="12">
        <v>180913</v>
      </c>
      <c r="I49" s="12">
        <f t="shared" si="2"/>
        <v>135.51535580524344</v>
      </c>
      <c r="J49" s="12">
        <v>77744</v>
      </c>
      <c r="K49" s="12">
        <f t="shared" si="3"/>
        <v>58.235205992509364</v>
      </c>
      <c r="L49" s="13">
        <f t="shared" si="4"/>
        <v>419301</v>
      </c>
      <c r="M49" s="12">
        <f t="shared" si="5"/>
        <v>314.0831460674157</v>
      </c>
    </row>
    <row r="50" spans="1:13" ht="12.75">
      <c r="A50" s="9">
        <v>47</v>
      </c>
      <c r="B50" s="2" t="s">
        <v>47</v>
      </c>
      <c r="C50" s="19">
        <v>4062</v>
      </c>
      <c r="D50" s="12">
        <v>1967727</v>
      </c>
      <c r="E50" s="12">
        <f t="shared" si="0"/>
        <v>484.4231905465288</v>
      </c>
      <c r="F50" s="12">
        <v>0</v>
      </c>
      <c r="G50" s="12">
        <f t="shared" si="1"/>
        <v>0</v>
      </c>
      <c r="H50" s="12">
        <v>0</v>
      </c>
      <c r="I50" s="12">
        <f t="shared" si="2"/>
        <v>0</v>
      </c>
      <c r="J50" s="12">
        <v>161418</v>
      </c>
      <c r="K50" s="12">
        <f t="shared" si="3"/>
        <v>39.73855243722304</v>
      </c>
      <c r="L50" s="13">
        <f t="shared" si="4"/>
        <v>2129145</v>
      </c>
      <c r="M50" s="12">
        <f t="shared" si="5"/>
        <v>524.1617429837519</v>
      </c>
    </row>
    <row r="51" spans="1:13" ht="12.75">
      <c r="A51" s="9">
        <v>48</v>
      </c>
      <c r="B51" s="2" t="s">
        <v>48</v>
      </c>
      <c r="C51" s="19">
        <v>6338</v>
      </c>
      <c r="D51" s="12">
        <v>3290000</v>
      </c>
      <c r="E51" s="12">
        <f t="shared" si="0"/>
        <v>519.0911959608709</v>
      </c>
      <c r="F51" s="12">
        <v>6360</v>
      </c>
      <c r="G51" s="12">
        <f t="shared" si="1"/>
        <v>1.0034711265383403</v>
      </c>
      <c r="H51" s="12">
        <v>1707713</v>
      </c>
      <c r="I51" s="12">
        <f t="shared" si="2"/>
        <v>269.44035973493214</v>
      </c>
      <c r="J51" s="12">
        <v>100752</v>
      </c>
      <c r="K51" s="12">
        <f t="shared" si="3"/>
        <v>15.896497317765856</v>
      </c>
      <c r="L51" s="13">
        <f t="shared" si="4"/>
        <v>5104825</v>
      </c>
      <c r="M51" s="12">
        <f t="shared" si="5"/>
        <v>805.4315241401073</v>
      </c>
    </row>
    <row r="52" spans="1:13" ht="12.75">
      <c r="A52" s="9">
        <v>49</v>
      </c>
      <c r="B52" s="2" t="s">
        <v>49</v>
      </c>
      <c r="C52" s="19">
        <v>15231</v>
      </c>
      <c r="D52" s="12">
        <v>615000</v>
      </c>
      <c r="E52" s="12">
        <f t="shared" si="0"/>
        <v>40.37817608824109</v>
      </c>
      <c r="F52" s="12">
        <v>500</v>
      </c>
      <c r="G52" s="12">
        <f t="shared" si="1"/>
        <v>0.03282778543759438</v>
      </c>
      <c r="H52" s="12">
        <v>8885731</v>
      </c>
      <c r="I52" s="12">
        <f t="shared" si="2"/>
        <v>583.3977414483619</v>
      </c>
      <c r="J52" s="12">
        <v>109504</v>
      </c>
      <c r="K52" s="12">
        <f t="shared" si="3"/>
        <v>7.18954763311667</v>
      </c>
      <c r="L52" s="13">
        <f t="shared" si="4"/>
        <v>9610735</v>
      </c>
      <c r="M52" s="12">
        <f t="shared" si="5"/>
        <v>630.9982929551572</v>
      </c>
    </row>
    <row r="53" spans="1:13" ht="12.75">
      <c r="A53" s="10">
        <v>50</v>
      </c>
      <c r="B53" s="3" t="s">
        <v>50</v>
      </c>
      <c r="C53" s="20">
        <v>8637</v>
      </c>
      <c r="D53" s="14">
        <v>1464091</v>
      </c>
      <c r="E53" s="14">
        <f t="shared" si="0"/>
        <v>169.5138358226236</v>
      </c>
      <c r="F53" s="14">
        <v>0</v>
      </c>
      <c r="G53" s="14">
        <f t="shared" si="1"/>
        <v>0</v>
      </c>
      <c r="H53" s="14">
        <v>9511312</v>
      </c>
      <c r="I53" s="14">
        <f t="shared" si="2"/>
        <v>1101.2286673613523</v>
      </c>
      <c r="J53" s="14">
        <v>309030</v>
      </c>
      <c r="K53" s="14">
        <f t="shared" si="3"/>
        <v>35.77978464744703</v>
      </c>
      <c r="L53" s="15">
        <f t="shared" si="4"/>
        <v>11284433</v>
      </c>
      <c r="M53" s="14">
        <f t="shared" si="5"/>
        <v>1306.522287831423</v>
      </c>
    </row>
    <row r="54" spans="1:13" ht="12.75">
      <c r="A54" s="9">
        <v>51</v>
      </c>
      <c r="B54" s="2" t="s">
        <v>51</v>
      </c>
      <c r="C54" s="19">
        <v>10193</v>
      </c>
      <c r="D54" s="12">
        <v>1209334</v>
      </c>
      <c r="E54" s="12">
        <f t="shared" si="0"/>
        <v>118.64357892671441</v>
      </c>
      <c r="F54" s="12">
        <v>0</v>
      </c>
      <c r="G54" s="12">
        <f t="shared" si="1"/>
        <v>0</v>
      </c>
      <c r="H54" s="12">
        <v>1450000</v>
      </c>
      <c r="I54" s="12">
        <f t="shared" si="2"/>
        <v>142.25448837437457</v>
      </c>
      <c r="J54" s="12">
        <v>268070</v>
      </c>
      <c r="K54" s="12">
        <f t="shared" si="3"/>
        <v>26.299421171392133</v>
      </c>
      <c r="L54" s="13">
        <f t="shared" si="4"/>
        <v>2927404</v>
      </c>
      <c r="M54" s="12">
        <f t="shared" si="5"/>
        <v>287.1974884724811</v>
      </c>
    </row>
    <row r="55" spans="1:13" ht="12.75">
      <c r="A55" s="9">
        <v>52</v>
      </c>
      <c r="B55" s="2" t="s">
        <v>52</v>
      </c>
      <c r="C55" s="19">
        <v>34750</v>
      </c>
      <c r="D55" s="12">
        <v>10245000</v>
      </c>
      <c r="E55" s="12">
        <f t="shared" si="0"/>
        <v>294.8201438848921</v>
      </c>
      <c r="F55" s="12">
        <v>24253119</v>
      </c>
      <c r="G55" s="12">
        <f t="shared" si="1"/>
        <v>697.9314820143885</v>
      </c>
      <c r="H55" s="12">
        <v>65127945</v>
      </c>
      <c r="I55" s="12">
        <f t="shared" si="2"/>
        <v>1874.1854676258993</v>
      </c>
      <c r="J55" s="12">
        <v>640387</v>
      </c>
      <c r="K55" s="12">
        <f t="shared" si="3"/>
        <v>18.42840287769784</v>
      </c>
      <c r="L55" s="13">
        <f t="shared" si="4"/>
        <v>100266451</v>
      </c>
      <c r="M55" s="12">
        <f t="shared" si="5"/>
        <v>2885.365496402878</v>
      </c>
    </row>
    <row r="56" spans="1:13" ht="12.75">
      <c r="A56" s="9">
        <v>53</v>
      </c>
      <c r="B56" s="2" t="s">
        <v>53</v>
      </c>
      <c r="C56" s="19">
        <v>18465</v>
      </c>
      <c r="D56" s="12">
        <v>5282725</v>
      </c>
      <c r="E56" s="12">
        <f t="shared" si="0"/>
        <v>286.0939615488763</v>
      </c>
      <c r="F56" s="12">
        <v>0</v>
      </c>
      <c r="G56" s="12">
        <f t="shared" si="1"/>
        <v>0</v>
      </c>
      <c r="H56" s="12">
        <v>1961068</v>
      </c>
      <c r="I56" s="12">
        <f t="shared" si="2"/>
        <v>106.20460330354724</v>
      </c>
      <c r="J56" s="12">
        <v>628580</v>
      </c>
      <c r="K56" s="12">
        <f t="shared" si="3"/>
        <v>34.04170051448687</v>
      </c>
      <c r="L56" s="13">
        <f t="shared" si="4"/>
        <v>7872373</v>
      </c>
      <c r="M56" s="12">
        <f t="shared" si="5"/>
        <v>426.3402653669104</v>
      </c>
    </row>
    <row r="57" spans="1:13" ht="12.75">
      <c r="A57" s="9">
        <v>54</v>
      </c>
      <c r="B57" s="2" t="s">
        <v>54</v>
      </c>
      <c r="C57" s="19">
        <v>884</v>
      </c>
      <c r="D57" s="12">
        <v>54000</v>
      </c>
      <c r="E57" s="12">
        <f t="shared" si="0"/>
        <v>61.085972850678736</v>
      </c>
      <c r="F57" s="12">
        <v>0</v>
      </c>
      <c r="G57" s="12">
        <f t="shared" si="1"/>
        <v>0</v>
      </c>
      <c r="H57" s="12">
        <v>97665</v>
      </c>
      <c r="I57" s="12">
        <f t="shared" si="2"/>
        <v>110.48076923076923</v>
      </c>
      <c r="J57" s="12">
        <v>94365</v>
      </c>
      <c r="K57" s="12">
        <f t="shared" si="3"/>
        <v>106.74773755656109</v>
      </c>
      <c r="L57" s="13">
        <f t="shared" si="4"/>
        <v>246030</v>
      </c>
      <c r="M57" s="12">
        <f t="shared" si="5"/>
        <v>278.31447963800906</v>
      </c>
    </row>
    <row r="58" spans="1:13" ht="12.75">
      <c r="A58" s="10">
        <v>55</v>
      </c>
      <c r="B58" s="3" t="s">
        <v>55</v>
      </c>
      <c r="C58" s="20">
        <v>19256</v>
      </c>
      <c r="D58" s="14">
        <v>1526012</v>
      </c>
      <c r="E58" s="14">
        <f t="shared" si="0"/>
        <v>79.24864977149979</v>
      </c>
      <c r="F58" s="14">
        <v>1750</v>
      </c>
      <c r="G58" s="14">
        <f t="shared" si="1"/>
        <v>0.09088076443705857</v>
      </c>
      <c r="H58" s="14">
        <v>14114373</v>
      </c>
      <c r="I58" s="14">
        <f t="shared" si="2"/>
        <v>732.985718737017</v>
      </c>
      <c r="J58" s="14">
        <v>610984</v>
      </c>
      <c r="K58" s="14">
        <f t="shared" si="3"/>
        <v>31.729538845035314</v>
      </c>
      <c r="L58" s="15">
        <f t="shared" si="4"/>
        <v>16253119</v>
      </c>
      <c r="M58" s="14">
        <f t="shared" si="5"/>
        <v>844.0547881179892</v>
      </c>
    </row>
    <row r="59" spans="1:13" ht="12.75">
      <c r="A59" s="9">
        <v>56</v>
      </c>
      <c r="B59" s="2" t="s">
        <v>56</v>
      </c>
      <c r="C59" s="19">
        <v>3360</v>
      </c>
      <c r="D59" s="12">
        <v>0</v>
      </c>
      <c r="E59" s="12">
        <f t="shared" si="0"/>
        <v>0</v>
      </c>
      <c r="F59" s="12">
        <v>0</v>
      </c>
      <c r="G59" s="12">
        <f t="shared" si="1"/>
        <v>0</v>
      </c>
      <c r="H59" s="12">
        <v>788994</v>
      </c>
      <c r="I59" s="12">
        <f t="shared" si="2"/>
        <v>234.81964285714287</v>
      </c>
      <c r="J59" s="12">
        <v>123289</v>
      </c>
      <c r="K59" s="12">
        <f t="shared" si="3"/>
        <v>36.693154761904765</v>
      </c>
      <c r="L59" s="13">
        <f t="shared" si="4"/>
        <v>912283</v>
      </c>
      <c r="M59" s="12">
        <f t="shared" si="5"/>
        <v>271.5127976190476</v>
      </c>
    </row>
    <row r="60" spans="1:13" ht="12.75">
      <c r="A60" s="9">
        <v>57</v>
      </c>
      <c r="B60" s="2" t="s">
        <v>57</v>
      </c>
      <c r="C60" s="19">
        <v>8912</v>
      </c>
      <c r="D60" s="12">
        <v>590000</v>
      </c>
      <c r="E60" s="12">
        <f t="shared" si="0"/>
        <v>66.20287253141831</v>
      </c>
      <c r="F60" s="12">
        <v>0</v>
      </c>
      <c r="G60" s="12">
        <f t="shared" si="1"/>
        <v>0</v>
      </c>
      <c r="H60" s="12">
        <v>4650549</v>
      </c>
      <c r="I60" s="12">
        <f t="shared" si="2"/>
        <v>521.8300044883304</v>
      </c>
      <c r="J60" s="12">
        <v>150245</v>
      </c>
      <c r="K60" s="12">
        <f t="shared" si="3"/>
        <v>16.858729802513466</v>
      </c>
      <c r="L60" s="13">
        <f t="shared" si="4"/>
        <v>5390794</v>
      </c>
      <c r="M60" s="12">
        <f t="shared" si="5"/>
        <v>604.8916068222621</v>
      </c>
    </row>
    <row r="61" spans="1:13" ht="12.75">
      <c r="A61" s="9">
        <v>58</v>
      </c>
      <c r="B61" s="2" t="s">
        <v>58</v>
      </c>
      <c r="C61" s="19">
        <v>9874</v>
      </c>
      <c r="D61" s="12">
        <v>1352289</v>
      </c>
      <c r="E61" s="12">
        <f t="shared" si="0"/>
        <v>136.95452704071297</v>
      </c>
      <c r="F61" s="12">
        <v>0</v>
      </c>
      <c r="G61" s="12">
        <f t="shared" si="1"/>
        <v>0</v>
      </c>
      <c r="H61" s="12">
        <v>8005981</v>
      </c>
      <c r="I61" s="12">
        <f t="shared" si="2"/>
        <v>810.8143609479441</v>
      </c>
      <c r="J61" s="12">
        <v>315021</v>
      </c>
      <c r="K61" s="12">
        <f t="shared" si="3"/>
        <v>31.904091553575046</v>
      </c>
      <c r="L61" s="13">
        <f t="shared" si="4"/>
        <v>9673291</v>
      </c>
      <c r="M61" s="12">
        <f t="shared" si="5"/>
        <v>979.6729795422322</v>
      </c>
    </row>
    <row r="62" spans="1:13" ht="12.75">
      <c r="A62" s="9">
        <v>59</v>
      </c>
      <c r="B62" s="2" t="s">
        <v>59</v>
      </c>
      <c r="C62" s="19">
        <v>4712</v>
      </c>
      <c r="D62" s="12">
        <v>820000</v>
      </c>
      <c r="E62" s="12">
        <f t="shared" si="0"/>
        <v>174.02376910016977</v>
      </c>
      <c r="F62" s="12">
        <v>0</v>
      </c>
      <c r="G62" s="12">
        <f t="shared" si="1"/>
        <v>0</v>
      </c>
      <c r="H62" s="12">
        <v>0</v>
      </c>
      <c r="I62" s="12">
        <f t="shared" si="2"/>
        <v>0</v>
      </c>
      <c r="J62" s="12">
        <v>128611</v>
      </c>
      <c r="K62" s="12">
        <f t="shared" si="3"/>
        <v>27.294354838709676</v>
      </c>
      <c r="L62" s="13">
        <f t="shared" si="4"/>
        <v>948611</v>
      </c>
      <c r="M62" s="12">
        <f t="shared" si="5"/>
        <v>201.31812393887947</v>
      </c>
    </row>
    <row r="63" spans="1:13" ht="12.75">
      <c r="A63" s="10">
        <v>60</v>
      </c>
      <c r="B63" s="3" t="s">
        <v>60</v>
      </c>
      <c r="C63" s="20">
        <v>7678</v>
      </c>
      <c r="D63" s="14">
        <v>1245000</v>
      </c>
      <c r="E63" s="14">
        <f t="shared" si="0"/>
        <v>162.1516019796822</v>
      </c>
      <c r="F63" s="14">
        <v>0</v>
      </c>
      <c r="G63" s="14">
        <f t="shared" si="1"/>
        <v>0</v>
      </c>
      <c r="H63" s="14">
        <v>1844699</v>
      </c>
      <c r="I63" s="14">
        <f t="shared" si="2"/>
        <v>240.25774941390986</v>
      </c>
      <c r="J63" s="14">
        <v>263920</v>
      </c>
      <c r="K63" s="14">
        <f t="shared" si="3"/>
        <v>34.373534774680905</v>
      </c>
      <c r="L63" s="15">
        <f t="shared" si="4"/>
        <v>3353619</v>
      </c>
      <c r="M63" s="14">
        <f t="shared" si="5"/>
        <v>436.78288616827297</v>
      </c>
    </row>
    <row r="64" spans="1:13" ht="12.75">
      <c r="A64" s="9">
        <v>61</v>
      </c>
      <c r="B64" s="2" t="s">
        <v>61</v>
      </c>
      <c r="C64" s="19">
        <v>3539</v>
      </c>
      <c r="D64" s="12">
        <v>1200000</v>
      </c>
      <c r="E64" s="12">
        <f t="shared" si="0"/>
        <v>339.07883582933033</v>
      </c>
      <c r="F64" s="12">
        <v>0</v>
      </c>
      <c r="G64" s="12">
        <f t="shared" si="1"/>
        <v>0</v>
      </c>
      <c r="H64" s="12">
        <v>1778407</v>
      </c>
      <c r="I64" s="12">
        <f t="shared" si="2"/>
        <v>502.5168126589432</v>
      </c>
      <c r="J64" s="12">
        <v>63431</v>
      </c>
      <c r="K64" s="12">
        <f t="shared" si="3"/>
        <v>17.923424696241877</v>
      </c>
      <c r="L64" s="13">
        <f t="shared" si="4"/>
        <v>3041838</v>
      </c>
      <c r="M64" s="12">
        <f t="shared" si="5"/>
        <v>859.5190731845154</v>
      </c>
    </row>
    <row r="65" spans="1:13" ht="12.75">
      <c r="A65" s="9">
        <v>62</v>
      </c>
      <c r="B65" s="2" t="s">
        <v>62</v>
      </c>
      <c r="C65" s="19">
        <v>2371</v>
      </c>
      <c r="D65" s="12">
        <v>0</v>
      </c>
      <c r="E65" s="12">
        <f t="shared" si="0"/>
        <v>0</v>
      </c>
      <c r="F65" s="12">
        <v>0</v>
      </c>
      <c r="G65" s="12">
        <f t="shared" si="1"/>
        <v>0</v>
      </c>
      <c r="H65" s="12">
        <v>51131</v>
      </c>
      <c r="I65" s="12">
        <f t="shared" si="2"/>
        <v>21.565162378743146</v>
      </c>
      <c r="J65" s="12">
        <v>82164</v>
      </c>
      <c r="K65" s="12">
        <f t="shared" si="3"/>
        <v>34.65373260227752</v>
      </c>
      <c r="L65" s="13">
        <f t="shared" si="4"/>
        <v>133295</v>
      </c>
      <c r="M65" s="12">
        <f t="shared" si="5"/>
        <v>56.21889498102067</v>
      </c>
    </row>
    <row r="66" spans="1:13" ht="12.75">
      <c r="A66" s="9">
        <v>63</v>
      </c>
      <c r="B66" s="2" t="s">
        <v>63</v>
      </c>
      <c r="C66" s="19">
        <v>2434</v>
      </c>
      <c r="D66" s="12">
        <v>630000</v>
      </c>
      <c r="E66" s="12">
        <f t="shared" si="0"/>
        <v>258.8331963845522</v>
      </c>
      <c r="F66" s="12">
        <v>0</v>
      </c>
      <c r="G66" s="12">
        <f t="shared" si="1"/>
        <v>0</v>
      </c>
      <c r="H66" s="12">
        <v>296013</v>
      </c>
      <c r="I66" s="12">
        <f t="shared" si="2"/>
        <v>121.61585866885785</v>
      </c>
      <c r="J66" s="12">
        <v>89095</v>
      </c>
      <c r="K66" s="12">
        <f t="shared" si="3"/>
        <v>36.60435497124075</v>
      </c>
      <c r="L66" s="13">
        <f t="shared" si="4"/>
        <v>1015108</v>
      </c>
      <c r="M66" s="12">
        <f t="shared" si="5"/>
        <v>417.05341002465076</v>
      </c>
    </row>
    <row r="67" spans="1:13" ht="12.75">
      <c r="A67" s="9">
        <v>64</v>
      </c>
      <c r="B67" s="2" t="s">
        <v>64</v>
      </c>
      <c r="C67" s="19">
        <v>2782</v>
      </c>
      <c r="D67" s="12">
        <v>596000</v>
      </c>
      <c r="E67" s="12">
        <f t="shared" si="0"/>
        <v>214.23436376707406</v>
      </c>
      <c r="F67" s="12">
        <v>0</v>
      </c>
      <c r="G67" s="12">
        <f t="shared" si="1"/>
        <v>0</v>
      </c>
      <c r="H67" s="12">
        <v>555281</v>
      </c>
      <c r="I67" s="12">
        <f t="shared" si="2"/>
        <v>199.597771387491</v>
      </c>
      <c r="J67" s="12">
        <v>108699</v>
      </c>
      <c r="K67" s="12">
        <f t="shared" si="3"/>
        <v>39.072250179726815</v>
      </c>
      <c r="L67" s="13">
        <f t="shared" si="4"/>
        <v>1259980</v>
      </c>
      <c r="M67" s="12">
        <f t="shared" si="5"/>
        <v>452.9043853342919</v>
      </c>
    </row>
    <row r="68" spans="1:13" ht="12.75">
      <c r="A68" s="9">
        <v>65</v>
      </c>
      <c r="B68" s="2" t="s">
        <v>65</v>
      </c>
      <c r="C68" s="19">
        <v>9548</v>
      </c>
      <c r="D68" s="12">
        <v>3490000</v>
      </c>
      <c r="E68" s="12">
        <f t="shared" si="0"/>
        <v>365.5215751989945</v>
      </c>
      <c r="F68" s="12">
        <v>0</v>
      </c>
      <c r="G68" s="12">
        <f t="shared" si="1"/>
        <v>0</v>
      </c>
      <c r="H68" s="12">
        <v>2358886</v>
      </c>
      <c r="I68" s="12">
        <f t="shared" si="2"/>
        <v>247.0555090071219</v>
      </c>
      <c r="J68" s="12">
        <v>488979</v>
      </c>
      <c r="K68" s="12">
        <f t="shared" si="3"/>
        <v>51.21271470465019</v>
      </c>
      <c r="L68" s="13">
        <f t="shared" si="4"/>
        <v>6337865</v>
      </c>
      <c r="M68" s="12">
        <f t="shared" si="5"/>
        <v>663.7897989107666</v>
      </c>
    </row>
    <row r="69" spans="1:13" ht="12.75">
      <c r="A69" s="10">
        <v>66</v>
      </c>
      <c r="B69" s="3" t="s">
        <v>66</v>
      </c>
      <c r="C69" s="20">
        <v>2995</v>
      </c>
      <c r="D69" s="14">
        <v>0</v>
      </c>
      <c r="E69" s="14">
        <f>D69/$C69</f>
        <v>0</v>
      </c>
      <c r="F69" s="14">
        <v>0</v>
      </c>
      <c r="G69" s="14">
        <f>F69/$C69</f>
        <v>0</v>
      </c>
      <c r="H69" s="14">
        <v>0</v>
      </c>
      <c r="I69" s="14">
        <f>H69/$C69</f>
        <v>0</v>
      </c>
      <c r="J69" s="14">
        <v>59179</v>
      </c>
      <c r="K69" s="14">
        <f>J69/$C69</f>
        <v>19.759265442404008</v>
      </c>
      <c r="L69" s="15">
        <f>D69+F69+H69+J69</f>
        <v>59179</v>
      </c>
      <c r="M69" s="14">
        <f>L69/$C69</f>
        <v>19.759265442404008</v>
      </c>
    </row>
    <row r="70" spans="1:13" ht="12.75" customHeight="1">
      <c r="A70" s="9">
        <v>65</v>
      </c>
      <c r="B70" s="2" t="s">
        <v>80</v>
      </c>
      <c r="C70" s="19">
        <v>3250</v>
      </c>
      <c r="D70" s="12">
        <v>0</v>
      </c>
      <c r="E70" s="12">
        <f t="shared" si="0"/>
        <v>0</v>
      </c>
      <c r="F70" s="12">
        <v>0</v>
      </c>
      <c r="G70" s="12">
        <f t="shared" si="1"/>
        <v>0</v>
      </c>
      <c r="H70" s="12">
        <v>24958</v>
      </c>
      <c r="I70" s="12">
        <f t="shared" si="2"/>
        <v>7.679384615384615</v>
      </c>
      <c r="J70" s="12">
        <v>0</v>
      </c>
      <c r="K70" s="12">
        <f t="shared" si="3"/>
        <v>0</v>
      </c>
      <c r="L70" s="13">
        <f>D70+F70+H70+J70</f>
        <v>24958</v>
      </c>
      <c r="M70" s="12">
        <f t="shared" si="5"/>
        <v>7.679384615384615</v>
      </c>
    </row>
    <row r="71" spans="1:13" ht="12.75">
      <c r="A71" s="10">
        <v>66</v>
      </c>
      <c r="B71" s="3" t="s">
        <v>81</v>
      </c>
      <c r="C71" s="20">
        <v>2253</v>
      </c>
      <c r="D71" s="14">
        <v>430000</v>
      </c>
      <c r="E71" s="14">
        <f>D71/$C71</f>
        <v>190.8566355969818</v>
      </c>
      <c r="F71" s="14">
        <v>0</v>
      </c>
      <c r="G71" s="14">
        <f>F71/$C71</f>
        <v>0</v>
      </c>
      <c r="H71" s="14">
        <v>438093</v>
      </c>
      <c r="I71" s="14">
        <f>H71/$C71</f>
        <v>194.44873501997336</v>
      </c>
      <c r="J71" s="14">
        <v>60393</v>
      </c>
      <c r="K71" s="14">
        <f>J71/$C71</f>
        <v>26.805592543275633</v>
      </c>
      <c r="L71" s="15">
        <f>D71+F71+H71+J71</f>
        <v>928486</v>
      </c>
      <c r="M71" s="14">
        <f>L71/$C71</f>
        <v>412.1109631602308</v>
      </c>
    </row>
    <row r="72" spans="1:13" ht="12.75">
      <c r="A72" s="25"/>
      <c r="B72" s="26"/>
      <c r="C72" s="6"/>
      <c r="D72" s="27"/>
      <c r="E72" s="27"/>
      <c r="F72" s="27"/>
      <c r="G72" s="27"/>
      <c r="H72" s="27"/>
      <c r="I72" s="27"/>
      <c r="J72" s="27"/>
      <c r="K72" s="27"/>
      <c r="L72" s="27"/>
      <c r="M72" s="28"/>
    </row>
    <row r="73" spans="1:13" ht="13.5" thickBot="1">
      <c r="A73" s="29"/>
      <c r="B73" s="7" t="s">
        <v>68</v>
      </c>
      <c r="C73" s="21">
        <f>SUM(C4:C71)</f>
        <v>721414</v>
      </c>
      <c r="D73" s="16">
        <f>SUM(D4:D71)</f>
        <v>172426719</v>
      </c>
      <c r="E73" s="16">
        <f>D73/$C73</f>
        <v>239.0121608396843</v>
      </c>
      <c r="F73" s="16">
        <f>SUM(F4:F71)</f>
        <v>69631570</v>
      </c>
      <c r="G73" s="16">
        <f>F73/$C73</f>
        <v>96.52095745300203</v>
      </c>
      <c r="H73" s="16">
        <f>SUM(H4:H71)</f>
        <v>340485889</v>
      </c>
      <c r="I73" s="16">
        <f>H73/$C73</f>
        <v>471.9701710806832</v>
      </c>
      <c r="J73" s="16">
        <f>SUM(J4:J71)</f>
        <v>20962151</v>
      </c>
      <c r="K73" s="16">
        <f>J73/$C73</f>
        <v>29.057033825237657</v>
      </c>
      <c r="L73" s="17">
        <f>D73+F73+H73+J73</f>
        <v>603506329</v>
      </c>
      <c r="M73" s="16">
        <f>L73/$C73</f>
        <v>836.5603231986072</v>
      </c>
    </row>
    <row r="74" ht="13.5" thickTop="1"/>
  </sheetData>
  <mergeCells count="2">
    <mergeCell ref="L2:L3"/>
    <mergeCell ref="C2:C3"/>
  </mergeCells>
  <printOptions horizontalCentered="1"/>
  <pageMargins left="0.25" right="0.25" top="0.5" bottom="0.5" header="0.25" footer="0.5"/>
  <pageSetup horizontalDpi="600" verticalDpi="600" orientation="portrait" paperSize="5" scale="98" r:id="rId1"/>
  <headerFooter alignWithMargins="0">
    <oddHeader>&amp;C&amp;12Other Uses of Funds  - Expenditures by Object - FY 2003-2004</oddHeader>
    <oddFooter xml:space="preserve">&amp;L&amp;"Arial Narrow,Regular" * Includes key punch codes  51115 and 51120 under Other Uses of Funds. 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mnormand</cp:lastModifiedBy>
  <cp:lastPrinted>2005-06-17T15:08:55Z</cp:lastPrinted>
  <dcterms:created xsi:type="dcterms:W3CDTF">2003-04-30T20:08:44Z</dcterms:created>
  <dcterms:modified xsi:type="dcterms:W3CDTF">2005-06-17T15:09:01Z</dcterms:modified>
  <cp:category/>
  <cp:version/>
  <cp:contentType/>
  <cp:contentStatus/>
</cp:coreProperties>
</file>