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- 100'!$A$1:$AM$73</definedName>
    <definedName name="_xlnm.Print_Titles" localSheetId="0">'Salaries - 100'!$A:$B</definedName>
  </definedNames>
  <calcPr fullCalcOnLoad="1"/>
</workbook>
</file>

<file path=xl/sharedStrings.xml><?xml version="1.0" encoding="utf-8"?>
<sst xmlns="http://schemas.openxmlformats.org/spreadsheetml/2006/main" count="125" uniqueCount="108">
  <si>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</si>
  <si>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</si>
  <si>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</si>
  <si>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</si>
  <si>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</si>
  <si>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</si>
  <si>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</si>
  <si>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</si>
  <si>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</si>
  <si>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</si>
  <si>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</si>
  <si>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</si>
  <si>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</si>
  <si>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</si>
  <si>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</si>
  <si>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</si>
  <si>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</si>
  <si>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</si>
  <si>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</si>
  <si>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</si>
  <si>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</si>
  <si>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</si>
  <si>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</si>
  <si>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</si>
  <si>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</si>
  <si>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</si>
  <si>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</si>
  <si>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</si>
  <si>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</si>
  <si>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</si>
  <si>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</si>
  <si>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</si>
  <si>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</si>
  <si>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</si>
  <si>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</si>
  <si>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</si>
  <si>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</si>
  <si>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</si>
  <si>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</si>
  <si>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</si>
  <si>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</si>
  <si>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</si>
  <si>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</si>
  <si>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</si>
  <si>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</si>
  <si>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</si>
  <si>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</si>
  <si>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</si>
  <si>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</si>
  <si>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</si>
  <si>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</si>
  <si>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</si>
  <si>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</si>
  <si>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</si>
  <si>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</si>
  <si>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</si>
  <si>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</si>
  <si>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</si>
  <si>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</si>
  <si>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</si>
  <si>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</si>
  <si>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</si>
  <si>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</si>
  <si>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</si>
  <si>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</si>
  <si>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</si>
  <si>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</si>
  <si>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</si>
  <si>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</si>
  <si>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</si>
  <si>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</si>
  <si>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</si>
  <si>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</si>
  <si>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</si>
  <si>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</si>
  <si>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</si>
  <si>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</si>
  <si>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</si>
  <si>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</si>
  <si>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</si>
  <si>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</si>
  <si>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</si>
  <si>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</si>
  <si>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</si>
  <si>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 xml:space="preserve">Object Code 100 </t>
  </si>
  <si>
    <t>DISTRICT</t>
  </si>
  <si>
    <t>State Totals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</si>
  <si>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</si>
  <si>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</si>
  <si>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</si>
  <si>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</si>
  <si>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</si>
  <si>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</si>
  <si>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</si>
  <si>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</si>
  <si>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</si>
  <si>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</si>
  <si>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</si>
  <si>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</si>
  <si>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</si>
  <si>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</si>
  <si>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</si>
  <si>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</si>
  <si>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</si>
  <si>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</si>
  <si>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Oct.  2003 Elementary Secondary Membership</t>
  </si>
  <si>
    <t>ZACHARY COMMUNITY</t>
  </si>
  <si>
    <t>CITY OF BAKER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</si>
</sst>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5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4.140625" style="1" bestFit="1" customWidth="1"/>
    <col min="2" max="2" width="18.57421875" style="1" customWidth="1"/>
    <col min="3" max="3" width="11.140625" style="1" customWidth="1"/>
    <col min="4" max="4" width="12.421875" style="1" customWidth="1"/>
    <col min="5" max="5" width="8.7109375" style="1" customWidth="1"/>
    <col min="6" max="6" width="12.7109375" style="1" customWidth="1"/>
    <col min="7" max="7" width="8.7109375" style="1" customWidth="1"/>
    <col min="8" max="8" width="14.421875" style="1" customWidth="1"/>
    <col min="9" max="9" width="8.7109375" style="1" customWidth="1"/>
    <col min="10" max="10" width="13.8515625" style="1" customWidth="1"/>
    <col min="11" max="11" width="8.7109375" style="1" customWidth="1"/>
    <col min="12" max="12" width="12.8515625" style="1" customWidth="1"/>
    <col min="13" max="13" width="8.7109375" style="1" customWidth="1"/>
    <col min="14" max="14" width="12.57421875" style="1" customWidth="1"/>
    <col min="15" max="15" width="8.7109375" style="1" customWidth="1"/>
    <col min="16" max="16" width="13.28125" style="1" customWidth="1"/>
    <col min="17" max="17" width="8.7109375" style="1" customWidth="1"/>
    <col min="18" max="18" width="12.57421875" style="1" customWidth="1"/>
    <col min="19" max="19" width="8.7109375" style="1" customWidth="1"/>
    <col min="20" max="20" width="14.57421875" style="1" customWidth="1"/>
    <col min="21" max="21" width="8.7109375" style="1" customWidth="1"/>
    <col min="22" max="22" width="14.7109375" style="1" customWidth="1"/>
    <col min="23" max="23" width="8.7109375" style="1" customWidth="1"/>
    <col min="24" max="24" width="14.28125" style="1" customWidth="1"/>
    <col min="25" max="25" width="8.7109375" style="1" customWidth="1"/>
    <col min="26" max="26" width="13.28125" style="1" bestFit="1" customWidth="1"/>
    <col min="27" max="27" width="8.7109375" style="1" customWidth="1"/>
    <col min="28" max="28" width="16.7109375" style="1" bestFit="1" customWidth="1"/>
    <col min="29" max="29" width="8.7109375" style="1" customWidth="1"/>
    <col min="30" max="30" width="15.28125" style="1" bestFit="1" customWidth="1"/>
    <col min="31" max="31" width="8.7109375" style="1" customWidth="1"/>
    <col min="32" max="32" width="13.57421875" style="1" customWidth="1"/>
    <col min="33" max="33" width="8.7109375" style="1" customWidth="1"/>
    <col min="34" max="34" width="12.421875" style="1" bestFit="1" customWidth="1"/>
    <col min="35" max="35" width="8.7109375" style="1" customWidth="1"/>
    <col min="36" max="36" width="12.421875" style="1" bestFit="1" customWidth="1"/>
    <col min="37" max="37" width="8.7109375" style="1" customWidth="1"/>
    <col min="38" max="38" width="13.7109375" style="1" bestFit="1" customWidth="1"/>
    <col min="39" max="39" width="8.7109375" style="1" customWidth="1"/>
    <col min="40" max="16384" width="9.140625" style="1" customWidth="1"/>
  </cols>
  <sheetData>
    <row r="2" spans="3:39" ht="38.25">
      <c r="C2" s="33" t="s">
        <v>105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5</v>
      </c>
      <c r="M2" s="18"/>
      <c r="N2" s="24" t="s">
        <v>6</v>
      </c>
      <c r="O2" s="18"/>
      <c r="P2" s="29" t="s">
        <v>7</v>
      </c>
      <c r="Q2" s="18"/>
      <c r="R2" s="29" t="s">
        <v>8</v>
      </c>
      <c r="S2" s="18"/>
      <c r="T2" s="24" t="s">
        <v>9</v>
      </c>
      <c r="U2" s="18"/>
      <c r="V2" s="24" t="s">
        <v>10</v>
      </c>
      <c r="W2" s="18"/>
      <c r="X2" s="24" t="s">
        <v>11</v>
      </c>
      <c r="Y2" s="18"/>
      <c r="Z2" s="29" t="s">
        <v>12</v>
      </c>
      <c r="AA2" s="18"/>
      <c r="AB2" s="24" t="s">
        <v>13</v>
      </c>
      <c r="AC2" s="18"/>
      <c r="AD2" s="24" t="s">
        <v>14</v>
      </c>
      <c r="AE2" s="18"/>
      <c r="AF2" s="24" t="s">
        <v>15</v>
      </c>
      <c r="AG2" s="18"/>
      <c r="AH2" s="29" t="s">
        <v>16</v>
      </c>
      <c r="AI2" s="18"/>
      <c r="AJ2" s="24" t="s">
        <v>17</v>
      </c>
      <c r="AK2" s="18"/>
      <c r="AL2" s="31" t="s">
        <v>104</v>
      </c>
      <c r="AM2" s="18"/>
    </row>
    <row r="3" spans="1:39" ht="15" customHeight="1">
      <c r="A3" s="8" t="s">
        <v>0</v>
      </c>
      <c r="B3" s="4" t="s">
        <v>85</v>
      </c>
      <c r="C3" s="34"/>
      <c r="D3" s="5" t="s">
        <v>84</v>
      </c>
      <c r="E3" s="22" t="s">
        <v>87</v>
      </c>
      <c r="F3" s="5" t="s">
        <v>88</v>
      </c>
      <c r="G3" s="22" t="s">
        <v>87</v>
      </c>
      <c r="H3" s="5" t="s">
        <v>89</v>
      </c>
      <c r="I3" s="22" t="s">
        <v>87</v>
      </c>
      <c r="J3" s="5" t="s">
        <v>90</v>
      </c>
      <c r="K3" s="22" t="s">
        <v>87</v>
      </c>
      <c r="L3" s="5" t="s">
        <v>91</v>
      </c>
      <c r="M3" s="22" t="s">
        <v>87</v>
      </c>
      <c r="N3" s="5" t="s">
        <v>92</v>
      </c>
      <c r="O3" s="22" t="s">
        <v>87</v>
      </c>
      <c r="P3" s="5" t="s">
        <v>93</v>
      </c>
      <c r="Q3" s="22" t="s">
        <v>87</v>
      </c>
      <c r="R3" s="5" t="s">
        <v>94</v>
      </c>
      <c r="S3" s="22" t="s">
        <v>87</v>
      </c>
      <c r="T3" s="5" t="s">
        <v>95</v>
      </c>
      <c r="U3" s="22" t="s">
        <v>87</v>
      </c>
      <c r="V3" s="5" t="s">
        <v>96</v>
      </c>
      <c r="W3" s="22" t="s">
        <v>87</v>
      </c>
      <c r="X3" s="5" t="s">
        <v>97</v>
      </c>
      <c r="Y3" s="22" t="s">
        <v>87</v>
      </c>
      <c r="Z3" s="5" t="s">
        <v>98</v>
      </c>
      <c r="AA3" s="22" t="s">
        <v>87</v>
      </c>
      <c r="AB3" s="5" t="s">
        <v>99</v>
      </c>
      <c r="AC3" s="22" t="s">
        <v>87</v>
      </c>
      <c r="AD3" s="5" t="s">
        <v>100</v>
      </c>
      <c r="AE3" s="22" t="s">
        <v>87</v>
      </c>
      <c r="AF3" s="5" t="s">
        <v>101</v>
      </c>
      <c r="AG3" s="22" t="s">
        <v>87</v>
      </c>
      <c r="AH3" s="5" t="s">
        <v>102</v>
      </c>
      <c r="AI3" s="22" t="s">
        <v>87</v>
      </c>
      <c r="AJ3" s="5" t="s">
        <v>103</v>
      </c>
      <c r="AK3" s="22" t="s">
        <v>87</v>
      </c>
      <c r="AL3" s="32"/>
      <c r="AM3" s="22" t="s">
        <v>87</v>
      </c>
    </row>
    <row r="4" spans="1:39" ht="12.75">
      <c r="A4" s="9">
        <v>1</v>
      </c>
      <c r="B4" s="2" t="s">
        <v>18</v>
      </c>
      <c r="C4" s="19">
        <v>9650</v>
      </c>
      <c r="D4" s="12">
        <v>51645</v>
      </c>
      <c r="E4" s="12">
        <f>D4/$C4</f>
        <v>5.351813471502591</v>
      </c>
      <c r="F4" s="12">
        <v>0</v>
      </c>
      <c r="G4" s="12">
        <f>F4/$C4</f>
        <v>0</v>
      </c>
      <c r="H4" s="12">
        <v>3524041</v>
      </c>
      <c r="I4" s="12">
        <f>H4/$C4</f>
        <v>365.18559585492227</v>
      </c>
      <c r="J4" s="12">
        <v>25399151</v>
      </c>
      <c r="K4" s="12">
        <f>J4/$C4</f>
        <v>2632.0363730569948</v>
      </c>
      <c r="L4" s="12">
        <v>2647384</v>
      </c>
      <c r="M4" s="12">
        <f>L4/$C4</f>
        <v>274.340310880829</v>
      </c>
      <c r="N4" s="12">
        <v>1310135</v>
      </c>
      <c r="O4" s="12">
        <f>N4/$C4</f>
        <v>135.76528497409328</v>
      </c>
      <c r="P4" s="12">
        <v>2901476</v>
      </c>
      <c r="Q4" s="12">
        <f>P4/$C4</f>
        <v>300.6710880829016</v>
      </c>
      <c r="R4" s="12">
        <v>2972573</v>
      </c>
      <c r="S4" s="12">
        <f>R4/$C4</f>
        <v>308.0386528497409</v>
      </c>
      <c r="T4" s="12">
        <v>365276</v>
      </c>
      <c r="U4" s="12">
        <f>T4/$C4</f>
        <v>37.85243523316062</v>
      </c>
      <c r="V4" s="12">
        <v>251206</v>
      </c>
      <c r="W4" s="12">
        <f>V4/$C4</f>
        <v>26.031709844559586</v>
      </c>
      <c r="X4" s="12">
        <v>673565</v>
      </c>
      <c r="Y4" s="12">
        <f>X4/$C4</f>
        <v>69.79948186528497</v>
      </c>
      <c r="Z4" s="12">
        <v>0</v>
      </c>
      <c r="AA4" s="12">
        <f>Z4/$C4</f>
        <v>0</v>
      </c>
      <c r="AB4" s="12">
        <v>486996</v>
      </c>
      <c r="AC4" s="12">
        <f aca="true" t="shared" si="0" ref="AC4:AC35">AB4/$C4</f>
        <v>50.4659067357513</v>
      </c>
      <c r="AD4" s="12">
        <v>0</v>
      </c>
      <c r="AE4" s="12">
        <f aca="true" t="shared" si="1" ref="AE4:AE35">AD4/$C4</f>
        <v>0</v>
      </c>
      <c r="AF4" s="12">
        <v>0</v>
      </c>
      <c r="AG4" s="12">
        <f aca="true" t="shared" si="2" ref="AG4:AG35">AF4/$C4</f>
        <v>0</v>
      </c>
      <c r="AH4" s="12">
        <v>90442</v>
      </c>
      <c r="AI4" s="12">
        <f aca="true" t="shared" si="3" ref="AI4:AI35">AH4/$C4</f>
        <v>9.372227979274612</v>
      </c>
      <c r="AJ4" s="12">
        <v>112912</v>
      </c>
      <c r="AK4" s="12">
        <f aca="true" t="shared" si="4" ref="AK4:AK35">AJ4/$C4</f>
        <v>11.700725388601036</v>
      </c>
      <c r="AL4" s="13">
        <f>D4+F4+H4+J4+L4+N4+P4+R4+T4+V4+X4+Z4+AB4+AD4+AF4+AH4+AJ4</f>
        <v>40786802</v>
      </c>
      <c r="AM4" s="12">
        <f>AL4/$C4</f>
        <v>4226.611606217617</v>
      </c>
    </row>
    <row r="5" spans="1:39" ht="12.75">
      <c r="A5" s="9">
        <v>2</v>
      </c>
      <c r="B5" s="2" t="s">
        <v>19</v>
      </c>
      <c r="C5" s="19">
        <v>4281</v>
      </c>
      <c r="D5" s="12">
        <v>0</v>
      </c>
      <c r="E5" s="12">
        <f aca="true" t="shared" si="5" ref="E5:E70">D5/$C5</f>
        <v>0</v>
      </c>
      <c r="F5" s="12">
        <v>0</v>
      </c>
      <c r="G5" s="12">
        <f aca="true" t="shared" si="6" ref="G5:G70">F5/$C5</f>
        <v>0</v>
      </c>
      <c r="H5" s="12">
        <v>2237907</v>
      </c>
      <c r="I5" s="12">
        <f aca="true" t="shared" si="7" ref="I5:I70">H5/$C5</f>
        <v>522.7533286615277</v>
      </c>
      <c r="J5" s="12">
        <v>12116831</v>
      </c>
      <c r="K5" s="12">
        <f aca="true" t="shared" si="8" ref="K5:K70">J5/$C5</f>
        <v>2830.3739780425135</v>
      </c>
      <c r="L5" s="12">
        <v>901610</v>
      </c>
      <c r="M5" s="12">
        <f aca="true" t="shared" si="9" ref="M5:M70">L5/$C5</f>
        <v>210.60733473487502</v>
      </c>
      <c r="N5" s="12">
        <v>388473</v>
      </c>
      <c r="O5" s="12">
        <f aca="true" t="shared" si="10" ref="O5:O70">N5/$C5</f>
        <v>90.74351786965663</v>
      </c>
      <c r="P5" s="12">
        <v>767638</v>
      </c>
      <c r="Q5" s="12">
        <f aca="true" t="shared" si="11" ref="Q5:Q70">P5/$C5</f>
        <v>179.31277738846063</v>
      </c>
      <c r="R5" s="12">
        <v>2496219</v>
      </c>
      <c r="S5" s="12">
        <f aca="true" t="shared" si="12" ref="S5:S70">R5/$C5</f>
        <v>583.0925017519271</v>
      </c>
      <c r="T5" s="12">
        <v>210423</v>
      </c>
      <c r="U5" s="12">
        <f aca="true" t="shared" si="13" ref="U5:U70">T5/$C5</f>
        <v>49.15276804484933</v>
      </c>
      <c r="V5" s="12">
        <v>324571</v>
      </c>
      <c r="W5" s="12">
        <f aca="true" t="shared" si="14" ref="W5:W70">V5/$C5</f>
        <v>75.81663162812427</v>
      </c>
      <c r="X5" s="12">
        <v>77400</v>
      </c>
      <c r="Y5" s="12">
        <f aca="true" t="shared" si="15" ref="Y5:Y70">X5/$C5</f>
        <v>18.07988787666433</v>
      </c>
      <c r="Z5" s="12">
        <v>0</v>
      </c>
      <c r="AA5" s="12">
        <f aca="true" t="shared" si="16" ref="AA5:AA70">Z5/$C5</f>
        <v>0</v>
      </c>
      <c r="AB5" s="12">
        <v>308677</v>
      </c>
      <c r="AC5" s="12">
        <f t="shared" si="0"/>
        <v>72.10394767577668</v>
      </c>
      <c r="AD5" s="12">
        <v>0</v>
      </c>
      <c r="AE5" s="12">
        <f t="shared" si="1"/>
        <v>0</v>
      </c>
      <c r="AF5" s="12">
        <v>0</v>
      </c>
      <c r="AG5" s="12">
        <f t="shared" si="2"/>
        <v>0</v>
      </c>
      <c r="AH5" s="12">
        <v>149698</v>
      </c>
      <c r="AI5" s="12">
        <f t="shared" si="3"/>
        <v>34.96799813127774</v>
      </c>
      <c r="AJ5" s="12">
        <v>370664</v>
      </c>
      <c r="AK5" s="12">
        <f t="shared" si="4"/>
        <v>86.58350852604532</v>
      </c>
      <c r="AL5" s="13">
        <f aca="true" t="shared" si="17" ref="AL5:AL68">D5+F5+H5+J5+L5+N5+P5+R5+T5+V5+X5+Z5+AB5+AD5+AF5+AH5+AJ5</f>
        <v>20350111</v>
      </c>
      <c r="AM5" s="12">
        <f aca="true" t="shared" si="18" ref="AM5:AM70">AL5/$C5</f>
        <v>4753.588180331698</v>
      </c>
    </row>
    <row r="6" spans="1:39" ht="12.75">
      <c r="A6" s="9">
        <v>3</v>
      </c>
      <c r="B6" s="2" t="s">
        <v>20</v>
      </c>
      <c r="C6" s="19">
        <v>15810</v>
      </c>
      <c r="D6" s="12">
        <v>0</v>
      </c>
      <c r="E6" s="12">
        <f t="shared" si="5"/>
        <v>0</v>
      </c>
      <c r="F6" s="12">
        <v>0</v>
      </c>
      <c r="G6" s="12">
        <f t="shared" si="6"/>
        <v>0</v>
      </c>
      <c r="H6" s="12">
        <v>5928513</v>
      </c>
      <c r="I6" s="12">
        <f t="shared" si="7"/>
        <v>374.98500948766605</v>
      </c>
      <c r="J6" s="12">
        <v>44921486</v>
      </c>
      <c r="K6" s="12">
        <f t="shared" si="8"/>
        <v>2841.333712839975</v>
      </c>
      <c r="L6" s="12">
        <v>5068047</v>
      </c>
      <c r="M6" s="12">
        <f t="shared" si="9"/>
        <v>320.5595825426945</v>
      </c>
      <c r="N6" s="12">
        <v>2028092</v>
      </c>
      <c r="O6" s="12">
        <f t="shared" si="10"/>
        <v>128.27906388361797</v>
      </c>
      <c r="P6" s="12">
        <v>4090568</v>
      </c>
      <c r="Q6" s="12">
        <f t="shared" si="11"/>
        <v>258.732953826692</v>
      </c>
      <c r="R6" s="12">
        <v>5969922</v>
      </c>
      <c r="S6" s="12">
        <f t="shared" si="12"/>
        <v>377.60417457305505</v>
      </c>
      <c r="T6" s="12">
        <v>1237399</v>
      </c>
      <c r="U6" s="12">
        <f t="shared" si="13"/>
        <v>78.26685641998735</v>
      </c>
      <c r="V6" s="12">
        <v>885504</v>
      </c>
      <c r="W6" s="12">
        <f t="shared" si="14"/>
        <v>56.00910815939279</v>
      </c>
      <c r="X6" s="12">
        <v>519504</v>
      </c>
      <c r="Y6" s="12">
        <f t="shared" si="15"/>
        <v>32.85920303605313</v>
      </c>
      <c r="Z6" s="12">
        <v>0</v>
      </c>
      <c r="AA6" s="12">
        <f t="shared" si="16"/>
        <v>0</v>
      </c>
      <c r="AB6" s="12">
        <v>1562857</v>
      </c>
      <c r="AC6" s="12">
        <f t="shared" si="0"/>
        <v>98.85243516761544</v>
      </c>
      <c r="AD6" s="12">
        <v>0</v>
      </c>
      <c r="AE6" s="12">
        <f t="shared" si="1"/>
        <v>0</v>
      </c>
      <c r="AF6" s="12">
        <v>0</v>
      </c>
      <c r="AG6" s="12">
        <f t="shared" si="2"/>
        <v>0</v>
      </c>
      <c r="AH6" s="12">
        <v>273207</v>
      </c>
      <c r="AI6" s="12">
        <f t="shared" si="3"/>
        <v>17.280645161290323</v>
      </c>
      <c r="AJ6" s="12">
        <v>422529</v>
      </c>
      <c r="AK6" s="12">
        <f t="shared" si="4"/>
        <v>26.725426944971538</v>
      </c>
      <c r="AL6" s="13">
        <f t="shared" si="17"/>
        <v>72907628</v>
      </c>
      <c r="AM6" s="12">
        <f t="shared" si="18"/>
        <v>4611.48817204301</v>
      </c>
    </row>
    <row r="7" spans="1:39" ht="12.75">
      <c r="A7" s="9">
        <v>4</v>
      </c>
      <c r="B7" s="2" t="s">
        <v>21</v>
      </c>
      <c r="C7" s="19">
        <v>4431</v>
      </c>
      <c r="D7" s="12">
        <v>0</v>
      </c>
      <c r="E7" s="12">
        <f t="shared" si="5"/>
        <v>0</v>
      </c>
      <c r="F7" s="12">
        <v>18903</v>
      </c>
      <c r="G7" s="12">
        <f t="shared" si="6"/>
        <v>4.266079891672309</v>
      </c>
      <c r="H7" s="12">
        <v>2575888</v>
      </c>
      <c r="I7" s="12">
        <f t="shared" si="7"/>
        <v>581.3333333333334</v>
      </c>
      <c r="J7" s="12">
        <v>12186089</v>
      </c>
      <c r="K7" s="12">
        <f t="shared" si="8"/>
        <v>2750.1893477770254</v>
      </c>
      <c r="L7" s="12">
        <v>1169190</v>
      </c>
      <c r="M7" s="12">
        <f t="shared" si="9"/>
        <v>263.86594448205824</v>
      </c>
      <c r="N7" s="12">
        <v>698955</v>
      </c>
      <c r="O7" s="12">
        <f t="shared" si="10"/>
        <v>157.74204468517266</v>
      </c>
      <c r="P7" s="12">
        <v>2002211</v>
      </c>
      <c r="Q7" s="12">
        <f t="shared" si="11"/>
        <v>451.86436470322724</v>
      </c>
      <c r="R7" s="12">
        <v>1334065</v>
      </c>
      <c r="S7" s="12">
        <f t="shared" si="12"/>
        <v>301.075378018506</v>
      </c>
      <c r="T7" s="12">
        <v>687764</v>
      </c>
      <c r="U7" s="12">
        <f t="shared" si="13"/>
        <v>155.21642969984202</v>
      </c>
      <c r="V7" s="12">
        <v>287896</v>
      </c>
      <c r="W7" s="12">
        <f t="shared" si="14"/>
        <v>64.97314375987362</v>
      </c>
      <c r="X7" s="12">
        <v>461354</v>
      </c>
      <c r="Y7" s="12">
        <f t="shared" si="15"/>
        <v>104.11961182577296</v>
      </c>
      <c r="Z7" s="12">
        <v>0</v>
      </c>
      <c r="AA7" s="12">
        <f t="shared" si="16"/>
        <v>0</v>
      </c>
      <c r="AB7" s="12">
        <v>413637</v>
      </c>
      <c r="AC7" s="12">
        <f t="shared" si="0"/>
        <v>93.35071090047393</v>
      </c>
      <c r="AD7" s="12">
        <v>0</v>
      </c>
      <c r="AE7" s="12">
        <f t="shared" si="1"/>
        <v>0</v>
      </c>
      <c r="AF7" s="12">
        <v>0</v>
      </c>
      <c r="AG7" s="12">
        <f t="shared" si="2"/>
        <v>0</v>
      </c>
      <c r="AH7" s="12">
        <v>78759</v>
      </c>
      <c r="AI7" s="12">
        <f t="shared" si="3"/>
        <v>17.774542992552472</v>
      </c>
      <c r="AJ7" s="12">
        <v>74701</v>
      </c>
      <c r="AK7" s="12">
        <f t="shared" si="4"/>
        <v>16.85872263597382</v>
      </c>
      <c r="AL7" s="13">
        <f t="shared" si="17"/>
        <v>21989412</v>
      </c>
      <c r="AM7" s="12">
        <f t="shared" si="18"/>
        <v>4962.629654705484</v>
      </c>
    </row>
    <row r="8" spans="1:39" ht="12.75">
      <c r="A8" s="10">
        <v>5</v>
      </c>
      <c r="B8" s="3" t="s">
        <v>22</v>
      </c>
      <c r="C8" s="20">
        <v>6585</v>
      </c>
      <c r="D8" s="14">
        <v>0</v>
      </c>
      <c r="E8" s="14">
        <f t="shared" si="5"/>
        <v>0</v>
      </c>
      <c r="F8" s="14">
        <v>0</v>
      </c>
      <c r="G8" s="14">
        <f t="shared" si="6"/>
        <v>0</v>
      </c>
      <c r="H8" s="14">
        <v>2616242</v>
      </c>
      <c r="I8" s="14">
        <f t="shared" si="7"/>
        <v>397.3032649962035</v>
      </c>
      <c r="J8" s="14">
        <v>15592772</v>
      </c>
      <c r="K8" s="14">
        <f t="shared" si="8"/>
        <v>2367.9228549734244</v>
      </c>
      <c r="L8" s="14">
        <v>716274</v>
      </c>
      <c r="M8" s="14">
        <f t="shared" si="9"/>
        <v>108.77357630979499</v>
      </c>
      <c r="N8" s="14">
        <v>660697</v>
      </c>
      <c r="O8" s="14">
        <f t="shared" si="10"/>
        <v>100.33363705391041</v>
      </c>
      <c r="P8" s="14">
        <v>989972</v>
      </c>
      <c r="Q8" s="14">
        <f t="shared" si="11"/>
        <v>150.33743356112376</v>
      </c>
      <c r="R8" s="14">
        <v>2904115</v>
      </c>
      <c r="S8" s="14">
        <f t="shared" si="12"/>
        <v>441.0197418375095</v>
      </c>
      <c r="T8" s="14">
        <v>99289</v>
      </c>
      <c r="U8" s="14">
        <f t="shared" si="13"/>
        <v>15.078056188306757</v>
      </c>
      <c r="V8" s="14">
        <v>379198</v>
      </c>
      <c r="W8" s="14">
        <f t="shared" si="14"/>
        <v>57.58511769172362</v>
      </c>
      <c r="X8" s="14">
        <v>106574</v>
      </c>
      <c r="Y8" s="14">
        <f t="shared" si="15"/>
        <v>16.18435839028094</v>
      </c>
      <c r="Z8" s="14">
        <v>0</v>
      </c>
      <c r="AA8" s="14">
        <f t="shared" si="16"/>
        <v>0</v>
      </c>
      <c r="AB8" s="14">
        <v>632823</v>
      </c>
      <c r="AC8" s="14">
        <f t="shared" si="0"/>
        <v>96.1006833712984</v>
      </c>
      <c r="AD8" s="14">
        <v>0</v>
      </c>
      <c r="AE8" s="14">
        <f t="shared" si="1"/>
        <v>0</v>
      </c>
      <c r="AF8" s="14">
        <v>0</v>
      </c>
      <c r="AG8" s="14">
        <f t="shared" si="2"/>
        <v>0</v>
      </c>
      <c r="AH8" s="14">
        <v>154178</v>
      </c>
      <c r="AI8" s="14">
        <f t="shared" si="3"/>
        <v>23.413515565679575</v>
      </c>
      <c r="AJ8" s="14">
        <v>44986</v>
      </c>
      <c r="AK8" s="14">
        <f t="shared" si="4"/>
        <v>6.831586940015186</v>
      </c>
      <c r="AL8" s="15">
        <f t="shared" si="17"/>
        <v>24897120</v>
      </c>
      <c r="AM8" s="14">
        <f t="shared" si="18"/>
        <v>3780.883826879271</v>
      </c>
    </row>
    <row r="9" spans="1:39" ht="12.75">
      <c r="A9" s="11">
        <v>6</v>
      </c>
      <c r="B9" s="2" t="s">
        <v>23</v>
      </c>
      <c r="C9" s="19">
        <v>6127</v>
      </c>
      <c r="D9" s="12">
        <v>17191</v>
      </c>
      <c r="E9" s="12">
        <f t="shared" si="5"/>
        <v>2.8057777052391057</v>
      </c>
      <c r="F9" s="12">
        <v>0</v>
      </c>
      <c r="G9" s="12">
        <f t="shared" si="6"/>
        <v>0</v>
      </c>
      <c r="H9" s="12">
        <v>2514822</v>
      </c>
      <c r="I9" s="12">
        <f t="shared" si="7"/>
        <v>410.44915945813614</v>
      </c>
      <c r="J9" s="12">
        <v>15523928</v>
      </c>
      <c r="K9" s="12">
        <f t="shared" si="8"/>
        <v>2533.6915292965564</v>
      </c>
      <c r="L9" s="12">
        <v>1485980</v>
      </c>
      <c r="M9" s="12">
        <f t="shared" si="9"/>
        <v>242.52978619226374</v>
      </c>
      <c r="N9" s="12">
        <v>845734</v>
      </c>
      <c r="O9" s="12">
        <f t="shared" si="10"/>
        <v>138.03394809858005</v>
      </c>
      <c r="P9" s="12">
        <v>911935</v>
      </c>
      <c r="Q9" s="12">
        <f t="shared" si="11"/>
        <v>148.83874653174473</v>
      </c>
      <c r="R9" s="12">
        <v>2803691</v>
      </c>
      <c r="S9" s="12">
        <f t="shared" si="12"/>
        <v>457.59605026929984</v>
      </c>
      <c r="T9" s="12">
        <v>509146</v>
      </c>
      <c r="U9" s="12">
        <f t="shared" si="13"/>
        <v>83.09874326750449</v>
      </c>
      <c r="V9" s="12">
        <v>329392</v>
      </c>
      <c r="W9" s="12">
        <f t="shared" si="14"/>
        <v>53.76073118981557</v>
      </c>
      <c r="X9" s="12">
        <v>621727</v>
      </c>
      <c r="Y9" s="12">
        <f t="shared" si="15"/>
        <v>101.47331483597193</v>
      </c>
      <c r="Z9" s="12">
        <v>0</v>
      </c>
      <c r="AA9" s="12">
        <f t="shared" si="16"/>
        <v>0</v>
      </c>
      <c r="AB9" s="12">
        <v>428296</v>
      </c>
      <c r="AC9" s="12">
        <f t="shared" si="0"/>
        <v>69.90305206463195</v>
      </c>
      <c r="AD9" s="12">
        <v>0</v>
      </c>
      <c r="AE9" s="12">
        <f t="shared" si="1"/>
        <v>0</v>
      </c>
      <c r="AF9" s="12">
        <v>0</v>
      </c>
      <c r="AG9" s="12">
        <f t="shared" si="2"/>
        <v>0</v>
      </c>
      <c r="AH9" s="12">
        <v>268360</v>
      </c>
      <c r="AI9" s="12">
        <f t="shared" si="3"/>
        <v>43.79957564876775</v>
      </c>
      <c r="AJ9" s="12">
        <v>121077</v>
      </c>
      <c r="AK9" s="12">
        <f t="shared" si="4"/>
        <v>19.76122082585278</v>
      </c>
      <c r="AL9" s="13">
        <f t="shared" si="17"/>
        <v>26381279</v>
      </c>
      <c r="AM9" s="12">
        <f t="shared" si="18"/>
        <v>4305.741635384365</v>
      </c>
    </row>
    <row r="10" spans="1:39" ht="12.75">
      <c r="A10" s="9">
        <v>7</v>
      </c>
      <c r="B10" s="2" t="s">
        <v>24</v>
      </c>
      <c r="C10" s="19">
        <v>2498</v>
      </c>
      <c r="D10" s="12">
        <v>0</v>
      </c>
      <c r="E10" s="12">
        <f t="shared" si="5"/>
        <v>0</v>
      </c>
      <c r="F10" s="12">
        <v>0</v>
      </c>
      <c r="G10" s="12">
        <f t="shared" si="6"/>
        <v>0</v>
      </c>
      <c r="H10" s="12">
        <v>1283606</v>
      </c>
      <c r="I10" s="12">
        <f t="shared" si="7"/>
        <v>513.8534827862289</v>
      </c>
      <c r="J10" s="12">
        <v>8066817</v>
      </c>
      <c r="K10" s="12">
        <f t="shared" si="8"/>
        <v>3229.310248198559</v>
      </c>
      <c r="L10" s="12">
        <v>394038</v>
      </c>
      <c r="M10" s="12">
        <f t="shared" si="9"/>
        <v>157.7413931144916</v>
      </c>
      <c r="N10" s="12">
        <v>347686</v>
      </c>
      <c r="O10" s="12">
        <f t="shared" si="10"/>
        <v>139.18574859887912</v>
      </c>
      <c r="P10" s="12">
        <v>640507</v>
      </c>
      <c r="Q10" s="12">
        <f t="shared" si="11"/>
        <v>256.4079263410729</v>
      </c>
      <c r="R10" s="12">
        <v>1681105</v>
      </c>
      <c r="S10" s="12">
        <f t="shared" si="12"/>
        <v>672.980384307446</v>
      </c>
      <c r="T10" s="12">
        <v>0</v>
      </c>
      <c r="U10" s="12">
        <f t="shared" si="13"/>
        <v>0</v>
      </c>
      <c r="V10" s="12">
        <v>123972</v>
      </c>
      <c r="W10" s="12">
        <f t="shared" si="14"/>
        <v>49.62850280224179</v>
      </c>
      <c r="X10" s="12">
        <v>9350</v>
      </c>
      <c r="Y10" s="12">
        <f t="shared" si="15"/>
        <v>3.7429943955164133</v>
      </c>
      <c r="Z10" s="12">
        <v>0</v>
      </c>
      <c r="AA10" s="12">
        <f t="shared" si="16"/>
        <v>0</v>
      </c>
      <c r="AB10" s="12">
        <v>209854</v>
      </c>
      <c r="AC10" s="12">
        <f t="shared" si="0"/>
        <v>84.00880704563652</v>
      </c>
      <c r="AD10" s="12">
        <v>0</v>
      </c>
      <c r="AE10" s="12">
        <f t="shared" si="1"/>
        <v>0</v>
      </c>
      <c r="AF10" s="12">
        <v>0</v>
      </c>
      <c r="AG10" s="12">
        <f t="shared" si="2"/>
        <v>0</v>
      </c>
      <c r="AH10" s="12">
        <v>0</v>
      </c>
      <c r="AI10" s="12">
        <f t="shared" si="3"/>
        <v>0</v>
      </c>
      <c r="AJ10" s="12">
        <v>70655</v>
      </c>
      <c r="AK10" s="12">
        <f t="shared" si="4"/>
        <v>28.28462770216173</v>
      </c>
      <c r="AL10" s="13">
        <f t="shared" si="17"/>
        <v>12827590</v>
      </c>
      <c r="AM10" s="12">
        <f t="shared" si="18"/>
        <v>5135.144115292233</v>
      </c>
    </row>
    <row r="11" spans="1:39" ht="12.75">
      <c r="A11" s="9">
        <v>8</v>
      </c>
      <c r="B11" s="2" t="s">
        <v>25</v>
      </c>
      <c r="C11" s="19">
        <v>18771</v>
      </c>
      <c r="D11" s="12">
        <v>76993</v>
      </c>
      <c r="E11" s="12">
        <f t="shared" si="5"/>
        <v>4.101699429971765</v>
      </c>
      <c r="F11" s="12">
        <v>0</v>
      </c>
      <c r="G11" s="12">
        <f t="shared" si="6"/>
        <v>0</v>
      </c>
      <c r="H11" s="12">
        <v>7833923</v>
      </c>
      <c r="I11" s="12">
        <f t="shared" si="7"/>
        <v>417.34180384635874</v>
      </c>
      <c r="J11" s="12">
        <v>47681116</v>
      </c>
      <c r="K11" s="12">
        <f t="shared" si="8"/>
        <v>2540.1478876991105</v>
      </c>
      <c r="L11" s="12">
        <v>4523504</v>
      </c>
      <c r="M11" s="12">
        <f t="shared" si="9"/>
        <v>240.98364498428427</v>
      </c>
      <c r="N11" s="12">
        <v>2556559</v>
      </c>
      <c r="O11" s="12">
        <f t="shared" si="10"/>
        <v>136.19727238825848</v>
      </c>
      <c r="P11" s="12">
        <v>4311290</v>
      </c>
      <c r="Q11" s="12">
        <f t="shared" si="11"/>
        <v>229.67822705236802</v>
      </c>
      <c r="R11" s="12">
        <v>7626132</v>
      </c>
      <c r="S11" s="12">
        <f t="shared" si="12"/>
        <v>406.272015342816</v>
      </c>
      <c r="T11" s="12">
        <v>2458424</v>
      </c>
      <c r="U11" s="12">
        <f t="shared" si="13"/>
        <v>130.96926109424112</v>
      </c>
      <c r="V11" s="12">
        <v>982301</v>
      </c>
      <c r="W11" s="12">
        <f t="shared" si="14"/>
        <v>52.33077619732566</v>
      </c>
      <c r="X11" s="12">
        <v>740662</v>
      </c>
      <c r="Y11" s="12">
        <f t="shared" si="15"/>
        <v>39.45778061904001</v>
      </c>
      <c r="Z11" s="12">
        <v>0</v>
      </c>
      <c r="AA11" s="12">
        <f t="shared" si="16"/>
        <v>0</v>
      </c>
      <c r="AB11" s="12">
        <v>815105</v>
      </c>
      <c r="AC11" s="12">
        <f t="shared" si="0"/>
        <v>43.42363219860423</v>
      </c>
      <c r="AD11" s="12">
        <v>1036174</v>
      </c>
      <c r="AE11" s="12">
        <f t="shared" si="1"/>
        <v>55.20078845026903</v>
      </c>
      <c r="AF11" s="12">
        <v>0</v>
      </c>
      <c r="AG11" s="12">
        <f t="shared" si="2"/>
        <v>0</v>
      </c>
      <c r="AH11" s="12">
        <v>300769</v>
      </c>
      <c r="AI11" s="12">
        <f t="shared" si="3"/>
        <v>16.02306749773587</v>
      </c>
      <c r="AJ11" s="12">
        <v>134932</v>
      </c>
      <c r="AK11" s="12">
        <f t="shared" si="4"/>
        <v>7.188322412231634</v>
      </c>
      <c r="AL11" s="13">
        <f t="shared" si="17"/>
        <v>81077884</v>
      </c>
      <c r="AM11" s="12">
        <f t="shared" si="18"/>
        <v>4319.316179212615</v>
      </c>
    </row>
    <row r="12" spans="1:39" ht="12.75">
      <c r="A12" s="9">
        <v>9</v>
      </c>
      <c r="B12" s="2" t="s">
        <v>26</v>
      </c>
      <c r="C12" s="19">
        <v>44473</v>
      </c>
      <c r="D12" s="12">
        <v>0</v>
      </c>
      <c r="E12" s="12">
        <f t="shared" si="5"/>
        <v>0</v>
      </c>
      <c r="F12" s="12">
        <v>0</v>
      </c>
      <c r="G12" s="12">
        <f t="shared" si="6"/>
        <v>0</v>
      </c>
      <c r="H12" s="12">
        <v>17872039</v>
      </c>
      <c r="I12" s="12">
        <f t="shared" si="7"/>
        <v>401.8626807276325</v>
      </c>
      <c r="J12" s="12">
        <v>130006172</v>
      </c>
      <c r="K12" s="12">
        <f t="shared" si="8"/>
        <v>2923.2606750163022</v>
      </c>
      <c r="L12" s="12">
        <v>14420077</v>
      </c>
      <c r="M12" s="12">
        <f t="shared" si="9"/>
        <v>324.24340611157334</v>
      </c>
      <c r="N12" s="12">
        <v>9818450</v>
      </c>
      <c r="O12" s="12">
        <f t="shared" si="10"/>
        <v>220.77327816877656</v>
      </c>
      <c r="P12" s="12">
        <v>11365806</v>
      </c>
      <c r="Q12" s="12">
        <f t="shared" si="11"/>
        <v>255.56643356643357</v>
      </c>
      <c r="R12" s="12">
        <v>23648967</v>
      </c>
      <c r="S12" s="12">
        <f t="shared" si="12"/>
        <v>531.7601016346997</v>
      </c>
      <c r="T12" s="12">
        <v>5422387</v>
      </c>
      <c r="U12" s="12">
        <f t="shared" si="13"/>
        <v>121.92537044948621</v>
      </c>
      <c r="V12" s="12">
        <v>1343229</v>
      </c>
      <c r="W12" s="12">
        <f t="shared" si="14"/>
        <v>30.203246913857846</v>
      </c>
      <c r="X12" s="12">
        <v>1676560</v>
      </c>
      <c r="Y12" s="12">
        <f t="shared" si="15"/>
        <v>37.69837879162638</v>
      </c>
      <c r="Z12" s="12">
        <v>0</v>
      </c>
      <c r="AA12" s="12">
        <f t="shared" si="16"/>
        <v>0</v>
      </c>
      <c r="AB12" s="12">
        <v>4027082</v>
      </c>
      <c r="AC12" s="12">
        <f t="shared" si="0"/>
        <v>90.55116587592472</v>
      </c>
      <c r="AD12" s="12">
        <v>1700</v>
      </c>
      <c r="AE12" s="12">
        <f t="shared" si="1"/>
        <v>0.038225440154700606</v>
      </c>
      <c r="AF12" s="12">
        <v>0</v>
      </c>
      <c r="AG12" s="12">
        <f t="shared" si="2"/>
        <v>0</v>
      </c>
      <c r="AH12" s="12">
        <v>283298</v>
      </c>
      <c r="AI12" s="12">
        <f t="shared" si="3"/>
        <v>6.37011220290963</v>
      </c>
      <c r="AJ12" s="12">
        <v>766870</v>
      </c>
      <c r="AK12" s="12">
        <f t="shared" si="4"/>
        <v>17.243496053785442</v>
      </c>
      <c r="AL12" s="13">
        <f t="shared" si="17"/>
        <v>220652637</v>
      </c>
      <c r="AM12" s="12">
        <f t="shared" si="18"/>
        <v>4961.4965709531625</v>
      </c>
    </row>
    <row r="13" spans="1:39" ht="12.75">
      <c r="A13" s="10">
        <v>10</v>
      </c>
      <c r="B13" s="3" t="s">
        <v>27</v>
      </c>
      <c r="C13" s="20">
        <v>32149</v>
      </c>
      <c r="D13" s="14">
        <v>89811</v>
      </c>
      <c r="E13" s="14">
        <f t="shared" si="5"/>
        <v>2.793586114653644</v>
      </c>
      <c r="F13" s="14">
        <v>229587</v>
      </c>
      <c r="G13" s="14">
        <f t="shared" si="6"/>
        <v>7.14134187688575</v>
      </c>
      <c r="H13" s="14">
        <v>10334290</v>
      </c>
      <c r="I13" s="14">
        <f t="shared" si="7"/>
        <v>321.44981181374226</v>
      </c>
      <c r="J13" s="14">
        <v>84792028</v>
      </c>
      <c r="K13" s="14">
        <f t="shared" si="8"/>
        <v>2637.4701545926778</v>
      </c>
      <c r="L13" s="14">
        <v>10899627</v>
      </c>
      <c r="M13" s="14">
        <f t="shared" si="9"/>
        <v>339.03471336589007</v>
      </c>
      <c r="N13" s="14">
        <v>4867224</v>
      </c>
      <c r="O13" s="14">
        <f t="shared" si="10"/>
        <v>151.39581324457993</v>
      </c>
      <c r="P13" s="14">
        <v>7799397</v>
      </c>
      <c r="Q13" s="14">
        <f t="shared" si="11"/>
        <v>242.60154281626177</v>
      </c>
      <c r="R13" s="14">
        <v>11459365</v>
      </c>
      <c r="S13" s="14">
        <f t="shared" si="12"/>
        <v>356.44545709042274</v>
      </c>
      <c r="T13" s="14">
        <v>2752149</v>
      </c>
      <c r="U13" s="14">
        <f t="shared" si="13"/>
        <v>85.60605306541416</v>
      </c>
      <c r="V13" s="14">
        <v>1137079</v>
      </c>
      <c r="W13" s="14">
        <f t="shared" si="14"/>
        <v>35.36903169616473</v>
      </c>
      <c r="X13" s="14">
        <v>1466444</v>
      </c>
      <c r="Y13" s="14">
        <f t="shared" si="15"/>
        <v>45.61398488288905</v>
      </c>
      <c r="Z13" s="14">
        <v>0</v>
      </c>
      <c r="AA13" s="14">
        <f t="shared" si="16"/>
        <v>0</v>
      </c>
      <c r="AB13" s="14">
        <v>2939796</v>
      </c>
      <c r="AC13" s="14">
        <f t="shared" si="0"/>
        <v>91.44284425643099</v>
      </c>
      <c r="AD13" s="14">
        <v>0</v>
      </c>
      <c r="AE13" s="14">
        <f t="shared" si="1"/>
        <v>0</v>
      </c>
      <c r="AF13" s="14">
        <v>0</v>
      </c>
      <c r="AG13" s="14">
        <f t="shared" si="2"/>
        <v>0</v>
      </c>
      <c r="AH13" s="14">
        <v>1026891</v>
      </c>
      <c r="AI13" s="14">
        <f t="shared" si="3"/>
        <v>31.94161560235155</v>
      </c>
      <c r="AJ13" s="14">
        <v>472763</v>
      </c>
      <c r="AK13" s="14">
        <f t="shared" si="4"/>
        <v>14.705371862266322</v>
      </c>
      <c r="AL13" s="15">
        <f t="shared" si="17"/>
        <v>140266451</v>
      </c>
      <c r="AM13" s="14">
        <f t="shared" si="18"/>
        <v>4363.011322280631</v>
      </c>
    </row>
    <row r="14" spans="1:39" ht="12.75">
      <c r="A14" s="9">
        <v>11</v>
      </c>
      <c r="B14" s="2" t="s">
        <v>28</v>
      </c>
      <c r="C14" s="19">
        <v>1841</v>
      </c>
      <c r="D14" s="12">
        <v>0</v>
      </c>
      <c r="E14" s="12">
        <f t="shared" si="5"/>
        <v>0</v>
      </c>
      <c r="F14" s="12">
        <v>19372</v>
      </c>
      <c r="G14" s="12">
        <f t="shared" si="6"/>
        <v>10.522542096686584</v>
      </c>
      <c r="H14" s="12">
        <v>1012376</v>
      </c>
      <c r="I14" s="12">
        <f t="shared" si="7"/>
        <v>549.9054861488322</v>
      </c>
      <c r="J14" s="12">
        <v>4850405</v>
      </c>
      <c r="K14" s="12">
        <f t="shared" si="8"/>
        <v>2634.657794676806</v>
      </c>
      <c r="L14" s="12">
        <v>347238</v>
      </c>
      <c r="M14" s="12">
        <f t="shared" si="9"/>
        <v>188.6137968495383</v>
      </c>
      <c r="N14" s="12">
        <v>254397</v>
      </c>
      <c r="O14" s="12">
        <f t="shared" si="10"/>
        <v>138.18413905486148</v>
      </c>
      <c r="P14" s="12">
        <v>403638</v>
      </c>
      <c r="Q14" s="12">
        <f t="shared" si="11"/>
        <v>219.24932102118413</v>
      </c>
      <c r="R14" s="12">
        <v>896536</v>
      </c>
      <c r="S14" s="12">
        <f t="shared" si="12"/>
        <v>486.98316132536667</v>
      </c>
      <c r="T14" s="12">
        <v>97976</v>
      </c>
      <c r="U14" s="12">
        <f t="shared" si="13"/>
        <v>53.21890277023357</v>
      </c>
      <c r="V14" s="12">
        <v>37000</v>
      </c>
      <c r="W14" s="12">
        <f t="shared" si="14"/>
        <v>20.097772949483975</v>
      </c>
      <c r="X14" s="12">
        <v>68933</v>
      </c>
      <c r="Y14" s="12">
        <f t="shared" si="15"/>
        <v>37.44323737099403</v>
      </c>
      <c r="Z14" s="12">
        <v>0</v>
      </c>
      <c r="AA14" s="12">
        <f t="shared" si="16"/>
        <v>0</v>
      </c>
      <c r="AB14" s="12">
        <v>180741</v>
      </c>
      <c r="AC14" s="12">
        <f t="shared" si="0"/>
        <v>98.17544812601847</v>
      </c>
      <c r="AD14" s="12">
        <v>0</v>
      </c>
      <c r="AE14" s="12">
        <f t="shared" si="1"/>
        <v>0</v>
      </c>
      <c r="AF14" s="12">
        <v>0</v>
      </c>
      <c r="AG14" s="12">
        <f t="shared" si="2"/>
        <v>0</v>
      </c>
      <c r="AH14" s="12">
        <v>23698</v>
      </c>
      <c r="AI14" s="12">
        <f t="shared" si="3"/>
        <v>12.872351982618142</v>
      </c>
      <c r="AJ14" s="12">
        <v>33913</v>
      </c>
      <c r="AK14" s="12">
        <f t="shared" si="4"/>
        <v>18.420966865833787</v>
      </c>
      <c r="AL14" s="13">
        <f t="shared" si="17"/>
        <v>8226223</v>
      </c>
      <c r="AM14" s="12">
        <f t="shared" si="18"/>
        <v>4468.344921238458</v>
      </c>
    </row>
    <row r="15" spans="1:39" ht="12.75">
      <c r="A15" s="9">
        <v>12</v>
      </c>
      <c r="B15" s="2" t="s">
        <v>29</v>
      </c>
      <c r="C15" s="19">
        <v>1819</v>
      </c>
      <c r="D15" s="12">
        <v>1743</v>
      </c>
      <c r="E15" s="12">
        <f t="shared" si="5"/>
        <v>0.9582188015393073</v>
      </c>
      <c r="F15" s="12">
        <v>0</v>
      </c>
      <c r="G15" s="12">
        <f t="shared" si="6"/>
        <v>0</v>
      </c>
      <c r="H15" s="12">
        <v>1211126</v>
      </c>
      <c r="I15" s="12">
        <f t="shared" si="7"/>
        <v>665.8196811434855</v>
      </c>
      <c r="J15" s="12">
        <v>6606245</v>
      </c>
      <c r="K15" s="12">
        <f t="shared" si="8"/>
        <v>3631.800439802089</v>
      </c>
      <c r="L15" s="12">
        <v>444926</v>
      </c>
      <c r="M15" s="12">
        <f t="shared" si="9"/>
        <v>244.59923034634414</v>
      </c>
      <c r="N15" s="12">
        <v>246051</v>
      </c>
      <c r="O15" s="12">
        <f t="shared" si="10"/>
        <v>135.2671797691039</v>
      </c>
      <c r="P15" s="12">
        <v>306885</v>
      </c>
      <c r="Q15" s="12">
        <f t="shared" si="11"/>
        <v>168.7108301264431</v>
      </c>
      <c r="R15" s="12">
        <v>1053447</v>
      </c>
      <c r="S15" s="12">
        <f t="shared" si="12"/>
        <v>579.1352391423859</v>
      </c>
      <c r="T15" s="12">
        <v>63235</v>
      </c>
      <c r="U15" s="12">
        <f t="shared" si="13"/>
        <v>34.763606377130294</v>
      </c>
      <c r="V15" s="12">
        <v>120285</v>
      </c>
      <c r="W15" s="12">
        <f t="shared" si="14"/>
        <v>66.12699285321605</v>
      </c>
      <c r="X15" s="12">
        <v>85992</v>
      </c>
      <c r="Y15" s="12">
        <f t="shared" si="15"/>
        <v>47.274326553051125</v>
      </c>
      <c r="Z15" s="12">
        <v>0</v>
      </c>
      <c r="AA15" s="12">
        <f t="shared" si="16"/>
        <v>0</v>
      </c>
      <c r="AB15" s="12">
        <v>137677</v>
      </c>
      <c r="AC15" s="12">
        <f t="shared" si="0"/>
        <v>75.68829026937878</v>
      </c>
      <c r="AD15" s="12">
        <v>0</v>
      </c>
      <c r="AE15" s="12">
        <f t="shared" si="1"/>
        <v>0</v>
      </c>
      <c r="AF15" s="12">
        <v>0</v>
      </c>
      <c r="AG15" s="12">
        <f t="shared" si="2"/>
        <v>0</v>
      </c>
      <c r="AH15" s="12">
        <v>59960</v>
      </c>
      <c r="AI15" s="12">
        <f t="shared" si="3"/>
        <v>32.96316657504123</v>
      </c>
      <c r="AJ15" s="12">
        <v>800</v>
      </c>
      <c r="AK15" s="12">
        <f t="shared" si="4"/>
        <v>0.439802089059923</v>
      </c>
      <c r="AL15" s="13">
        <f t="shared" si="17"/>
        <v>10338372</v>
      </c>
      <c r="AM15" s="12">
        <f t="shared" si="18"/>
        <v>5683.547003848268</v>
      </c>
    </row>
    <row r="16" spans="1:39" ht="12.75">
      <c r="A16" s="9">
        <v>13</v>
      </c>
      <c r="B16" s="2" t="s">
        <v>30</v>
      </c>
      <c r="C16" s="19">
        <v>1800</v>
      </c>
      <c r="D16" s="12">
        <v>0</v>
      </c>
      <c r="E16" s="12">
        <f t="shared" si="5"/>
        <v>0</v>
      </c>
      <c r="F16" s="12">
        <v>0</v>
      </c>
      <c r="G16" s="12">
        <f t="shared" si="6"/>
        <v>0</v>
      </c>
      <c r="H16" s="12">
        <v>983284</v>
      </c>
      <c r="I16" s="12">
        <f t="shared" si="7"/>
        <v>546.2688888888889</v>
      </c>
      <c r="J16" s="12">
        <v>4181102</v>
      </c>
      <c r="K16" s="12">
        <f t="shared" si="8"/>
        <v>2322.8344444444447</v>
      </c>
      <c r="L16" s="12">
        <v>198500</v>
      </c>
      <c r="M16" s="12">
        <f t="shared" si="9"/>
        <v>110.27777777777777</v>
      </c>
      <c r="N16" s="12">
        <v>268634</v>
      </c>
      <c r="O16" s="12">
        <f t="shared" si="10"/>
        <v>149.2411111111111</v>
      </c>
      <c r="P16" s="12">
        <v>338306</v>
      </c>
      <c r="Q16" s="12">
        <f t="shared" si="11"/>
        <v>187.9477777777778</v>
      </c>
      <c r="R16" s="12">
        <v>697007</v>
      </c>
      <c r="S16" s="12">
        <f t="shared" si="12"/>
        <v>387.2261111111111</v>
      </c>
      <c r="T16" s="12">
        <v>64819</v>
      </c>
      <c r="U16" s="12">
        <f t="shared" si="13"/>
        <v>36.010555555555555</v>
      </c>
      <c r="V16" s="12">
        <v>92350</v>
      </c>
      <c r="W16" s="12">
        <f t="shared" si="14"/>
        <v>51.30555555555556</v>
      </c>
      <c r="X16" s="12">
        <v>260348</v>
      </c>
      <c r="Y16" s="12">
        <f t="shared" si="15"/>
        <v>144.63777777777779</v>
      </c>
      <c r="Z16" s="12">
        <v>0</v>
      </c>
      <c r="AA16" s="12">
        <f t="shared" si="16"/>
        <v>0</v>
      </c>
      <c r="AB16" s="12">
        <v>148081</v>
      </c>
      <c r="AC16" s="12">
        <f t="shared" si="0"/>
        <v>82.26722222222222</v>
      </c>
      <c r="AD16" s="12">
        <v>0</v>
      </c>
      <c r="AE16" s="12">
        <f t="shared" si="1"/>
        <v>0</v>
      </c>
      <c r="AF16" s="12">
        <v>0</v>
      </c>
      <c r="AG16" s="12">
        <f t="shared" si="2"/>
        <v>0</v>
      </c>
      <c r="AH16" s="12">
        <v>16036</v>
      </c>
      <c r="AI16" s="12">
        <f t="shared" si="3"/>
        <v>8.908888888888889</v>
      </c>
      <c r="AJ16" s="12">
        <v>367428</v>
      </c>
      <c r="AK16" s="12">
        <f t="shared" si="4"/>
        <v>204.12666666666667</v>
      </c>
      <c r="AL16" s="13">
        <f t="shared" si="17"/>
        <v>7615895</v>
      </c>
      <c r="AM16" s="12">
        <f t="shared" si="18"/>
        <v>4231.052777777778</v>
      </c>
    </row>
    <row r="17" spans="1:39" ht="12.75">
      <c r="A17" s="9">
        <v>14</v>
      </c>
      <c r="B17" s="2" t="s">
        <v>31</v>
      </c>
      <c r="C17" s="19">
        <v>2833</v>
      </c>
      <c r="D17" s="12">
        <v>0</v>
      </c>
      <c r="E17" s="12">
        <f t="shared" si="5"/>
        <v>0</v>
      </c>
      <c r="F17" s="12">
        <v>0</v>
      </c>
      <c r="G17" s="12">
        <f t="shared" si="6"/>
        <v>0</v>
      </c>
      <c r="H17" s="12">
        <v>1777416</v>
      </c>
      <c r="I17" s="12">
        <f t="shared" si="7"/>
        <v>627.3971055418284</v>
      </c>
      <c r="J17" s="12">
        <v>8393811</v>
      </c>
      <c r="K17" s="12">
        <f t="shared" si="8"/>
        <v>2962.870102364984</v>
      </c>
      <c r="L17" s="12">
        <v>482051</v>
      </c>
      <c r="M17" s="12">
        <f t="shared" si="9"/>
        <v>170.15566537239675</v>
      </c>
      <c r="N17" s="12">
        <v>397670</v>
      </c>
      <c r="O17" s="12">
        <f t="shared" si="10"/>
        <v>140.37063183903987</v>
      </c>
      <c r="P17" s="12">
        <v>1034493</v>
      </c>
      <c r="Q17" s="12">
        <f t="shared" si="11"/>
        <v>365.1581362513237</v>
      </c>
      <c r="R17" s="12">
        <v>1266605</v>
      </c>
      <c r="S17" s="12">
        <f t="shared" si="12"/>
        <v>447.0896576067773</v>
      </c>
      <c r="T17" s="12">
        <v>111048</v>
      </c>
      <c r="U17" s="12">
        <f t="shared" si="13"/>
        <v>39.19802329685845</v>
      </c>
      <c r="V17" s="12">
        <v>126091</v>
      </c>
      <c r="W17" s="12">
        <f t="shared" si="14"/>
        <v>44.50794211083657</v>
      </c>
      <c r="X17" s="12">
        <v>60697</v>
      </c>
      <c r="Y17" s="12">
        <f t="shared" si="15"/>
        <v>21.424991175432403</v>
      </c>
      <c r="Z17" s="12">
        <v>0</v>
      </c>
      <c r="AA17" s="12">
        <f t="shared" si="16"/>
        <v>0</v>
      </c>
      <c r="AB17" s="12">
        <v>152051</v>
      </c>
      <c r="AC17" s="12">
        <f t="shared" si="0"/>
        <v>53.671373102717965</v>
      </c>
      <c r="AD17" s="12">
        <v>0</v>
      </c>
      <c r="AE17" s="12">
        <f t="shared" si="1"/>
        <v>0</v>
      </c>
      <c r="AF17" s="12">
        <v>0</v>
      </c>
      <c r="AG17" s="12">
        <f t="shared" si="2"/>
        <v>0</v>
      </c>
      <c r="AH17" s="12">
        <v>17702</v>
      </c>
      <c r="AI17" s="12">
        <f t="shared" si="3"/>
        <v>6.248499823508648</v>
      </c>
      <c r="AJ17" s="12">
        <v>67828</v>
      </c>
      <c r="AK17" s="12">
        <f t="shared" si="4"/>
        <v>23.942110836569007</v>
      </c>
      <c r="AL17" s="13">
        <f t="shared" si="17"/>
        <v>13887463</v>
      </c>
      <c r="AM17" s="12">
        <f t="shared" si="18"/>
        <v>4902.034239322274</v>
      </c>
    </row>
    <row r="18" spans="1:39" ht="12.75">
      <c r="A18" s="10">
        <v>15</v>
      </c>
      <c r="B18" s="3" t="s">
        <v>32</v>
      </c>
      <c r="C18" s="20">
        <v>3798</v>
      </c>
      <c r="D18" s="14">
        <v>0</v>
      </c>
      <c r="E18" s="14">
        <f t="shared" si="5"/>
        <v>0</v>
      </c>
      <c r="F18" s="14">
        <v>63754</v>
      </c>
      <c r="G18" s="14">
        <f t="shared" si="6"/>
        <v>16.78620326487625</v>
      </c>
      <c r="H18" s="14">
        <v>1846818</v>
      </c>
      <c r="I18" s="14">
        <f t="shared" si="7"/>
        <v>486.26066350710903</v>
      </c>
      <c r="J18" s="14">
        <v>9635661</v>
      </c>
      <c r="K18" s="14">
        <f t="shared" si="8"/>
        <v>2537.0355450236966</v>
      </c>
      <c r="L18" s="14">
        <v>760536</v>
      </c>
      <c r="M18" s="14">
        <f t="shared" si="9"/>
        <v>200.24644549763033</v>
      </c>
      <c r="N18" s="14">
        <v>533211</v>
      </c>
      <c r="O18" s="14">
        <f t="shared" si="10"/>
        <v>140.39257503949446</v>
      </c>
      <c r="P18" s="14">
        <v>1055670</v>
      </c>
      <c r="Q18" s="14">
        <f t="shared" si="11"/>
        <v>277.95418641390205</v>
      </c>
      <c r="R18" s="14">
        <v>1786024</v>
      </c>
      <c r="S18" s="14">
        <f t="shared" si="12"/>
        <v>470.2538177988415</v>
      </c>
      <c r="T18" s="14">
        <v>220916</v>
      </c>
      <c r="U18" s="14">
        <f t="shared" si="13"/>
        <v>58.16640337019484</v>
      </c>
      <c r="V18" s="14">
        <v>108129</v>
      </c>
      <c r="W18" s="14">
        <f t="shared" si="14"/>
        <v>28.46998420221169</v>
      </c>
      <c r="X18" s="14">
        <v>765351</v>
      </c>
      <c r="Y18" s="14">
        <f t="shared" si="15"/>
        <v>201.51421800947867</v>
      </c>
      <c r="Z18" s="14">
        <v>0</v>
      </c>
      <c r="AA18" s="14">
        <f t="shared" si="16"/>
        <v>0</v>
      </c>
      <c r="AB18" s="14">
        <v>195491</v>
      </c>
      <c r="AC18" s="14">
        <f t="shared" si="0"/>
        <v>51.47209057398631</v>
      </c>
      <c r="AD18" s="14">
        <v>0</v>
      </c>
      <c r="AE18" s="14">
        <f t="shared" si="1"/>
        <v>0</v>
      </c>
      <c r="AF18" s="14">
        <v>0</v>
      </c>
      <c r="AG18" s="14">
        <f t="shared" si="2"/>
        <v>0</v>
      </c>
      <c r="AH18" s="14">
        <v>0</v>
      </c>
      <c r="AI18" s="14">
        <f t="shared" si="3"/>
        <v>0</v>
      </c>
      <c r="AJ18" s="14">
        <v>368893</v>
      </c>
      <c r="AK18" s="14">
        <f t="shared" si="4"/>
        <v>97.12822538177988</v>
      </c>
      <c r="AL18" s="15">
        <f t="shared" si="17"/>
        <v>17340454</v>
      </c>
      <c r="AM18" s="14">
        <f t="shared" si="18"/>
        <v>4565.680358083202</v>
      </c>
    </row>
    <row r="19" spans="1:39" ht="12.75">
      <c r="A19" s="9">
        <v>16</v>
      </c>
      <c r="B19" s="2" t="s">
        <v>33</v>
      </c>
      <c r="C19" s="19">
        <v>4924</v>
      </c>
      <c r="D19" s="12">
        <v>33277</v>
      </c>
      <c r="E19" s="12">
        <f t="shared" si="5"/>
        <v>6.758123476848091</v>
      </c>
      <c r="F19" s="12">
        <v>0</v>
      </c>
      <c r="G19" s="12">
        <f t="shared" si="6"/>
        <v>0</v>
      </c>
      <c r="H19" s="12">
        <v>2525992</v>
      </c>
      <c r="I19" s="12">
        <f t="shared" si="7"/>
        <v>512.9959382615759</v>
      </c>
      <c r="J19" s="12">
        <v>14846791</v>
      </c>
      <c r="K19" s="12">
        <f t="shared" si="8"/>
        <v>3015.189073923639</v>
      </c>
      <c r="L19" s="12">
        <v>918006</v>
      </c>
      <c r="M19" s="12">
        <f t="shared" si="9"/>
        <v>186.43501218521527</v>
      </c>
      <c r="N19" s="12">
        <v>956410</v>
      </c>
      <c r="O19" s="12">
        <f t="shared" si="10"/>
        <v>194.2343623070674</v>
      </c>
      <c r="P19" s="12">
        <v>1518010</v>
      </c>
      <c r="Q19" s="12">
        <f t="shared" si="11"/>
        <v>308.28797725426483</v>
      </c>
      <c r="R19" s="12">
        <v>2872330</v>
      </c>
      <c r="S19" s="12">
        <f t="shared" si="12"/>
        <v>583.3326563769293</v>
      </c>
      <c r="T19" s="12">
        <v>356930</v>
      </c>
      <c r="U19" s="12">
        <f t="shared" si="13"/>
        <v>72.48781478472786</v>
      </c>
      <c r="V19" s="12">
        <v>145500</v>
      </c>
      <c r="W19" s="12">
        <f t="shared" si="14"/>
        <v>29.54914703493095</v>
      </c>
      <c r="X19" s="12">
        <v>352973</v>
      </c>
      <c r="Y19" s="12">
        <f t="shared" si="15"/>
        <v>71.68419983753046</v>
      </c>
      <c r="Z19" s="12">
        <v>0</v>
      </c>
      <c r="AA19" s="12">
        <f t="shared" si="16"/>
        <v>0</v>
      </c>
      <c r="AB19" s="12">
        <v>232171</v>
      </c>
      <c r="AC19" s="12">
        <f t="shared" si="0"/>
        <v>47.15089358245329</v>
      </c>
      <c r="AD19" s="12">
        <v>0</v>
      </c>
      <c r="AE19" s="12">
        <f t="shared" si="1"/>
        <v>0</v>
      </c>
      <c r="AF19" s="12">
        <v>0</v>
      </c>
      <c r="AG19" s="12">
        <f t="shared" si="2"/>
        <v>0</v>
      </c>
      <c r="AH19" s="12">
        <v>81294</v>
      </c>
      <c r="AI19" s="12">
        <f t="shared" si="3"/>
        <v>16.50974817221771</v>
      </c>
      <c r="AJ19" s="12">
        <v>9501</v>
      </c>
      <c r="AK19" s="12">
        <f t="shared" si="4"/>
        <v>1.9295288383428106</v>
      </c>
      <c r="AL19" s="13">
        <f t="shared" si="17"/>
        <v>24849185</v>
      </c>
      <c r="AM19" s="12">
        <f t="shared" si="18"/>
        <v>5046.544476035743</v>
      </c>
    </row>
    <row r="20" spans="1:39" ht="12.75">
      <c r="A20" s="9">
        <v>17</v>
      </c>
      <c r="B20" s="2" t="s">
        <v>34</v>
      </c>
      <c r="C20" s="19">
        <v>46644</v>
      </c>
      <c r="D20" s="12">
        <v>0</v>
      </c>
      <c r="E20" s="12">
        <f t="shared" si="5"/>
        <v>0</v>
      </c>
      <c r="F20" s="12">
        <v>237108</v>
      </c>
      <c r="G20" s="12">
        <f t="shared" si="6"/>
        <v>5.083354772317983</v>
      </c>
      <c r="H20" s="12">
        <v>18426460</v>
      </c>
      <c r="I20" s="12">
        <f t="shared" si="7"/>
        <v>395.04459308807134</v>
      </c>
      <c r="J20" s="12">
        <v>128075830</v>
      </c>
      <c r="K20" s="12">
        <f t="shared" si="8"/>
        <v>2745.8157533659205</v>
      </c>
      <c r="L20" s="12">
        <v>15844929</v>
      </c>
      <c r="M20" s="12">
        <f t="shared" si="9"/>
        <v>339.69918960638023</v>
      </c>
      <c r="N20" s="12">
        <v>8284895</v>
      </c>
      <c r="O20" s="12">
        <f t="shared" si="10"/>
        <v>177.6197367292685</v>
      </c>
      <c r="P20" s="12">
        <v>10471875</v>
      </c>
      <c r="Q20" s="12">
        <f t="shared" si="11"/>
        <v>224.50636737844096</v>
      </c>
      <c r="R20" s="12">
        <v>20896181</v>
      </c>
      <c r="S20" s="12">
        <f t="shared" si="12"/>
        <v>447.99290369608093</v>
      </c>
      <c r="T20" s="12">
        <v>3412748</v>
      </c>
      <c r="U20" s="12">
        <f t="shared" si="13"/>
        <v>73.16585198524997</v>
      </c>
      <c r="V20" s="12">
        <v>1735839</v>
      </c>
      <c r="W20" s="12">
        <f t="shared" si="14"/>
        <v>37.214625675328016</v>
      </c>
      <c r="X20" s="12">
        <v>3748480</v>
      </c>
      <c r="Y20" s="12">
        <f t="shared" si="15"/>
        <v>80.36360517965869</v>
      </c>
      <c r="Z20" s="12">
        <v>0</v>
      </c>
      <c r="AA20" s="12">
        <f t="shared" si="16"/>
        <v>0</v>
      </c>
      <c r="AB20" s="12">
        <v>3109682</v>
      </c>
      <c r="AC20" s="12">
        <f t="shared" si="0"/>
        <v>66.66842466340795</v>
      </c>
      <c r="AD20" s="12">
        <v>715407</v>
      </c>
      <c r="AE20" s="12">
        <f t="shared" si="1"/>
        <v>15.337599691278621</v>
      </c>
      <c r="AF20" s="12">
        <v>0</v>
      </c>
      <c r="AG20" s="12">
        <f t="shared" si="2"/>
        <v>0</v>
      </c>
      <c r="AH20" s="12">
        <v>990002</v>
      </c>
      <c r="AI20" s="12">
        <f t="shared" si="3"/>
        <v>21.22463768115942</v>
      </c>
      <c r="AJ20" s="12">
        <v>542713</v>
      </c>
      <c r="AK20" s="12">
        <f t="shared" si="4"/>
        <v>11.635215676185576</v>
      </c>
      <c r="AL20" s="13">
        <f t="shared" si="17"/>
        <v>216492149</v>
      </c>
      <c r="AM20" s="12">
        <f t="shared" si="18"/>
        <v>4641.371859188749</v>
      </c>
    </row>
    <row r="21" spans="1:39" ht="12.75">
      <c r="A21" s="9">
        <v>18</v>
      </c>
      <c r="B21" s="2" t="s">
        <v>35</v>
      </c>
      <c r="C21" s="19">
        <v>1675</v>
      </c>
      <c r="D21" s="12">
        <v>0</v>
      </c>
      <c r="E21" s="12">
        <f t="shared" si="5"/>
        <v>0</v>
      </c>
      <c r="F21" s="12">
        <v>3143</v>
      </c>
      <c r="G21" s="12">
        <f t="shared" si="6"/>
        <v>1.8764179104477612</v>
      </c>
      <c r="H21" s="12">
        <v>1396028</v>
      </c>
      <c r="I21" s="12">
        <f t="shared" si="7"/>
        <v>833.449552238806</v>
      </c>
      <c r="J21" s="12">
        <v>4668298</v>
      </c>
      <c r="K21" s="12">
        <f t="shared" si="8"/>
        <v>2787.0435820895523</v>
      </c>
      <c r="L21" s="12">
        <v>209267</v>
      </c>
      <c r="M21" s="12">
        <f t="shared" si="9"/>
        <v>124.9355223880597</v>
      </c>
      <c r="N21" s="12">
        <v>226609</v>
      </c>
      <c r="O21" s="12">
        <f t="shared" si="10"/>
        <v>135.2889552238806</v>
      </c>
      <c r="P21" s="12">
        <v>612501</v>
      </c>
      <c r="Q21" s="12">
        <f t="shared" si="11"/>
        <v>365.67223880597015</v>
      </c>
      <c r="R21" s="12">
        <v>940119</v>
      </c>
      <c r="S21" s="12">
        <f t="shared" si="12"/>
        <v>561.2650746268657</v>
      </c>
      <c r="T21" s="12">
        <v>0</v>
      </c>
      <c r="U21" s="12">
        <f t="shared" si="13"/>
        <v>0</v>
      </c>
      <c r="V21" s="12">
        <v>33240</v>
      </c>
      <c r="W21" s="12">
        <f t="shared" si="14"/>
        <v>19.844776119402987</v>
      </c>
      <c r="X21" s="12">
        <v>87357</v>
      </c>
      <c r="Y21" s="12">
        <f t="shared" si="15"/>
        <v>52.153432835820894</v>
      </c>
      <c r="Z21" s="12">
        <v>0</v>
      </c>
      <c r="AA21" s="12">
        <f t="shared" si="16"/>
        <v>0</v>
      </c>
      <c r="AB21" s="12">
        <v>92210</v>
      </c>
      <c r="AC21" s="12">
        <f t="shared" si="0"/>
        <v>55.05074626865672</v>
      </c>
      <c r="AD21" s="12">
        <v>0</v>
      </c>
      <c r="AE21" s="12">
        <f t="shared" si="1"/>
        <v>0</v>
      </c>
      <c r="AF21" s="12">
        <v>0</v>
      </c>
      <c r="AG21" s="12">
        <f t="shared" si="2"/>
        <v>0</v>
      </c>
      <c r="AH21" s="12">
        <v>0</v>
      </c>
      <c r="AI21" s="12">
        <f t="shared" si="3"/>
        <v>0</v>
      </c>
      <c r="AJ21" s="12">
        <v>29970</v>
      </c>
      <c r="AK21" s="12">
        <f t="shared" si="4"/>
        <v>17.892537313432836</v>
      </c>
      <c r="AL21" s="13">
        <f t="shared" si="17"/>
        <v>8298742</v>
      </c>
      <c r="AM21" s="12">
        <f t="shared" si="18"/>
        <v>4954.472835820896</v>
      </c>
    </row>
    <row r="22" spans="1:39" ht="12.75">
      <c r="A22" s="9">
        <v>19</v>
      </c>
      <c r="B22" s="2" t="s">
        <v>36</v>
      </c>
      <c r="C22" s="19">
        <v>2369</v>
      </c>
      <c r="D22" s="12">
        <v>0</v>
      </c>
      <c r="E22" s="12">
        <f t="shared" si="5"/>
        <v>0</v>
      </c>
      <c r="F22" s="12">
        <v>0</v>
      </c>
      <c r="G22" s="12">
        <f t="shared" si="6"/>
        <v>0</v>
      </c>
      <c r="H22" s="12">
        <v>1540929</v>
      </c>
      <c r="I22" s="12">
        <f t="shared" si="7"/>
        <v>650.4554664415365</v>
      </c>
      <c r="J22" s="12">
        <v>6178793</v>
      </c>
      <c r="K22" s="12">
        <f t="shared" si="8"/>
        <v>2608.1861544955677</v>
      </c>
      <c r="L22" s="12">
        <v>934158</v>
      </c>
      <c r="M22" s="12">
        <f t="shared" si="9"/>
        <v>394.32587589700296</v>
      </c>
      <c r="N22" s="12">
        <v>465645</v>
      </c>
      <c r="O22" s="12">
        <f t="shared" si="10"/>
        <v>196.5576192486281</v>
      </c>
      <c r="P22" s="12">
        <v>502473</v>
      </c>
      <c r="Q22" s="12">
        <f t="shared" si="11"/>
        <v>212.1034191642043</v>
      </c>
      <c r="R22" s="12">
        <v>1061014</v>
      </c>
      <c r="S22" s="12">
        <f t="shared" si="12"/>
        <v>447.8742085268046</v>
      </c>
      <c r="T22" s="12">
        <v>98462</v>
      </c>
      <c r="U22" s="12">
        <f t="shared" si="13"/>
        <v>41.562684677078934</v>
      </c>
      <c r="V22" s="12">
        <v>75744</v>
      </c>
      <c r="W22" s="12">
        <f t="shared" si="14"/>
        <v>31.97298438159561</v>
      </c>
      <c r="X22" s="12">
        <v>150227</v>
      </c>
      <c r="Y22" s="12">
        <f t="shared" si="15"/>
        <v>63.41367665681722</v>
      </c>
      <c r="Z22" s="12">
        <v>0</v>
      </c>
      <c r="AA22" s="12">
        <f t="shared" si="16"/>
        <v>0</v>
      </c>
      <c r="AB22" s="12">
        <v>138038</v>
      </c>
      <c r="AC22" s="12">
        <f t="shared" si="0"/>
        <v>58.26846770789363</v>
      </c>
      <c r="AD22" s="12">
        <v>0</v>
      </c>
      <c r="AE22" s="12">
        <f t="shared" si="1"/>
        <v>0</v>
      </c>
      <c r="AF22" s="12">
        <v>0</v>
      </c>
      <c r="AG22" s="12">
        <f t="shared" si="2"/>
        <v>0</v>
      </c>
      <c r="AH22" s="12">
        <v>36418</v>
      </c>
      <c r="AI22" s="12">
        <f t="shared" si="3"/>
        <v>15.372731110173069</v>
      </c>
      <c r="AJ22" s="12">
        <v>553609</v>
      </c>
      <c r="AK22" s="12">
        <f t="shared" si="4"/>
        <v>233.68889826931195</v>
      </c>
      <c r="AL22" s="13">
        <f t="shared" si="17"/>
        <v>11735510</v>
      </c>
      <c r="AM22" s="12">
        <f t="shared" si="18"/>
        <v>4953.782186576615</v>
      </c>
    </row>
    <row r="23" spans="1:39" ht="12.75">
      <c r="A23" s="10">
        <v>20</v>
      </c>
      <c r="B23" s="3" t="s">
        <v>37</v>
      </c>
      <c r="C23" s="20">
        <v>6289</v>
      </c>
      <c r="D23" s="14">
        <v>0</v>
      </c>
      <c r="E23" s="14">
        <f t="shared" si="5"/>
        <v>0</v>
      </c>
      <c r="F23" s="14">
        <v>0</v>
      </c>
      <c r="G23" s="14">
        <f t="shared" si="6"/>
        <v>0</v>
      </c>
      <c r="H23" s="14">
        <v>2786897</v>
      </c>
      <c r="I23" s="14">
        <f t="shared" si="7"/>
        <v>443.13833677850215</v>
      </c>
      <c r="J23" s="14">
        <v>16611296</v>
      </c>
      <c r="K23" s="14">
        <f t="shared" si="8"/>
        <v>2641.3254889489585</v>
      </c>
      <c r="L23" s="14">
        <v>1045776</v>
      </c>
      <c r="M23" s="14">
        <f t="shared" si="9"/>
        <v>166.28653204006997</v>
      </c>
      <c r="N23" s="14">
        <v>698753</v>
      </c>
      <c r="O23" s="14">
        <f t="shared" si="10"/>
        <v>111.10717125139132</v>
      </c>
      <c r="P23" s="14">
        <v>1437561</v>
      </c>
      <c r="Q23" s="14">
        <f t="shared" si="11"/>
        <v>228.58339958657973</v>
      </c>
      <c r="R23" s="14">
        <v>2695792</v>
      </c>
      <c r="S23" s="14">
        <f t="shared" si="12"/>
        <v>428.6519319446653</v>
      </c>
      <c r="T23" s="14">
        <v>335236</v>
      </c>
      <c r="U23" s="14">
        <f t="shared" si="13"/>
        <v>53.30513595166163</v>
      </c>
      <c r="V23" s="14">
        <v>315237</v>
      </c>
      <c r="W23" s="14">
        <f t="shared" si="14"/>
        <v>50.125139131817456</v>
      </c>
      <c r="X23" s="14">
        <v>89046</v>
      </c>
      <c r="Y23" s="14">
        <f t="shared" si="15"/>
        <v>14.159007791381777</v>
      </c>
      <c r="Z23" s="14">
        <v>0</v>
      </c>
      <c r="AA23" s="14">
        <f t="shared" si="16"/>
        <v>0</v>
      </c>
      <c r="AB23" s="14">
        <v>376323</v>
      </c>
      <c r="AC23" s="14">
        <f t="shared" si="0"/>
        <v>59.838289076164735</v>
      </c>
      <c r="AD23" s="14">
        <v>0</v>
      </c>
      <c r="AE23" s="14">
        <f t="shared" si="1"/>
        <v>0</v>
      </c>
      <c r="AF23" s="14">
        <v>0</v>
      </c>
      <c r="AG23" s="14">
        <f t="shared" si="2"/>
        <v>0</v>
      </c>
      <c r="AH23" s="14">
        <v>63284</v>
      </c>
      <c r="AI23" s="14">
        <f t="shared" si="3"/>
        <v>10.06264906980442</v>
      </c>
      <c r="AJ23" s="14">
        <v>166893</v>
      </c>
      <c r="AK23" s="14">
        <f t="shared" si="4"/>
        <v>26.537287327079028</v>
      </c>
      <c r="AL23" s="15">
        <f t="shared" si="17"/>
        <v>26622094</v>
      </c>
      <c r="AM23" s="14">
        <f t="shared" si="18"/>
        <v>4233.120368898076</v>
      </c>
    </row>
    <row r="24" spans="1:39" ht="12.75">
      <c r="A24" s="9">
        <v>21</v>
      </c>
      <c r="B24" s="2" t="s">
        <v>38</v>
      </c>
      <c r="C24" s="19">
        <v>3851</v>
      </c>
      <c r="D24" s="12">
        <v>0</v>
      </c>
      <c r="E24" s="12">
        <f t="shared" si="5"/>
        <v>0</v>
      </c>
      <c r="F24" s="12">
        <v>0</v>
      </c>
      <c r="G24" s="12">
        <f t="shared" si="6"/>
        <v>0</v>
      </c>
      <c r="H24" s="12">
        <v>1579131</v>
      </c>
      <c r="I24" s="12">
        <f t="shared" si="7"/>
        <v>410.0573876915087</v>
      </c>
      <c r="J24" s="12">
        <v>10462219</v>
      </c>
      <c r="K24" s="12">
        <f t="shared" si="8"/>
        <v>2716.753830173981</v>
      </c>
      <c r="L24" s="12">
        <v>311047</v>
      </c>
      <c r="M24" s="12">
        <f t="shared" si="9"/>
        <v>80.77044923396521</v>
      </c>
      <c r="N24" s="12">
        <v>323493</v>
      </c>
      <c r="O24" s="12">
        <f t="shared" si="10"/>
        <v>84.0023370553103</v>
      </c>
      <c r="P24" s="12">
        <v>512473</v>
      </c>
      <c r="Q24" s="12">
        <f t="shared" si="11"/>
        <v>133.07530511555441</v>
      </c>
      <c r="R24" s="12">
        <v>1614295</v>
      </c>
      <c r="S24" s="12">
        <f t="shared" si="12"/>
        <v>419.18852246169826</v>
      </c>
      <c r="T24" s="12">
        <v>120031</v>
      </c>
      <c r="U24" s="12">
        <f t="shared" si="13"/>
        <v>31.16878732796676</v>
      </c>
      <c r="V24" s="12">
        <v>119829</v>
      </c>
      <c r="W24" s="12">
        <f t="shared" si="14"/>
        <v>31.11633341989094</v>
      </c>
      <c r="X24" s="12">
        <v>178925</v>
      </c>
      <c r="Y24" s="12">
        <f t="shared" si="15"/>
        <v>46.46195793300441</v>
      </c>
      <c r="Z24" s="12">
        <v>0</v>
      </c>
      <c r="AA24" s="12">
        <f t="shared" si="16"/>
        <v>0</v>
      </c>
      <c r="AB24" s="12">
        <v>168936</v>
      </c>
      <c r="AC24" s="12">
        <f t="shared" si="0"/>
        <v>43.86808621137367</v>
      </c>
      <c r="AD24" s="12">
        <v>0</v>
      </c>
      <c r="AE24" s="12">
        <f t="shared" si="1"/>
        <v>0</v>
      </c>
      <c r="AF24" s="12">
        <v>0</v>
      </c>
      <c r="AG24" s="12">
        <f t="shared" si="2"/>
        <v>0</v>
      </c>
      <c r="AH24" s="12">
        <v>80619</v>
      </c>
      <c r="AI24" s="12">
        <f t="shared" si="3"/>
        <v>20.934562451311347</v>
      </c>
      <c r="AJ24" s="12">
        <v>144502</v>
      </c>
      <c r="AK24" s="12">
        <f t="shared" si="4"/>
        <v>37.52324071669696</v>
      </c>
      <c r="AL24" s="13">
        <f t="shared" si="17"/>
        <v>15615500</v>
      </c>
      <c r="AM24" s="12">
        <f t="shared" si="18"/>
        <v>4054.9207997922617</v>
      </c>
    </row>
    <row r="25" spans="1:39" ht="12.75">
      <c r="A25" s="9">
        <v>22</v>
      </c>
      <c r="B25" s="2" t="s">
        <v>39</v>
      </c>
      <c r="C25" s="19">
        <v>3621</v>
      </c>
      <c r="D25" s="12">
        <v>83428</v>
      </c>
      <c r="E25" s="12">
        <f t="shared" si="5"/>
        <v>23.04004418668876</v>
      </c>
      <c r="F25" s="12">
        <v>0</v>
      </c>
      <c r="G25" s="12">
        <f t="shared" si="6"/>
        <v>0</v>
      </c>
      <c r="H25" s="12">
        <v>1747605</v>
      </c>
      <c r="I25" s="12">
        <f t="shared" si="7"/>
        <v>482.6304888152444</v>
      </c>
      <c r="J25" s="12">
        <v>8847050</v>
      </c>
      <c r="K25" s="12">
        <f t="shared" si="8"/>
        <v>2443.2615299640984</v>
      </c>
      <c r="L25" s="12">
        <v>467289</v>
      </c>
      <c r="M25" s="12">
        <f t="shared" si="9"/>
        <v>129.04971002485502</v>
      </c>
      <c r="N25" s="12">
        <v>393750</v>
      </c>
      <c r="O25" s="12">
        <f t="shared" si="10"/>
        <v>108.74067937033969</v>
      </c>
      <c r="P25" s="12">
        <v>708920</v>
      </c>
      <c r="Q25" s="12">
        <f t="shared" si="11"/>
        <v>195.78017122341893</v>
      </c>
      <c r="R25" s="12">
        <v>1736190</v>
      </c>
      <c r="S25" s="12">
        <f t="shared" si="12"/>
        <v>479.4780447390224</v>
      </c>
      <c r="T25" s="12">
        <v>219736</v>
      </c>
      <c r="U25" s="12">
        <f t="shared" si="13"/>
        <v>60.68378900856117</v>
      </c>
      <c r="V25" s="12">
        <v>243295</v>
      </c>
      <c r="W25" s="12">
        <f t="shared" si="14"/>
        <v>67.19000276166804</v>
      </c>
      <c r="X25" s="12">
        <v>53446</v>
      </c>
      <c r="Y25" s="12">
        <f t="shared" si="15"/>
        <v>14.76001104667219</v>
      </c>
      <c r="Z25" s="12">
        <v>0</v>
      </c>
      <c r="AA25" s="12">
        <f t="shared" si="16"/>
        <v>0</v>
      </c>
      <c r="AB25" s="12">
        <v>254757</v>
      </c>
      <c r="AC25" s="12">
        <f t="shared" si="0"/>
        <v>70.35542667771334</v>
      </c>
      <c r="AD25" s="12">
        <v>0</v>
      </c>
      <c r="AE25" s="12">
        <f t="shared" si="1"/>
        <v>0</v>
      </c>
      <c r="AF25" s="12">
        <v>0</v>
      </c>
      <c r="AG25" s="12">
        <f t="shared" si="2"/>
        <v>0</v>
      </c>
      <c r="AH25" s="12">
        <v>34347</v>
      </c>
      <c r="AI25" s="12">
        <f t="shared" si="3"/>
        <v>9.48550124275062</v>
      </c>
      <c r="AJ25" s="12">
        <v>168802</v>
      </c>
      <c r="AK25" s="12">
        <f t="shared" si="4"/>
        <v>46.61750897542115</v>
      </c>
      <c r="AL25" s="13">
        <f t="shared" si="17"/>
        <v>14958615</v>
      </c>
      <c r="AM25" s="12">
        <f t="shared" si="18"/>
        <v>4131.0729080364545</v>
      </c>
    </row>
    <row r="26" spans="1:39" ht="12.75">
      <c r="A26" s="9">
        <v>23</v>
      </c>
      <c r="B26" s="2" t="s">
        <v>40</v>
      </c>
      <c r="C26" s="19">
        <v>14201</v>
      </c>
      <c r="D26" s="12">
        <v>20626</v>
      </c>
      <c r="E26" s="12">
        <f t="shared" si="5"/>
        <v>1.4524329272586438</v>
      </c>
      <c r="F26" s="12">
        <v>0</v>
      </c>
      <c r="G26" s="12">
        <f t="shared" si="6"/>
        <v>0</v>
      </c>
      <c r="H26" s="12">
        <v>5350935</v>
      </c>
      <c r="I26" s="12">
        <f t="shared" si="7"/>
        <v>376.7998732483628</v>
      </c>
      <c r="J26" s="12">
        <v>40117522</v>
      </c>
      <c r="K26" s="12">
        <f t="shared" si="8"/>
        <v>2824.978663474403</v>
      </c>
      <c r="L26" s="12">
        <v>3502279</v>
      </c>
      <c r="M26" s="12">
        <f t="shared" si="9"/>
        <v>246.62199845081332</v>
      </c>
      <c r="N26" s="12">
        <v>1718147</v>
      </c>
      <c r="O26" s="12">
        <f t="shared" si="10"/>
        <v>120.9877473417365</v>
      </c>
      <c r="P26" s="12">
        <v>3313110</v>
      </c>
      <c r="Q26" s="12">
        <f t="shared" si="11"/>
        <v>233.301175973523</v>
      </c>
      <c r="R26" s="12">
        <v>5619281</v>
      </c>
      <c r="S26" s="12">
        <f t="shared" si="12"/>
        <v>395.6961481585804</v>
      </c>
      <c r="T26" s="12">
        <v>573194</v>
      </c>
      <c r="U26" s="12">
        <f t="shared" si="13"/>
        <v>40.362932187874094</v>
      </c>
      <c r="V26" s="12">
        <v>581633</v>
      </c>
      <c r="W26" s="12">
        <f t="shared" si="14"/>
        <v>40.95718611365397</v>
      </c>
      <c r="X26" s="12">
        <v>939287</v>
      </c>
      <c r="Y26" s="12">
        <f t="shared" si="15"/>
        <v>66.14231392155482</v>
      </c>
      <c r="Z26" s="12">
        <v>0</v>
      </c>
      <c r="AA26" s="12">
        <f t="shared" si="16"/>
        <v>0</v>
      </c>
      <c r="AB26" s="12">
        <v>1314600</v>
      </c>
      <c r="AC26" s="12">
        <f t="shared" si="0"/>
        <v>92.57094570804873</v>
      </c>
      <c r="AD26" s="12">
        <v>0</v>
      </c>
      <c r="AE26" s="12">
        <f t="shared" si="1"/>
        <v>0</v>
      </c>
      <c r="AF26" s="12">
        <v>18372</v>
      </c>
      <c r="AG26" s="12">
        <f t="shared" si="2"/>
        <v>1.2937117104429265</v>
      </c>
      <c r="AH26" s="12">
        <v>154185</v>
      </c>
      <c r="AI26" s="12">
        <f t="shared" si="3"/>
        <v>10.857333990564046</v>
      </c>
      <c r="AJ26" s="12">
        <v>328993</v>
      </c>
      <c r="AK26" s="12">
        <f t="shared" si="4"/>
        <v>23.166889655658053</v>
      </c>
      <c r="AL26" s="13">
        <f t="shared" si="17"/>
        <v>63552164</v>
      </c>
      <c r="AM26" s="12">
        <f t="shared" si="18"/>
        <v>4475.189352862474</v>
      </c>
    </row>
    <row r="27" spans="1:39" ht="12.75">
      <c r="A27" s="9">
        <v>24</v>
      </c>
      <c r="B27" s="2" t="s">
        <v>41</v>
      </c>
      <c r="C27" s="19">
        <v>4395</v>
      </c>
      <c r="D27" s="12">
        <v>0</v>
      </c>
      <c r="E27" s="12">
        <f t="shared" si="5"/>
        <v>0</v>
      </c>
      <c r="F27" s="12">
        <v>2425</v>
      </c>
      <c r="G27" s="12">
        <f t="shared" si="6"/>
        <v>0.5517633674630261</v>
      </c>
      <c r="H27" s="12">
        <v>3070464</v>
      </c>
      <c r="I27" s="12">
        <f t="shared" si="7"/>
        <v>698.6266211604095</v>
      </c>
      <c r="J27" s="12">
        <v>13115747</v>
      </c>
      <c r="K27" s="12">
        <f t="shared" si="8"/>
        <v>2984.242775881684</v>
      </c>
      <c r="L27" s="12">
        <v>989489</v>
      </c>
      <c r="M27" s="12">
        <f t="shared" si="9"/>
        <v>225.13970420932878</v>
      </c>
      <c r="N27" s="12">
        <v>656148</v>
      </c>
      <c r="O27" s="12">
        <f t="shared" si="10"/>
        <v>149.29419795221844</v>
      </c>
      <c r="P27" s="12">
        <v>654063</v>
      </c>
      <c r="Q27" s="12">
        <f t="shared" si="11"/>
        <v>148.819795221843</v>
      </c>
      <c r="R27" s="12">
        <v>2429813</v>
      </c>
      <c r="S27" s="12">
        <f t="shared" si="12"/>
        <v>552.8584755403868</v>
      </c>
      <c r="T27" s="12">
        <v>266261</v>
      </c>
      <c r="U27" s="12">
        <f t="shared" si="13"/>
        <v>60.58270762229807</v>
      </c>
      <c r="V27" s="12">
        <v>119930</v>
      </c>
      <c r="W27" s="12">
        <f t="shared" si="14"/>
        <v>27.28782707622298</v>
      </c>
      <c r="X27" s="12">
        <v>473990</v>
      </c>
      <c r="Y27" s="12">
        <f t="shared" si="15"/>
        <v>107.84755403868031</v>
      </c>
      <c r="Z27" s="12">
        <v>0</v>
      </c>
      <c r="AA27" s="12">
        <f t="shared" si="16"/>
        <v>0</v>
      </c>
      <c r="AB27" s="12">
        <v>595695</v>
      </c>
      <c r="AC27" s="12">
        <f t="shared" si="0"/>
        <v>135.53924914675767</v>
      </c>
      <c r="AD27" s="12">
        <v>0</v>
      </c>
      <c r="AE27" s="12">
        <f t="shared" si="1"/>
        <v>0</v>
      </c>
      <c r="AF27" s="12">
        <v>0</v>
      </c>
      <c r="AG27" s="12">
        <f t="shared" si="2"/>
        <v>0</v>
      </c>
      <c r="AH27" s="12">
        <v>144465</v>
      </c>
      <c r="AI27" s="12">
        <f t="shared" si="3"/>
        <v>32.870307167235495</v>
      </c>
      <c r="AJ27" s="12">
        <v>35854</v>
      </c>
      <c r="AK27" s="12">
        <f t="shared" si="4"/>
        <v>8.157906712172924</v>
      </c>
      <c r="AL27" s="13">
        <f t="shared" si="17"/>
        <v>22554344</v>
      </c>
      <c r="AM27" s="12">
        <f t="shared" si="18"/>
        <v>5131.818885096701</v>
      </c>
    </row>
    <row r="28" spans="1:39" ht="12.75">
      <c r="A28" s="10">
        <v>25</v>
      </c>
      <c r="B28" s="3" t="s">
        <v>42</v>
      </c>
      <c r="C28" s="20">
        <v>2389</v>
      </c>
      <c r="D28" s="14">
        <v>0</v>
      </c>
      <c r="E28" s="14">
        <f t="shared" si="5"/>
        <v>0</v>
      </c>
      <c r="F28" s="14">
        <v>0</v>
      </c>
      <c r="G28" s="14">
        <f t="shared" si="6"/>
        <v>0</v>
      </c>
      <c r="H28" s="14">
        <v>1633774</v>
      </c>
      <c r="I28" s="14">
        <f t="shared" si="7"/>
        <v>683.8735872750104</v>
      </c>
      <c r="J28" s="14">
        <v>7881900</v>
      </c>
      <c r="K28" s="14">
        <f t="shared" si="8"/>
        <v>3299.246546672248</v>
      </c>
      <c r="L28" s="14">
        <v>481710</v>
      </c>
      <c r="M28" s="14">
        <f t="shared" si="9"/>
        <v>201.63666806195062</v>
      </c>
      <c r="N28" s="14">
        <v>561042</v>
      </c>
      <c r="O28" s="14">
        <f t="shared" si="10"/>
        <v>234.84386772708245</v>
      </c>
      <c r="P28" s="14">
        <v>1114196</v>
      </c>
      <c r="Q28" s="14">
        <f t="shared" si="11"/>
        <v>466.38593553788195</v>
      </c>
      <c r="R28" s="14">
        <v>1611254</v>
      </c>
      <c r="S28" s="14">
        <f t="shared" si="12"/>
        <v>674.4470489744663</v>
      </c>
      <c r="T28" s="14">
        <v>126862</v>
      </c>
      <c r="U28" s="14">
        <f t="shared" si="13"/>
        <v>53.10255336961072</v>
      </c>
      <c r="V28" s="14">
        <v>85042</v>
      </c>
      <c r="W28" s="14">
        <f t="shared" si="14"/>
        <v>35.59732105483466</v>
      </c>
      <c r="X28" s="14">
        <v>60490</v>
      </c>
      <c r="Y28" s="14">
        <f t="shared" si="15"/>
        <v>25.320217664294685</v>
      </c>
      <c r="Z28" s="14">
        <v>0</v>
      </c>
      <c r="AA28" s="14">
        <f t="shared" si="16"/>
        <v>0</v>
      </c>
      <c r="AB28" s="14">
        <v>201280</v>
      </c>
      <c r="AC28" s="14">
        <f t="shared" si="0"/>
        <v>84.25282544997907</v>
      </c>
      <c r="AD28" s="14">
        <v>0</v>
      </c>
      <c r="AE28" s="14">
        <f t="shared" si="1"/>
        <v>0</v>
      </c>
      <c r="AF28" s="14">
        <v>0</v>
      </c>
      <c r="AG28" s="14">
        <f t="shared" si="2"/>
        <v>0</v>
      </c>
      <c r="AH28" s="14">
        <v>47556</v>
      </c>
      <c r="AI28" s="14">
        <f t="shared" si="3"/>
        <v>19.90623691921306</v>
      </c>
      <c r="AJ28" s="14">
        <v>53721</v>
      </c>
      <c r="AK28" s="14">
        <f t="shared" si="4"/>
        <v>22.486814566764338</v>
      </c>
      <c r="AL28" s="15">
        <f t="shared" si="17"/>
        <v>13858827</v>
      </c>
      <c r="AM28" s="14">
        <f t="shared" si="18"/>
        <v>5801.099623273336</v>
      </c>
    </row>
    <row r="29" spans="1:39" ht="12.75">
      <c r="A29" s="9">
        <v>26</v>
      </c>
      <c r="B29" s="2" t="s">
        <v>43</v>
      </c>
      <c r="C29" s="19">
        <v>51453</v>
      </c>
      <c r="D29" s="12">
        <v>88177</v>
      </c>
      <c r="E29" s="12">
        <f t="shared" si="5"/>
        <v>1.7137387518706393</v>
      </c>
      <c r="F29" s="12">
        <v>0</v>
      </c>
      <c r="G29" s="12">
        <f t="shared" si="6"/>
        <v>0</v>
      </c>
      <c r="H29" s="12">
        <v>16450925</v>
      </c>
      <c r="I29" s="12">
        <f t="shared" si="7"/>
        <v>319.7272267894972</v>
      </c>
      <c r="J29" s="12">
        <v>134688113</v>
      </c>
      <c r="K29" s="12">
        <f t="shared" si="8"/>
        <v>2617.6921267953276</v>
      </c>
      <c r="L29" s="12">
        <v>14178485</v>
      </c>
      <c r="M29" s="12">
        <f t="shared" si="9"/>
        <v>275.56187199968906</v>
      </c>
      <c r="N29" s="12">
        <v>8244260</v>
      </c>
      <c r="O29" s="12">
        <f t="shared" si="10"/>
        <v>160.2289468058228</v>
      </c>
      <c r="P29" s="12">
        <v>13913071</v>
      </c>
      <c r="Q29" s="12">
        <f t="shared" si="11"/>
        <v>270.4034944512468</v>
      </c>
      <c r="R29" s="12">
        <v>14744262</v>
      </c>
      <c r="S29" s="12">
        <f t="shared" si="12"/>
        <v>286.55786834586905</v>
      </c>
      <c r="T29" s="12">
        <v>781834</v>
      </c>
      <c r="U29" s="12">
        <f t="shared" si="13"/>
        <v>15.19511010048005</v>
      </c>
      <c r="V29" s="12">
        <v>1638440</v>
      </c>
      <c r="W29" s="12">
        <f t="shared" si="14"/>
        <v>31.843429926340544</v>
      </c>
      <c r="X29" s="12">
        <v>3441212</v>
      </c>
      <c r="Y29" s="12">
        <f t="shared" si="15"/>
        <v>66.88068722912172</v>
      </c>
      <c r="Z29" s="12">
        <v>0</v>
      </c>
      <c r="AA29" s="12">
        <f t="shared" si="16"/>
        <v>0</v>
      </c>
      <c r="AB29" s="12">
        <v>3019623</v>
      </c>
      <c r="AC29" s="12">
        <f t="shared" si="0"/>
        <v>58.687015334382835</v>
      </c>
      <c r="AD29" s="12">
        <v>0</v>
      </c>
      <c r="AE29" s="12">
        <f t="shared" si="1"/>
        <v>0</v>
      </c>
      <c r="AF29" s="12">
        <v>22573</v>
      </c>
      <c r="AG29" s="12">
        <f t="shared" si="2"/>
        <v>0.4387110566925155</v>
      </c>
      <c r="AH29" s="12">
        <v>3223313</v>
      </c>
      <c r="AI29" s="12">
        <f t="shared" si="3"/>
        <v>62.645773812994385</v>
      </c>
      <c r="AJ29" s="12">
        <v>3827453</v>
      </c>
      <c r="AK29" s="12">
        <f t="shared" si="4"/>
        <v>74.38736322469049</v>
      </c>
      <c r="AL29" s="13">
        <f t="shared" si="17"/>
        <v>218261741</v>
      </c>
      <c r="AM29" s="12">
        <f t="shared" si="18"/>
        <v>4241.963364624025</v>
      </c>
    </row>
    <row r="30" spans="1:39" ht="12.75">
      <c r="A30" s="9">
        <v>27</v>
      </c>
      <c r="B30" s="2" t="s">
        <v>44</v>
      </c>
      <c r="C30" s="19">
        <v>5748</v>
      </c>
      <c r="D30" s="12">
        <v>0</v>
      </c>
      <c r="E30" s="12">
        <f t="shared" si="5"/>
        <v>0</v>
      </c>
      <c r="F30" s="12">
        <v>0</v>
      </c>
      <c r="G30" s="12">
        <f t="shared" si="6"/>
        <v>0</v>
      </c>
      <c r="H30" s="12">
        <v>3369660</v>
      </c>
      <c r="I30" s="12">
        <f t="shared" si="7"/>
        <v>586.231732776618</v>
      </c>
      <c r="J30" s="12">
        <v>15683118</v>
      </c>
      <c r="K30" s="12">
        <f t="shared" si="8"/>
        <v>2728.4478079331943</v>
      </c>
      <c r="L30" s="12">
        <v>1582443</v>
      </c>
      <c r="M30" s="12">
        <f t="shared" si="9"/>
        <v>275.30323590814197</v>
      </c>
      <c r="N30" s="12">
        <v>810803</v>
      </c>
      <c r="O30" s="12">
        <f t="shared" si="10"/>
        <v>141.05828114126652</v>
      </c>
      <c r="P30" s="12">
        <v>1207162</v>
      </c>
      <c r="Q30" s="12">
        <f t="shared" si="11"/>
        <v>210.0142658315936</v>
      </c>
      <c r="R30" s="12">
        <v>2434240</v>
      </c>
      <c r="S30" s="12">
        <f t="shared" si="12"/>
        <v>423.49338900487123</v>
      </c>
      <c r="T30" s="12">
        <v>329391</v>
      </c>
      <c r="U30" s="12">
        <f t="shared" si="13"/>
        <v>57.3053235908142</v>
      </c>
      <c r="V30" s="12">
        <v>267021</v>
      </c>
      <c r="W30" s="12">
        <f t="shared" si="14"/>
        <v>46.45459290187891</v>
      </c>
      <c r="X30" s="12">
        <v>433937</v>
      </c>
      <c r="Y30" s="12">
        <f t="shared" si="15"/>
        <v>75.49356297842728</v>
      </c>
      <c r="Z30" s="12">
        <v>0</v>
      </c>
      <c r="AA30" s="12">
        <f t="shared" si="16"/>
        <v>0</v>
      </c>
      <c r="AB30" s="12">
        <v>440074</v>
      </c>
      <c r="AC30" s="12">
        <f t="shared" si="0"/>
        <v>76.56123869171886</v>
      </c>
      <c r="AD30" s="12">
        <v>4007</v>
      </c>
      <c r="AE30" s="12">
        <f t="shared" si="1"/>
        <v>0.6971120389700766</v>
      </c>
      <c r="AF30" s="12">
        <v>0</v>
      </c>
      <c r="AG30" s="12">
        <f t="shared" si="2"/>
        <v>0</v>
      </c>
      <c r="AH30" s="12">
        <v>97266</v>
      </c>
      <c r="AI30" s="12">
        <f t="shared" si="3"/>
        <v>16.92171189979123</v>
      </c>
      <c r="AJ30" s="12">
        <v>360875</v>
      </c>
      <c r="AK30" s="12">
        <f t="shared" si="4"/>
        <v>62.78270702853166</v>
      </c>
      <c r="AL30" s="13">
        <f t="shared" si="17"/>
        <v>27019997</v>
      </c>
      <c r="AM30" s="12">
        <f t="shared" si="18"/>
        <v>4700.764961725818</v>
      </c>
    </row>
    <row r="31" spans="1:39" ht="12.75">
      <c r="A31" s="9">
        <v>28</v>
      </c>
      <c r="B31" s="2" t="s">
        <v>45</v>
      </c>
      <c r="C31" s="19">
        <v>29813</v>
      </c>
      <c r="D31" s="12">
        <v>130270</v>
      </c>
      <c r="E31" s="12">
        <f t="shared" si="5"/>
        <v>4.369570321671754</v>
      </c>
      <c r="F31" s="12">
        <v>80751</v>
      </c>
      <c r="G31" s="12">
        <f t="shared" si="6"/>
        <v>2.7085835038406065</v>
      </c>
      <c r="H31" s="12">
        <v>10654130</v>
      </c>
      <c r="I31" s="12">
        <f t="shared" si="7"/>
        <v>357.36524335021636</v>
      </c>
      <c r="J31" s="12">
        <v>89967988</v>
      </c>
      <c r="K31" s="12">
        <f t="shared" si="8"/>
        <v>3017.7435346996276</v>
      </c>
      <c r="L31" s="12">
        <v>8399578</v>
      </c>
      <c r="M31" s="12">
        <f t="shared" si="9"/>
        <v>281.7421259182236</v>
      </c>
      <c r="N31" s="12">
        <v>4176464</v>
      </c>
      <c r="O31" s="12">
        <f t="shared" si="10"/>
        <v>140.08868614362862</v>
      </c>
      <c r="P31" s="12">
        <v>8029908</v>
      </c>
      <c r="Q31" s="12">
        <f t="shared" si="11"/>
        <v>269.34250159326467</v>
      </c>
      <c r="R31" s="12">
        <v>9444775</v>
      </c>
      <c r="S31" s="12">
        <f t="shared" si="12"/>
        <v>316.8005568040788</v>
      </c>
      <c r="T31" s="12">
        <v>1446222</v>
      </c>
      <c r="U31" s="12">
        <f t="shared" si="13"/>
        <v>48.50977761379264</v>
      </c>
      <c r="V31" s="12">
        <v>785823</v>
      </c>
      <c r="W31" s="12">
        <f t="shared" si="14"/>
        <v>26.35840069768222</v>
      </c>
      <c r="X31" s="12">
        <v>1358987</v>
      </c>
      <c r="Y31" s="12">
        <f t="shared" si="15"/>
        <v>45.583705095092746</v>
      </c>
      <c r="Z31" s="12">
        <v>397776</v>
      </c>
      <c r="AA31" s="12">
        <f t="shared" si="16"/>
        <v>13.34236742360715</v>
      </c>
      <c r="AB31" s="12">
        <v>2797703</v>
      </c>
      <c r="AC31" s="12">
        <f t="shared" si="0"/>
        <v>93.84171334652669</v>
      </c>
      <c r="AD31" s="12">
        <v>0</v>
      </c>
      <c r="AE31" s="12">
        <f t="shared" si="1"/>
        <v>0</v>
      </c>
      <c r="AF31" s="12">
        <v>19759</v>
      </c>
      <c r="AG31" s="12">
        <f t="shared" si="2"/>
        <v>0.6627645657934458</v>
      </c>
      <c r="AH31" s="12">
        <v>435340</v>
      </c>
      <c r="AI31" s="12">
        <f t="shared" si="3"/>
        <v>14.602354677489686</v>
      </c>
      <c r="AJ31" s="12">
        <v>532774</v>
      </c>
      <c r="AK31" s="12">
        <f t="shared" si="4"/>
        <v>17.87052628048167</v>
      </c>
      <c r="AL31" s="13">
        <f t="shared" si="17"/>
        <v>138658248</v>
      </c>
      <c r="AM31" s="12">
        <f t="shared" si="18"/>
        <v>4650.932412035018</v>
      </c>
    </row>
    <row r="32" spans="1:39" ht="12.75">
      <c r="A32" s="9">
        <v>29</v>
      </c>
      <c r="B32" s="2" t="s">
        <v>46</v>
      </c>
      <c r="C32" s="19">
        <v>14872</v>
      </c>
      <c r="D32" s="12">
        <v>0</v>
      </c>
      <c r="E32" s="12">
        <f t="shared" si="5"/>
        <v>0</v>
      </c>
      <c r="F32" s="12">
        <v>0</v>
      </c>
      <c r="G32" s="12">
        <f t="shared" si="6"/>
        <v>0</v>
      </c>
      <c r="H32" s="12">
        <v>7177333</v>
      </c>
      <c r="I32" s="12">
        <f t="shared" si="7"/>
        <v>482.60711403980633</v>
      </c>
      <c r="J32" s="12">
        <v>42670086</v>
      </c>
      <c r="K32" s="12">
        <f t="shared" si="8"/>
        <v>2869.1558633674017</v>
      </c>
      <c r="L32" s="12">
        <v>4771076</v>
      </c>
      <c r="M32" s="12">
        <f t="shared" si="9"/>
        <v>320.80930607853685</v>
      </c>
      <c r="N32" s="12">
        <v>2156521</v>
      </c>
      <c r="O32" s="12">
        <f t="shared" si="10"/>
        <v>145.00544647660033</v>
      </c>
      <c r="P32" s="12">
        <v>4235887</v>
      </c>
      <c r="Q32" s="12">
        <f t="shared" si="11"/>
        <v>284.8229558902636</v>
      </c>
      <c r="R32" s="12">
        <v>5459291</v>
      </c>
      <c r="S32" s="12">
        <f t="shared" si="12"/>
        <v>367.08519365250135</v>
      </c>
      <c r="T32" s="12">
        <v>728116</v>
      </c>
      <c r="U32" s="12">
        <f t="shared" si="13"/>
        <v>48.95884884346423</v>
      </c>
      <c r="V32" s="12">
        <v>1059123</v>
      </c>
      <c r="W32" s="12">
        <f t="shared" si="14"/>
        <v>71.2159090909091</v>
      </c>
      <c r="X32" s="12">
        <v>327691</v>
      </c>
      <c r="Y32" s="12">
        <f t="shared" si="15"/>
        <v>22.03409090909091</v>
      </c>
      <c r="Z32" s="12">
        <v>0</v>
      </c>
      <c r="AA32" s="12">
        <f t="shared" si="16"/>
        <v>0</v>
      </c>
      <c r="AB32" s="12">
        <v>1262532</v>
      </c>
      <c r="AC32" s="12">
        <f t="shared" si="0"/>
        <v>84.89322216245293</v>
      </c>
      <c r="AD32" s="12">
        <v>5202</v>
      </c>
      <c r="AE32" s="12">
        <f t="shared" si="1"/>
        <v>0.34978483055406134</v>
      </c>
      <c r="AF32" s="12">
        <v>36012</v>
      </c>
      <c r="AG32" s="12">
        <f t="shared" si="2"/>
        <v>2.421463152232383</v>
      </c>
      <c r="AH32" s="12">
        <v>77787</v>
      </c>
      <c r="AI32" s="12">
        <f t="shared" si="3"/>
        <v>5.230433028509951</v>
      </c>
      <c r="AJ32" s="12">
        <v>307286</v>
      </c>
      <c r="AK32" s="12">
        <f t="shared" si="4"/>
        <v>20.662049488972567</v>
      </c>
      <c r="AL32" s="13">
        <f t="shared" si="17"/>
        <v>70273943</v>
      </c>
      <c r="AM32" s="12">
        <f t="shared" si="18"/>
        <v>4725.251681011297</v>
      </c>
    </row>
    <row r="33" spans="1:39" ht="12.75">
      <c r="A33" s="10">
        <v>30</v>
      </c>
      <c r="B33" s="3" t="s">
        <v>47</v>
      </c>
      <c r="C33" s="20">
        <v>2699</v>
      </c>
      <c r="D33" s="14">
        <v>0</v>
      </c>
      <c r="E33" s="14">
        <f t="shared" si="5"/>
        <v>0</v>
      </c>
      <c r="F33" s="14">
        <v>0</v>
      </c>
      <c r="G33" s="14">
        <f t="shared" si="6"/>
        <v>0</v>
      </c>
      <c r="H33" s="14">
        <v>1424458</v>
      </c>
      <c r="I33" s="14">
        <f t="shared" si="7"/>
        <v>527.7725083364209</v>
      </c>
      <c r="J33" s="14">
        <v>6917722</v>
      </c>
      <c r="K33" s="14">
        <f t="shared" si="8"/>
        <v>2563.06854390515</v>
      </c>
      <c r="L33" s="14">
        <v>266661</v>
      </c>
      <c r="M33" s="14">
        <f t="shared" si="9"/>
        <v>98.79992589848092</v>
      </c>
      <c r="N33" s="14">
        <v>358095</v>
      </c>
      <c r="O33" s="14">
        <f t="shared" si="10"/>
        <v>132.67691737680622</v>
      </c>
      <c r="P33" s="14">
        <v>833024</v>
      </c>
      <c r="Q33" s="14">
        <f t="shared" si="11"/>
        <v>308.6417191552427</v>
      </c>
      <c r="R33" s="14">
        <v>1259489</v>
      </c>
      <c r="S33" s="14">
        <f t="shared" si="12"/>
        <v>466.650240829937</v>
      </c>
      <c r="T33" s="14">
        <v>0</v>
      </c>
      <c r="U33" s="14">
        <f t="shared" si="13"/>
        <v>0</v>
      </c>
      <c r="V33" s="14">
        <v>43522</v>
      </c>
      <c r="W33" s="14">
        <f t="shared" si="14"/>
        <v>16.125231567247127</v>
      </c>
      <c r="X33" s="14">
        <v>154413</v>
      </c>
      <c r="Y33" s="14">
        <f t="shared" si="15"/>
        <v>57.211189329381256</v>
      </c>
      <c r="Z33" s="14">
        <v>0</v>
      </c>
      <c r="AA33" s="14">
        <f t="shared" si="16"/>
        <v>0</v>
      </c>
      <c r="AB33" s="14">
        <v>270544</v>
      </c>
      <c r="AC33" s="14">
        <f t="shared" si="0"/>
        <v>100.23860689144128</v>
      </c>
      <c r="AD33" s="14">
        <v>0</v>
      </c>
      <c r="AE33" s="14">
        <f t="shared" si="1"/>
        <v>0</v>
      </c>
      <c r="AF33" s="14">
        <v>0</v>
      </c>
      <c r="AG33" s="14">
        <f t="shared" si="2"/>
        <v>0</v>
      </c>
      <c r="AH33" s="14">
        <v>67025</v>
      </c>
      <c r="AI33" s="14">
        <f t="shared" si="3"/>
        <v>24.833271582067432</v>
      </c>
      <c r="AJ33" s="14">
        <v>227467</v>
      </c>
      <c r="AK33" s="14">
        <f t="shared" si="4"/>
        <v>84.27825120414968</v>
      </c>
      <c r="AL33" s="15">
        <f t="shared" si="17"/>
        <v>11822420</v>
      </c>
      <c r="AM33" s="14">
        <f t="shared" si="18"/>
        <v>4380.296406076324</v>
      </c>
    </row>
    <row r="34" spans="1:39" ht="12.75">
      <c r="A34" s="9">
        <v>31</v>
      </c>
      <c r="B34" s="2" t="s">
        <v>48</v>
      </c>
      <c r="C34" s="19">
        <v>6596</v>
      </c>
      <c r="D34" s="12">
        <v>129694</v>
      </c>
      <c r="E34" s="12">
        <f t="shared" si="5"/>
        <v>19.662522741055184</v>
      </c>
      <c r="F34" s="12">
        <v>0</v>
      </c>
      <c r="G34" s="12">
        <f t="shared" si="6"/>
        <v>0</v>
      </c>
      <c r="H34" s="12">
        <v>2693546</v>
      </c>
      <c r="I34" s="12">
        <f t="shared" si="7"/>
        <v>408.3605215281989</v>
      </c>
      <c r="J34" s="12">
        <v>20697077</v>
      </c>
      <c r="K34" s="12">
        <f t="shared" si="8"/>
        <v>3137.822468162523</v>
      </c>
      <c r="L34" s="12">
        <v>1578150</v>
      </c>
      <c r="M34" s="12">
        <f t="shared" si="9"/>
        <v>239.2586416009703</v>
      </c>
      <c r="N34" s="12">
        <v>834923</v>
      </c>
      <c r="O34" s="12">
        <f t="shared" si="10"/>
        <v>126.58020012128563</v>
      </c>
      <c r="P34" s="12">
        <v>1088493</v>
      </c>
      <c r="Q34" s="12">
        <f t="shared" si="11"/>
        <v>165.02319587628867</v>
      </c>
      <c r="R34" s="12">
        <v>2888574</v>
      </c>
      <c r="S34" s="12">
        <f t="shared" si="12"/>
        <v>437.92813826561553</v>
      </c>
      <c r="T34" s="12">
        <v>283770</v>
      </c>
      <c r="U34" s="12">
        <f t="shared" si="13"/>
        <v>43.02152819890843</v>
      </c>
      <c r="V34" s="12">
        <v>163238</v>
      </c>
      <c r="W34" s="12">
        <f t="shared" si="14"/>
        <v>24.748029108550636</v>
      </c>
      <c r="X34" s="12">
        <v>571076</v>
      </c>
      <c r="Y34" s="12">
        <f t="shared" si="15"/>
        <v>86.57913887204366</v>
      </c>
      <c r="Z34" s="12">
        <v>0</v>
      </c>
      <c r="AA34" s="12">
        <f t="shared" si="16"/>
        <v>0</v>
      </c>
      <c r="AB34" s="12">
        <v>262620</v>
      </c>
      <c r="AC34" s="12">
        <f t="shared" si="0"/>
        <v>39.815039417828984</v>
      </c>
      <c r="AD34" s="12">
        <v>0</v>
      </c>
      <c r="AE34" s="12">
        <f t="shared" si="1"/>
        <v>0</v>
      </c>
      <c r="AF34" s="12">
        <v>0</v>
      </c>
      <c r="AG34" s="12">
        <f t="shared" si="2"/>
        <v>0</v>
      </c>
      <c r="AH34" s="12">
        <v>107953</v>
      </c>
      <c r="AI34" s="12">
        <f t="shared" si="3"/>
        <v>16.366434202546998</v>
      </c>
      <c r="AJ34" s="12">
        <v>133417</v>
      </c>
      <c r="AK34" s="12">
        <f t="shared" si="4"/>
        <v>20.226955730745907</v>
      </c>
      <c r="AL34" s="13">
        <f t="shared" si="17"/>
        <v>31432531</v>
      </c>
      <c r="AM34" s="12">
        <f t="shared" si="18"/>
        <v>4765.392813826562</v>
      </c>
    </row>
    <row r="35" spans="1:39" ht="12.75">
      <c r="A35" s="9">
        <v>32</v>
      </c>
      <c r="B35" s="2" t="s">
        <v>49</v>
      </c>
      <c r="C35" s="19">
        <v>20743</v>
      </c>
      <c r="D35" s="12">
        <v>0</v>
      </c>
      <c r="E35" s="12">
        <f t="shared" si="5"/>
        <v>0</v>
      </c>
      <c r="F35" s="12">
        <v>0</v>
      </c>
      <c r="G35" s="12">
        <f t="shared" si="6"/>
        <v>0</v>
      </c>
      <c r="H35" s="12">
        <v>6211503</v>
      </c>
      <c r="I35" s="12">
        <f t="shared" si="7"/>
        <v>299.45056163525044</v>
      </c>
      <c r="J35" s="12">
        <v>53167167</v>
      </c>
      <c r="K35" s="12">
        <f t="shared" si="8"/>
        <v>2563.1377814202383</v>
      </c>
      <c r="L35" s="12">
        <v>4336416</v>
      </c>
      <c r="M35" s="12">
        <f t="shared" si="9"/>
        <v>209.05442799980716</v>
      </c>
      <c r="N35" s="12">
        <v>2291214</v>
      </c>
      <c r="O35" s="12">
        <f t="shared" si="10"/>
        <v>110.45721448199393</v>
      </c>
      <c r="P35" s="12">
        <v>3510286</v>
      </c>
      <c r="Q35" s="12">
        <f t="shared" si="11"/>
        <v>169.2274984332064</v>
      </c>
      <c r="R35" s="12">
        <v>8017419</v>
      </c>
      <c r="S35" s="12">
        <f t="shared" si="12"/>
        <v>386.51202815407606</v>
      </c>
      <c r="T35" s="12">
        <v>1138463</v>
      </c>
      <c r="U35" s="12">
        <f t="shared" si="13"/>
        <v>54.88420189943596</v>
      </c>
      <c r="V35" s="12">
        <v>516266</v>
      </c>
      <c r="W35" s="12">
        <f t="shared" si="14"/>
        <v>24.888685339632648</v>
      </c>
      <c r="X35" s="12">
        <v>649140</v>
      </c>
      <c r="Y35" s="12">
        <f t="shared" si="15"/>
        <v>31.294412572916166</v>
      </c>
      <c r="Z35" s="12">
        <v>0</v>
      </c>
      <c r="AA35" s="12">
        <f t="shared" si="16"/>
        <v>0</v>
      </c>
      <c r="AB35" s="12">
        <v>1696709</v>
      </c>
      <c r="AC35" s="12">
        <f t="shared" si="0"/>
        <v>81.79670250204889</v>
      </c>
      <c r="AD35" s="12">
        <v>0</v>
      </c>
      <c r="AE35" s="12">
        <f t="shared" si="1"/>
        <v>0</v>
      </c>
      <c r="AF35" s="12">
        <v>0</v>
      </c>
      <c r="AG35" s="12">
        <f t="shared" si="2"/>
        <v>0</v>
      </c>
      <c r="AH35" s="12">
        <v>611678</v>
      </c>
      <c r="AI35" s="12">
        <f t="shared" si="3"/>
        <v>29.488405727233282</v>
      </c>
      <c r="AJ35" s="12">
        <v>472423</v>
      </c>
      <c r="AK35" s="12">
        <f t="shared" si="4"/>
        <v>22.77505664561539</v>
      </c>
      <c r="AL35" s="13">
        <f t="shared" si="17"/>
        <v>82618684</v>
      </c>
      <c r="AM35" s="12">
        <f t="shared" si="18"/>
        <v>3982.9669768114545</v>
      </c>
    </row>
    <row r="36" spans="1:39" ht="12.75">
      <c r="A36" s="9">
        <v>33</v>
      </c>
      <c r="B36" s="2" t="s">
        <v>50</v>
      </c>
      <c r="C36" s="19">
        <v>2319</v>
      </c>
      <c r="D36" s="12">
        <v>35942</v>
      </c>
      <c r="E36" s="12">
        <f t="shared" si="5"/>
        <v>15.498921949115998</v>
      </c>
      <c r="F36" s="12">
        <v>1339</v>
      </c>
      <c r="G36" s="12">
        <f t="shared" si="6"/>
        <v>0.5774040534713238</v>
      </c>
      <c r="H36" s="12">
        <v>1492556</v>
      </c>
      <c r="I36" s="12">
        <f t="shared" si="7"/>
        <v>643.6205260888314</v>
      </c>
      <c r="J36" s="12">
        <v>5046258</v>
      </c>
      <c r="K36" s="12">
        <f t="shared" si="8"/>
        <v>2176.0491591203104</v>
      </c>
      <c r="L36" s="12">
        <v>382230</v>
      </c>
      <c r="M36" s="12">
        <f t="shared" si="9"/>
        <v>164.8253557567917</v>
      </c>
      <c r="N36" s="12">
        <v>367425</v>
      </c>
      <c r="O36" s="12">
        <f t="shared" si="10"/>
        <v>158.4411384217335</v>
      </c>
      <c r="P36" s="12">
        <v>847619</v>
      </c>
      <c r="Q36" s="12">
        <f t="shared" si="11"/>
        <v>365.51056489866323</v>
      </c>
      <c r="R36" s="12">
        <v>863272</v>
      </c>
      <c r="S36" s="12">
        <f t="shared" si="12"/>
        <v>372.2604570935748</v>
      </c>
      <c r="T36" s="12">
        <v>96686</v>
      </c>
      <c r="U36" s="12">
        <f t="shared" si="13"/>
        <v>41.69297110823631</v>
      </c>
      <c r="V36" s="12">
        <v>150685</v>
      </c>
      <c r="W36" s="12">
        <f t="shared" si="14"/>
        <v>64.97843898231997</v>
      </c>
      <c r="X36" s="12">
        <v>158719</v>
      </c>
      <c r="Y36" s="12">
        <f t="shared" si="15"/>
        <v>68.4428633031479</v>
      </c>
      <c r="Z36" s="12">
        <v>0</v>
      </c>
      <c r="AA36" s="12">
        <f t="shared" si="16"/>
        <v>0</v>
      </c>
      <c r="AB36" s="12">
        <v>106449</v>
      </c>
      <c r="AC36" s="12">
        <f aca="true" t="shared" si="19" ref="AC36:AC67">AB36/$C36</f>
        <v>45.902975420439844</v>
      </c>
      <c r="AD36" s="12">
        <v>701</v>
      </c>
      <c r="AE36" s="12">
        <f aca="true" t="shared" si="20" ref="AE36:AE67">AD36/$C36</f>
        <v>0.30228546787408367</v>
      </c>
      <c r="AF36" s="12">
        <v>0</v>
      </c>
      <c r="AG36" s="12">
        <f aca="true" t="shared" si="21" ref="AG36:AG67">AF36/$C36</f>
        <v>0</v>
      </c>
      <c r="AH36" s="12">
        <v>20</v>
      </c>
      <c r="AI36" s="12">
        <f aca="true" t="shared" si="22" ref="AI36:AI67">AH36/$C36</f>
        <v>0.008624407072013798</v>
      </c>
      <c r="AJ36" s="12">
        <v>200374</v>
      </c>
      <c r="AK36" s="12">
        <f aca="true" t="shared" si="23" ref="AK36:AK67">AJ36/$C36</f>
        <v>86.40534713238465</v>
      </c>
      <c r="AL36" s="13">
        <f t="shared" si="17"/>
        <v>9750275</v>
      </c>
      <c r="AM36" s="12">
        <f t="shared" si="18"/>
        <v>4204.517033203967</v>
      </c>
    </row>
    <row r="37" spans="1:39" ht="12.75">
      <c r="A37" s="9">
        <v>34</v>
      </c>
      <c r="B37" s="2" t="s">
        <v>51</v>
      </c>
      <c r="C37" s="19">
        <v>5153</v>
      </c>
      <c r="D37" s="12">
        <v>0</v>
      </c>
      <c r="E37" s="12">
        <f t="shared" si="5"/>
        <v>0</v>
      </c>
      <c r="F37" s="12">
        <v>0</v>
      </c>
      <c r="G37" s="12">
        <f t="shared" si="6"/>
        <v>0</v>
      </c>
      <c r="H37" s="12">
        <v>2393808</v>
      </c>
      <c r="I37" s="12">
        <f t="shared" si="7"/>
        <v>464.54647777993404</v>
      </c>
      <c r="J37" s="12">
        <v>13879569</v>
      </c>
      <c r="K37" s="12">
        <f t="shared" si="8"/>
        <v>2693.4929167475257</v>
      </c>
      <c r="L37" s="12">
        <v>1346245</v>
      </c>
      <c r="M37" s="12">
        <f t="shared" si="9"/>
        <v>261.2546089656511</v>
      </c>
      <c r="N37" s="12">
        <v>803691</v>
      </c>
      <c r="O37" s="12">
        <f t="shared" si="10"/>
        <v>155.9656510770425</v>
      </c>
      <c r="P37" s="12">
        <v>1238309</v>
      </c>
      <c r="Q37" s="12">
        <f t="shared" si="11"/>
        <v>240.308364059771</v>
      </c>
      <c r="R37" s="12">
        <v>1279281</v>
      </c>
      <c r="S37" s="12">
        <f t="shared" si="12"/>
        <v>248.2594605084417</v>
      </c>
      <c r="T37" s="12">
        <v>427873</v>
      </c>
      <c r="U37" s="12">
        <f t="shared" si="13"/>
        <v>83.03376673782263</v>
      </c>
      <c r="V37" s="12">
        <v>15859</v>
      </c>
      <c r="W37" s="12">
        <f t="shared" si="14"/>
        <v>3.0776246846497184</v>
      </c>
      <c r="X37" s="12">
        <v>359700</v>
      </c>
      <c r="Y37" s="12">
        <f t="shared" si="15"/>
        <v>69.80399767125947</v>
      </c>
      <c r="Z37" s="12">
        <v>0</v>
      </c>
      <c r="AA37" s="12">
        <f t="shared" si="16"/>
        <v>0</v>
      </c>
      <c r="AB37" s="12">
        <v>509495</v>
      </c>
      <c r="AC37" s="12">
        <f t="shared" si="19"/>
        <v>98.87347176402096</v>
      </c>
      <c r="AD37" s="12">
        <v>0</v>
      </c>
      <c r="AE37" s="12">
        <f t="shared" si="20"/>
        <v>0</v>
      </c>
      <c r="AF37" s="12">
        <v>0</v>
      </c>
      <c r="AG37" s="12">
        <f t="shared" si="21"/>
        <v>0</v>
      </c>
      <c r="AH37" s="12">
        <v>-3449</v>
      </c>
      <c r="AI37" s="12">
        <f t="shared" si="22"/>
        <v>-0.6693188433921987</v>
      </c>
      <c r="AJ37" s="12">
        <v>469276</v>
      </c>
      <c r="AK37" s="12">
        <f t="shared" si="23"/>
        <v>91.06850378420337</v>
      </c>
      <c r="AL37" s="13">
        <f t="shared" si="17"/>
        <v>22719657</v>
      </c>
      <c r="AM37" s="12">
        <f t="shared" si="18"/>
        <v>4409.01552493693</v>
      </c>
    </row>
    <row r="38" spans="1:39" ht="12.75">
      <c r="A38" s="10">
        <v>35</v>
      </c>
      <c r="B38" s="3" t="s">
        <v>52</v>
      </c>
      <c r="C38" s="20">
        <v>6963</v>
      </c>
      <c r="D38" s="14">
        <v>0</v>
      </c>
      <c r="E38" s="14">
        <f t="shared" si="5"/>
        <v>0</v>
      </c>
      <c r="F38" s="14">
        <v>0</v>
      </c>
      <c r="G38" s="14">
        <f t="shared" si="6"/>
        <v>0</v>
      </c>
      <c r="H38" s="14">
        <v>2453267</v>
      </c>
      <c r="I38" s="14">
        <f t="shared" si="7"/>
        <v>352.32902484561254</v>
      </c>
      <c r="J38" s="14">
        <v>18561120</v>
      </c>
      <c r="K38" s="14">
        <f t="shared" si="8"/>
        <v>2665.6785868160277</v>
      </c>
      <c r="L38" s="14">
        <v>1194102</v>
      </c>
      <c r="M38" s="14">
        <f t="shared" si="9"/>
        <v>171.49246014648858</v>
      </c>
      <c r="N38" s="14">
        <v>896516</v>
      </c>
      <c r="O38" s="14">
        <f t="shared" si="10"/>
        <v>128.75427258365647</v>
      </c>
      <c r="P38" s="14">
        <v>2122119</v>
      </c>
      <c r="Q38" s="14">
        <f t="shared" si="11"/>
        <v>304.7707884532529</v>
      </c>
      <c r="R38" s="14">
        <v>2484460</v>
      </c>
      <c r="S38" s="14">
        <f t="shared" si="12"/>
        <v>356.8088467614534</v>
      </c>
      <c r="T38" s="14">
        <v>191829</v>
      </c>
      <c r="U38" s="14">
        <f t="shared" si="13"/>
        <v>27.549763033175356</v>
      </c>
      <c r="V38" s="14">
        <v>405840</v>
      </c>
      <c r="W38" s="14">
        <f t="shared" si="14"/>
        <v>58.28522188711762</v>
      </c>
      <c r="X38" s="14">
        <v>120498</v>
      </c>
      <c r="Y38" s="14">
        <f t="shared" si="15"/>
        <v>17.30547177940543</v>
      </c>
      <c r="Z38" s="14">
        <v>0</v>
      </c>
      <c r="AA38" s="14">
        <f t="shared" si="16"/>
        <v>0</v>
      </c>
      <c r="AB38" s="14">
        <v>307047</v>
      </c>
      <c r="AC38" s="14">
        <f t="shared" si="19"/>
        <v>44.096940973718226</v>
      </c>
      <c r="AD38" s="14">
        <v>0</v>
      </c>
      <c r="AE38" s="14">
        <f t="shared" si="20"/>
        <v>0</v>
      </c>
      <c r="AF38" s="14">
        <v>0</v>
      </c>
      <c r="AG38" s="14">
        <f t="shared" si="21"/>
        <v>0</v>
      </c>
      <c r="AH38" s="14">
        <v>128203</v>
      </c>
      <c r="AI38" s="14">
        <f t="shared" si="22"/>
        <v>18.412035042366796</v>
      </c>
      <c r="AJ38" s="14">
        <v>147138</v>
      </c>
      <c r="AK38" s="14">
        <f t="shared" si="23"/>
        <v>21.131408875484706</v>
      </c>
      <c r="AL38" s="15">
        <f t="shared" si="17"/>
        <v>29012139</v>
      </c>
      <c r="AM38" s="14">
        <f t="shared" si="18"/>
        <v>4166.61482119776</v>
      </c>
    </row>
    <row r="39" spans="1:39" ht="12.75">
      <c r="A39" s="9">
        <v>36</v>
      </c>
      <c r="B39" s="2" t="s">
        <v>53</v>
      </c>
      <c r="C39" s="19">
        <v>67922</v>
      </c>
      <c r="D39" s="12">
        <v>0</v>
      </c>
      <c r="E39" s="12">
        <f t="shared" si="5"/>
        <v>0</v>
      </c>
      <c r="F39" s="12">
        <v>484459</v>
      </c>
      <c r="G39" s="12">
        <f t="shared" si="6"/>
        <v>7.132578545979212</v>
      </c>
      <c r="H39" s="12">
        <v>23889073</v>
      </c>
      <c r="I39" s="12">
        <f t="shared" si="7"/>
        <v>351.7133329407261</v>
      </c>
      <c r="J39" s="12">
        <v>190111493</v>
      </c>
      <c r="K39" s="12">
        <f t="shared" si="8"/>
        <v>2798.9678307470335</v>
      </c>
      <c r="L39" s="12">
        <v>14378988</v>
      </c>
      <c r="M39" s="12">
        <f t="shared" si="9"/>
        <v>211.6985365566385</v>
      </c>
      <c r="N39" s="12">
        <v>13621909</v>
      </c>
      <c r="O39" s="12">
        <f t="shared" si="10"/>
        <v>200.55223638879892</v>
      </c>
      <c r="P39" s="12">
        <v>10459469</v>
      </c>
      <c r="Q39" s="12">
        <f t="shared" si="11"/>
        <v>153.9923588822473</v>
      </c>
      <c r="R39" s="12">
        <v>22756284</v>
      </c>
      <c r="S39" s="12">
        <f t="shared" si="12"/>
        <v>335.03554076735077</v>
      </c>
      <c r="T39" s="12">
        <v>1242899</v>
      </c>
      <c r="U39" s="12">
        <f t="shared" si="13"/>
        <v>18.298916404110596</v>
      </c>
      <c r="V39" s="12">
        <v>3257522</v>
      </c>
      <c r="W39" s="12">
        <f t="shared" si="14"/>
        <v>47.95974794617355</v>
      </c>
      <c r="X39" s="12">
        <v>11618225</v>
      </c>
      <c r="Y39" s="12">
        <f t="shared" si="15"/>
        <v>171.05245723035247</v>
      </c>
      <c r="Z39" s="12">
        <v>0</v>
      </c>
      <c r="AA39" s="12">
        <f t="shared" si="16"/>
        <v>0</v>
      </c>
      <c r="AB39" s="12">
        <v>6859499</v>
      </c>
      <c r="AC39" s="12">
        <f t="shared" si="19"/>
        <v>100.9908277141427</v>
      </c>
      <c r="AD39" s="12">
        <v>41085</v>
      </c>
      <c r="AE39" s="12">
        <f t="shared" si="20"/>
        <v>0.6048850151644534</v>
      </c>
      <c r="AF39" s="12">
        <v>13935</v>
      </c>
      <c r="AG39" s="12">
        <f t="shared" si="21"/>
        <v>0.20516180324489855</v>
      </c>
      <c r="AH39" s="12">
        <v>2244522</v>
      </c>
      <c r="AI39" s="12">
        <f t="shared" si="22"/>
        <v>33.04558169665204</v>
      </c>
      <c r="AJ39" s="12">
        <v>255577</v>
      </c>
      <c r="AK39" s="12">
        <f t="shared" si="23"/>
        <v>3.7628014487205914</v>
      </c>
      <c r="AL39" s="13">
        <f t="shared" si="17"/>
        <v>301234939</v>
      </c>
      <c r="AM39" s="12">
        <f t="shared" si="18"/>
        <v>4435.012794087335</v>
      </c>
    </row>
    <row r="40" spans="1:39" ht="12.75">
      <c r="A40" s="9">
        <v>37</v>
      </c>
      <c r="B40" s="2" t="s">
        <v>54</v>
      </c>
      <c r="C40" s="19">
        <v>18324</v>
      </c>
      <c r="D40" s="12">
        <v>0</v>
      </c>
      <c r="E40" s="12">
        <f t="shared" si="5"/>
        <v>0</v>
      </c>
      <c r="F40" s="12">
        <v>0</v>
      </c>
      <c r="G40" s="12">
        <f t="shared" si="6"/>
        <v>0</v>
      </c>
      <c r="H40" s="12">
        <v>6361099</v>
      </c>
      <c r="I40" s="12">
        <f t="shared" si="7"/>
        <v>347.1457651167867</v>
      </c>
      <c r="J40" s="12">
        <v>51011618</v>
      </c>
      <c r="K40" s="12">
        <f t="shared" si="8"/>
        <v>2783.869133376992</v>
      </c>
      <c r="L40" s="12">
        <v>3392238</v>
      </c>
      <c r="M40" s="12">
        <f t="shared" si="9"/>
        <v>185.12540929927962</v>
      </c>
      <c r="N40" s="12">
        <v>2945748</v>
      </c>
      <c r="O40" s="12">
        <f t="shared" si="10"/>
        <v>160.75900458415194</v>
      </c>
      <c r="P40" s="12">
        <v>3737440</v>
      </c>
      <c r="Q40" s="12">
        <f t="shared" si="11"/>
        <v>203.96419995634142</v>
      </c>
      <c r="R40" s="12">
        <v>10006911</v>
      </c>
      <c r="S40" s="12">
        <f t="shared" si="12"/>
        <v>546.1095284872299</v>
      </c>
      <c r="T40" s="12">
        <v>1217204</v>
      </c>
      <c r="U40" s="12">
        <f t="shared" si="13"/>
        <v>66.4267627155643</v>
      </c>
      <c r="V40" s="12">
        <v>679590</v>
      </c>
      <c r="W40" s="12">
        <f t="shared" si="14"/>
        <v>37.087426326129666</v>
      </c>
      <c r="X40" s="12">
        <v>1704467</v>
      </c>
      <c r="Y40" s="12">
        <f t="shared" si="15"/>
        <v>93.01828203449028</v>
      </c>
      <c r="Z40" s="12">
        <v>0</v>
      </c>
      <c r="AA40" s="12">
        <f t="shared" si="16"/>
        <v>0</v>
      </c>
      <c r="AB40" s="12">
        <v>883257</v>
      </c>
      <c r="AC40" s="12">
        <f t="shared" si="19"/>
        <v>48.20219384413883</v>
      </c>
      <c r="AD40" s="12">
        <v>3927</v>
      </c>
      <c r="AE40" s="12">
        <f t="shared" si="20"/>
        <v>0.21430910281597904</v>
      </c>
      <c r="AF40" s="12">
        <v>0</v>
      </c>
      <c r="AG40" s="12">
        <f t="shared" si="21"/>
        <v>0</v>
      </c>
      <c r="AH40" s="12">
        <v>815719</v>
      </c>
      <c r="AI40" s="12">
        <f t="shared" si="22"/>
        <v>44.516426544422615</v>
      </c>
      <c r="AJ40" s="12">
        <v>325360</v>
      </c>
      <c r="AK40" s="12">
        <f t="shared" si="23"/>
        <v>17.755948482864003</v>
      </c>
      <c r="AL40" s="13">
        <f t="shared" si="17"/>
        <v>83084578</v>
      </c>
      <c r="AM40" s="12">
        <f t="shared" si="18"/>
        <v>4534.194389871207</v>
      </c>
    </row>
    <row r="41" spans="1:39" ht="12.75">
      <c r="A41" s="9">
        <v>38</v>
      </c>
      <c r="B41" s="2" t="s">
        <v>55</v>
      </c>
      <c r="C41" s="19">
        <v>4967</v>
      </c>
      <c r="D41" s="12">
        <v>0</v>
      </c>
      <c r="E41" s="12">
        <f t="shared" si="5"/>
        <v>0</v>
      </c>
      <c r="F41" s="12">
        <v>0</v>
      </c>
      <c r="G41" s="12">
        <f t="shared" si="6"/>
        <v>0</v>
      </c>
      <c r="H41" s="12">
        <v>2035137</v>
      </c>
      <c r="I41" s="12">
        <f t="shared" si="7"/>
        <v>409.7316287497483</v>
      </c>
      <c r="J41" s="12">
        <v>14063420</v>
      </c>
      <c r="K41" s="12">
        <f t="shared" si="8"/>
        <v>2831.371048922891</v>
      </c>
      <c r="L41" s="12">
        <v>1297022</v>
      </c>
      <c r="M41" s="12">
        <f t="shared" si="9"/>
        <v>261.1278437688746</v>
      </c>
      <c r="N41" s="12">
        <v>1231426</v>
      </c>
      <c r="O41" s="12">
        <f t="shared" si="10"/>
        <v>247.92148177974633</v>
      </c>
      <c r="P41" s="12">
        <v>1488410</v>
      </c>
      <c r="Q41" s="12">
        <f t="shared" si="11"/>
        <v>299.65975437890074</v>
      </c>
      <c r="R41" s="12">
        <v>3082767</v>
      </c>
      <c r="S41" s="12">
        <f t="shared" si="12"/>
        <v>620.6496879404067</v>
      </c>
      <c r="T41" s="12">
        <v>725539</v>
      </c>
      <c r="U41" s="12">
        <f t="shared" si="13"/>
        <v>146.07187437084758</v>
      </c>
      <c r="V41" s="12">
        <v>265411</v>
      </c>
      <c r="W41" s="12">
        <f t="shared" si="14"/>
        <v>53.434870142943424</v>
      </c>
      <c r="X41" s="12">
        <v>344257</v>
      </c>
      <c r="Y41" s="12">
        <f t="shared" si="15"/>
        <v>69.30883833299778</v>
      </c>
      <c r="Z41" s="12">
        <v>0</v>
      </c>
      <c r="AA41" s="12">
        <f t="shared" si="16"/>
        <v>0</v>
      </c>
      <c r="AB41" s="12">
        <v>495599</v>
      </c>
      <c r="AC41" s="12">
        <f t="shared" si="19"/>
        <v>99.77833702436078</v>
      </c>
      <c r="AD41" s="12">
        <v>0</v>
      </c>
      <c r="AE41" s="12">
        <f t="shared" si="20"/>
        <v>0</v>
      </c>
      <c r="AF41" s="12">
        <v>0</v>
      </c>
      <c r="AG41" s="12">
        <f t="shared" si="21"/>
        <v>0</v>
      </c>
      <c r="AH41" s="12">
        <v>157399</v>
      </c>
      <c r="AI41" s="12">
        <f t="shared" si="22"/>
        <v>31.68894705053352</v>
      </c>
      <c r="AJ41" s="12">
        <v>0</v>
      </c>
      <c r="AK41" s="12">
        <f t="shared" si="23"/>
        <v>0</v>
      </c>
      <c r="AL41" s="13">
        <f t="shared" si="17"/>
        <v>25186387</v>
      </c>
      <c r="AM41" s="12">
        <f t="shared" si="18"/>
        <v>5070.7443124622505</v>
      </c>
    </row>
    <row r="42" spans="1:39" ht="12.75">
      <c r="A42" s="9">
        <v>39</v>
      </c>
      <c r="B42" s="2" t="s">
        <v>56</v>
      </c>
      <c r="C42" s="19">
        <v>3182</v>
      </c>
      <c r="D42" s="12">
        <v>0</v>
      </c>
      <c r="E42" s="12">
        <f t="shared" si="5"/>
        <v>0</v>
      </c>
      <c r="F42" s="12">
        <v>0</v>
      </c>
      <c r="G42" s="12">
        <f t="shared" si="6"/>
        <v>0</v>
      </c>
      <c r="H42" s="12">
        <v>1804538</v>
      </c>
      <c r="I42" s="12">
        <f t="shared" si="7"/>
        <v>567.1081081081081</v>
      </c>
      <c r="J42" s="12">
        <v>9383624</v>
      </c>
      <c r="K42" s="12">
        <f t="shared" si="8"/>
        <v>2948.970458830924</v>
      </c>
      <c r="L42" s="12">
        <v>628935</v>
      </c>
      <c r="M42" s="12">
        <f t="shared" si="9"/>
        <v>197.65399120050282</v>
      </c>
      <c r="N42" s="12">
        <v>747046</v>
      </c>
      <c r="O42" s="12">
        <f t="shared" si="10"/>
        <v>234.77247014456316</v>
      </c>
      <c r="P42" s="12">
        <v>643624</v>
      </c>
      <c r="Q42" s="12">
        <f t="shared" si="11"/>
        <v>202.27027027027026</v>
      </c>
      <c r="R42" s="12">
        <v>1850013</v>
      </c>
      <c r="S42" s="12">
        <f t="shared" si="12"/>
        <v>581.399434318039</v>
      </c>
      <c r="T42" s="12">
        <v>168304</v>
      </c>
      <c r="U42" s="12">
        <f t="shared" si="13"/>
        <v>52.89252042740415</v>
      </c>
      <c r="V42" s="12">
        <v>157967</v>
      </c>
      <c r="W42" s="12">
        <f t="shared" si="14"/>
        <v>49.643934632306724</v>
      </c>
      <c r="X42" s="12">
        <v>412162</v>
      </c>
      <c r="Y42" s="12">
        <f t="shared" si="15"/>
        <v>129.52922690131993</v>
      </c>
      <c r="Z42" s="12">
        <v>3942</v>
      </c>
      <c r="AA42" s="12">
        <f t="shared" si="16"/>
        <v>1.2388434946574483</v>
      </c>
      <c r="AB42" s="12">
        <v>331022</v>
      </c>
      <c r="AC42" s="12">
        <f t="shared" si="19"/>
        <v>104.02954116907605</v>
      </c>
      <c r="AD42" s="12">
        <v>0</v>
      </c>
      <c r="AE42" s="12">
        <f t="shared" si="20"/>
        <v>0</v>
      </c>
      <c r="AF42" s="12">
        <v>0</v>
      </c>
      <c r="AG42" s="12">
        <f t="shared" si="21"/>
        <v>0</v>
      </c>
      <c r="AH42" s="12">
        <v>100959</v>
      </c>
      <c r="AI42" s="12">
        <f t="shared" si="22"/>
        <v>31.728158390949087</v>
      </c>
      <c r="AJ42" s="12">
        <v>380228</v>
      </c>
      <c r="AK42" s="12">
        <f t="shared" si="23"/>
        <v>119.4934003771213</v>
      </c>
      <c r="AL42" s="13">
        <f t="shared" si="17"/>
        <v>16612364</v>
      </c>
      <c r="AM42" s="12">
        <f t="shared" si="18"/>
        <v>5220.730358265242</v>
      </c>
    </row>
    <row r="43" spans="1:39" ht="12.75">
      <c r="A43" s="10">
        <v>40</v>
      </c>
      <c r="B43" s="3" t="s">
        <v>57</v>
      </c>
      <c r="C43" s="20">
        <v>22646</v>
      </c>
      <c r="D43" s="14">
        <v>84341</v>
      </c>
      <c r="E43" s="14">
        <f t="shared" si="5"/>
        <v>3.7243221761017398</v>
      </c>
      <c r="F43" s="14">
        <v>0</v>
      </c>
      <c r="G43" s="14">
        <f t="shared" si="6"/>
        <v>0</v>
      </c>
      <c r="H43" s="14">
        <v>8569486</v>
      </c>
      <c r="I43" s="14">
        <f t="shared" si="7"/>
        <v>378.4105802349201</v>
      </c>
      <c r="J43" s="14">
        <v>60952499</v>
      </c>
      <c r="K43" s="14">
        <f t="shared" si="8"/>
        <v>2691.5348847478585</v>
      </c>
      <c r="L43" s="14">
        <v>4956040</v>
      </c>
      <c r="M43" s="14">
        <f t="shared" si="9"/>
        <v>218.84836174158792</v>
      </c>
      <c r="N43" s="14">
        <v>2602337</v>
      </c>
      <c r="O43" s="14">
        <f t="shared" si="10"/>
        <v>114.91375960434515</v>
      </c>
      <c r="P43" s="14">
        <v>7463144</v>
      </c>
      <c r="Q43" s="14">
        <f t="shared" si="11"/>
        <v>329.556831228473</v>
      </c>
      <c r="R43" s="14">
        <v>10042089</v>
      </c>
      <c r="S43" s="14">
        <f t="shared" si="12"/>
        <v>443.4376490329418</v>
      </c>
      <c r="T43" s="14">
        <v>812534</v>
      </c>
      <c r="U43" s="14">
        <f t="shared" si="13"/>
        <v>35.87980217256911</v>
      </c>
      <c r="V43" s="14">
        <v>1188152</v>
      </c>
      <c r="W43" s="14">
        <f t="shared" si="14"/>
        <v>52.46630751567606</v>
      </c>
      <c r="X43" s="14">
        <v>1533792</v>
      </c>
      <c r="Y43" s="14">
        <f t="shared" si="15"/>
        <v>67.72904707233066</v>
      </c>
      <c r="Z43" s="14">
        <v>2527</v>
      </c>
      <c r="AA43" s="14">
        <f t="shared" si="16"/>
        <v>0.11158703523801113</v>
      </c>
      <c r="AB43" s="14">
        <v>1777770</v>
      </c>
      <c r="AC43" s="14">
        <f t="shared" si="19"/>
        <v>78.5026053166122</v>
      </c>
      <c r="AD43" s="14">
        <v>0</v>
      </c>
      <c r="AE43" s="14">
        <f t="shared" si="20"/>
        <v>0</v>
      </c>
      <c r="AF43" s="14">
        <v>0</v>
      </c>
      <c r="AG43" s="14">
        <f t="shared" si="21"/>
        <v>0</v>
      </c>
      <c r="AH43" s="14">
        <v>592643</v>
      </c>
      <c r="AI43" s="14">
        <f t="shared" si="22"/>
        <v>26.16987547469752</v>
      </c>
      <c r="AJ43" s="14">
        <v>791171</v>
      </c>
      <c r="AK43" s="14">
        <f t="shared" si="23"/>
        <v>34.9364567694074</v>
      </c>
      <c r="AL43" s="15">
        <f t="shared" si="17"/>
        <v>101368525</v>
      </c>
      <c r="AM43" s="14">
        <f t="shared" si="18"/>
        <v>4476.222070122759</v>
      </c>
    </row>
    <row r="44" spans="1:39" ht="12.75">
      <c r="A44" s="9">
        <v>41</v>
      </c>
      <c r="B44" s="2" t="s">
        <v>58</v>
      </c>
      <c r="C44" s="19">
        <v>1631</v>
      </c>
      <c r="D44" s="12">
        <v>4770</v>
      </c>
      <c r="E44" s="12">
        <f t="shared" si="5"/>
        <v>2.924586143470264</v>
      </c>
      <c r="F44" s="12">
        <v>0</v>
      </c>
      <c r="G44" s="12">
        <f t="shared" si="6"/>
        <v>0</v>
      </c>
      <c r="H44" s="12">
        <v>853533</v>
      </c>
      <c r="I44" s="12">
        <f t="shared" si="7"/>
        <v>523.3188228080932</v>
      </c>
      <c r="J44" s="12">
        <v>5132399</v>
      </c>
      <c r="K44" s="12">
        <f t="shared" si="8"/>
        <v>3146.7805027590434</v>
      </c>
      <c r="L44" s="12">
        <v>377080</v>
      </c>
      <c r="M44" s="12">
        <f t="shared" si="9"/>
        <v>231.1955855303495</v>
      </c>
      <c r="N44" s="12">
        <v>323350</v>
      </c>
      <c r="O44" s="12">
        <f t="shared" si="10"/>
        <v>198.25260576333537</v>
      </c>
      <c r="P44" s="12">
        <v>663016</v>
      </c>
      <c r="Q44" s="12">
        <f t="shared" si="11"/>
        <v>406.5088902513795</v>
      </c>
      <c r="R44" s="12">
        <v>955964</v>
      </c>
      <c r="S44" s="12">
        <f t="shared" si="12"/>
        <v>586.1213979153894</v>
      </c>
      <c r="T44" s="12">
        <v>52790</v>
      </c>
      <c r="U44" s="12">
        <f t="shared" si="13"/>
        <v>32.36664622930717</v>
      </c>
      <c r="V44" s="12">
        <v>47622</v>
      </c>
      <c r="W44" s="12">
        <f t="shared" si="14"/>
        <v>29.198038013488656</v>
      </c>
      <c r="X44" s="12">
        <v>133448</v>
      </c>
      <c r="Y44" s="12">
        <f t="shared" si="15"/>
        <v>81.81974248927038</v>
      </c>
      <c r="Z44" s="12">
        <v>0</v>
      </c>
      <c r="AA44" s="12">
        <f t="shared" si="16"/>
        <v>0</v>
      </c>
      <c r="AB44" s="12">
        <v>38597</v>
      </c>
      <c r="AC44" s="12">
        <f t="shared" si="19"/>
        <v>23.66462293071735</v>
      </c>
      <c r="AD44" s="12">
        <v>0</v>
      </c>
      <c r="AE44" s="12">
        <f t="shared" si="20"/>
        <v>0</v>
      </c>
      <c r="AF44" s="12">
        <v>0</v>
      </c>
      <c r="AG44" s="12">
        <f t="shared" si="21"/>
        <v>0</v>
      </c>
      <c r="AH44" s="12">
        <v>8555</v>
      </c>
      <c r="AI44" s="12">
        <f t="shared" si="22"/>
        <v>5.245248313917842</v>
      </c>
      <c r="AJ44" s="12">
        <v>0</v>
      </c>
      <c r="AK44" s="12">
        <f t="shared" si="23"/>
        <v>0</v>
      </c>
      <c r="AL44" s="13">
        <f t="shared" si="17"/>
        <v>8591124</v>
      </c>
      <c r="AM44" s="12">
        <f t="shared" si="18"/>
        <v>5267.396689147762</v>
      </c>
    </row>
    <row r="45" spans="1:39" ht="12.75">
      <c r="A45" s="9">
        <v>42</v>
      </c>
      <c r="B45" s="2" t="s">
        <v>59</v>
      </c>
      <c r="C45" s="19">
        <v>3477</v>
      </c>
      <c r="D45" s="12">
        <v>0</v>
      </c>
      <c r="E45" s="12">
        <f t="shared" si="5"/>
        <v>0</v>
      </c>
      <c r="F45" s="12">
        <v>0</v>
      </c>
      <c r="G45" s="12">
        <f t="shared" si="6"/>
        <v>0</v>
      </c>
      <c r="H45" s="12">
        <v>1908293</v>
      </c>
      <c r="I45" s="12">
        <f t="shared" si="7"/>
        <v>548.8331895312051</v>
      </c>
      <c r="J45" s="12">
        <v>9656660</v>
      </c>
      <c r="K45" s="12">
        <f t="shared" si="8"/>
        <v>2777.2965199884957</v>
      </c>
      <c r="L45" s="12">
        <v>554475</v>
      </c>
      <c r="M45" s="12">
        <f t="shared" si="9"/>
        <v>159.46937014667816</v>
      </c>
      <c r="N45" s="12">
        <v>611546</v>
      </c>
      <c r="O45" s="12">
        <f t="shared" si="10"/>
        <v>175.88323267184353</v>
      </c>
      <c r="P45" s="12">
        <v>1047157</v>
      </c>
      <c r="Q45" s="12">
        <f t="shared" si="11"/>
        <v>301.16681046879495</v>
      </c>
      <c r="R45" s="12">
        <v>1584210</v>
      </c>
      <c r="S45" s="12">
        <f t="shared" si="12"/>
        <v>455.625539257981</v>
      </c>
      <c r="T45" s="12">
        <v>164108</v>
      </c>
      <c r="U45" s="12">
        <f t="shared" si="13"/>
        <v>47.198159332758124</v>
      </c>
      <c r="V45" s="12">
        <v>70336</v>
      </c>
      <c r="W45" s="12">
        <f t="shared" si="14"/>
        <v>20.228932988208225</v>
      </c>
      <c r="X45" s="12">
        <v>172724</v>
      </c>
      <c r="Y45" s="12">
        <f t="shared" si="15"/>
        <v>49.67615760713259</v>
      </c>
      <c r="Z45" s="12">
        <v>0</v>
      </c>
      <c r="AA45" s="12">
        <f t="shared" si="16"/>
        <v>0</v>
      </c>
      <c r="AB45" s="12">
        <v>262723</v>
      </c>
      <c r="AC45" s="12">
        <f t="shared" si="19"/>
        <v>75.56025309174576</v>
      </c>
      <c r="AD45" s="12">
        <v>0</v>
      </c>
      <c r="AE45" s="12">
        <f t="shared" si="20"/>
        <v>0</v>
      </c>
      <c r="AF45" s="12">
        <v>0</v>
      </c>
      <c r="AG45" s="12">
        <f t="shared" si="21"/>
        <v>0</v>
      </c>
      <c r="AH45" s="12">
        <v>31103</v>
      </c>
      <c r="AI45" s="12">
        <f t="shared" si="22"/>
        <v>8.94535519125683</v>
      </c>
      <c r="AJ45" s="12">
        <v>140632</v>
      </c>
      <c r="AK45" s="12">
        <f t="shared" si="23"/>
        <v>40.446361806154734</v>
      </c>
      <c r="AL45" s="13">
        <f t="shared" si="17"/>
        <v>16203967</v>
      </c>
      <c r="AM45" s="12">
        <f t="shared" si="18"/>
        <v>4660.329882082255</v>
      </c>
    </row>
    <row r="46" spans="1:39" ht="12.75">
      <c r="A46" s="9">
        <v>43</v>
      </c>
      <c r="B46" s="2" t="s">
        <v>60</v>
      </c>
      <c r="C46" s="19">
        <v>4269</v>
      </c>
      <c r="D46" s="12">
        <v>0</v>
      </c>
      <c r="E46" s="12">
        <f t="shared" si="5"/>
        <v>0</v>
      </c>
      <c r="F46" s="12">
        <v>0</v>
      </c>
      <c r="G46" s="12">
        <f t="shared" si="6"/>
        <v>0</v>
      </c>
      <c r="H46" s="12">
        <v>2330390</v>
      </c>
      <c r="I46" s="12">
        <f t="shared" si="7"/>
        <v>545.8866245022253</v>
      </c>
      <c r="J46" s="12">
        <v>10411527</v>
      </c>
      <c r="K46" s="12">
        <f t="shared" si="8"/>
        <v>2438.867884750527</v>
      </c>
      <c r="L46" s="12">
        <v>658370</v>
      </c>
      <c r="M46" s="12">
        <f t="shared" si="9"/>
        <v>154.2211290700398</v>
      </c>
      <c r="N46" s="12">
        <v>538736</v>
      </c>
      <c r="O46" s="12">
        <f t="shared" si="10"/>
        <v>126.1972358866245</v>
      </c>
      <c r="P46" s="12">
        <v>1234829</v>
      </c>
      <c r="Q46" s="12">
        <f t="shared" si="11"/>
        <v>289.25486062309676</v>
      </c>
      <c r="R46" s="12">
        <v>1955159</v>
      </c>
      <c r="S46" s="12">
        <f t="shared" si="12"/>
        <v>457.98992738346215</v>
      </c>
      <c r="T46" s="12">
        <v>0</v>
      </c>
      <c r="U46" s="12">
        <f t="shared" si="13"/>
        <v>0</v>
      </c>
      <c r="V46" s="12">
        <v>92764</v>
      </c>
      <c r="W46" s="12">
        <f t="shared" si="14"/>
        <v>21.729679081752167</v>
      </c>
      <c r="X46" s="12">
        <v>179163</v>
      </c>
      <c r="Y46" s="12">
        <f t="shared" si="15"/>
        <v>41.96837666900914</v>
      </c>
      <c r="Z46" s="12">
        <v>0</v>
      </c>
      <c r="AA46" s="12">
        <f t="shared" si="16"/>
        <v>0</v>
      </c>
      <c r="AB46" s="12">
        <v>203747</v>
      </c>
      <c r="AC46" s="12">
        <f t="shared" si="19"/>
        <v>47.72710236589365</v>
      </c>
      <c r="AD46" s="12">
        <v>0</v>
      </c>
      <c r="AE46" s="12">
        <f t="shared" si="20"/>
        <v>0</v>
      </c>
      <c r="AF46" s="12">
        <v>0</v>
      </c>
      <c r="AG46" s="12">
        <f t="shared" si="21"/>
        <v>0</v>
      </c>
      <c r="AH46" s="12">
        <v>80705</v>
      </c>
      <c r="AI46" s="12">
        <f t="shared" si="22"/>
        <v>18.90489576013118</v>
      </c>
      <c r="AJ46" s="12">
        <v>186623</v>
      </c>
      <c r="AK46" s="12">
        <f t="shared" si="23"/>
        <v>43.715858514874675</v>
      </c>
      <c r="AL46" s="13">
        <f t="shared" si="17"/>
        <v>17872013</v>
      </c>
      <c r="AM46" s="12">
        <f t="shared" si="18"/>
        <v>4186.4635746076365</v>
      </c>
    </row>
    <row r="47" spans="1:39" ht="12.75">
      <c r="A47" s="9">
        <v>44</v>
      </c>
      <c r="B47" s="2" t="s">
        <v>61</v>
      </c>
      <c r="C47" s="19">
        <v>8869</v>
      </c>
      <c r="D47" s="12">
        <v>42807</v>
      </c>
      <c r="E47" s="12">
        <f t="shared" si="5"/>
        <v>4.826586988386515</v>
      </c>
      <c r="F47" s="12">
        <v>0</v>
      </c>
      <c r="G47" s="12">
        <f t="shared" si="6"/>
        <v>0</v>
      </c>
      <c r="H47" s="12">
        <v>3770282</v>
      </c>
      <c r="I47" s="12">
        <f t="shared" si="7"/>
        <v>425.1079039350547</v>
      </c>
      <c r="J47" s="12">
        <v>24070744</v>
      </c>
      <c r="K47" s="12">
        <f t="shared" si="8"/>
        <v>2714.031345134739</v>
      </c>
      <c r="L47" s="12">
        <v>2665379</v>
      </c>
      <c r="M47" s="12">
        <f t="shared" si="9"/>
        <v>300.5275679332506</v>
      </c>
      <c r="N47" s="12">
        <v>1067692</v>
      </c>
      <c r="O47" s="12">
        <f t="shared" si="10"/>
        <v>120.38471079039351</v>
      </c>
      <c r="P47" s="12">
        <v>1875645</v>
      </c>
      <c r="Q47" s="12">
        <f t="shared" si="11"/>
        <v>211.4832562859398</v>
      </c>
      <c r="R47" s="12">
        <v>2491836</v>
      </c>
      <c r="S47" s="12">
        <f t="shared" si="12"/>
        <v>280.9601984440185</v>
      </c>
      <c r="T47" s="12">
        <v>667982</v>
      </c>
      <c r="U47" s="12">
        <f t="shared" si="13"/>
        <v>75.3164956590371</v>
      </c>
      <c r="V47" s="12">
        <v>248533</v>
      </c>
      <c r="W47" s="12">
        <f t="shared" si="14"/>
        <v>28.02266320892998</v>
      </c>
      <c r="X47" s="12">
        <v>413904</v>
      </c>
      <c r="Y47" s="12">
        <f t="shared" si="15"/>
        <v>46.66862103957605</v>
      </c>
      <c r="Z47" s="12">
        <v>0</v>
      </c>
      <c r="AA47" s="12">
        <f t="shared" si="16"/>
        <v>0</v>
      </c>
      <c r="AB47" s="12">
        <v>486002</v>
      </c>
      <c r="AC47" s="12">
        <f t="shared" si="19"/>
        <v>54.79783515616191</v>
      </c>
      <c r="AD47" s="12">
        <v>0</v>
      </c>
      <c r="AE47" s="12">
        <f t="shared" si="20"/>
        <v>0</v>
      </c>
      <c r="AF47" s="12">
        <v>0</v>
      </c>
      <c r="AG47" s="12">
        <f t="shared" si="21"/>
        <v>0</v>
      </c>
      <c r="AH47" s="12">
        <v>104148</v>
      </c>
      <c r="AI47" s="12">
        <f t="shared" si="22"/>
        <v>11.742924794227083</v>
      </c>
      <c r="AJ47" s="12">
        <v>271470</v>
      </c>
      <c r="AK47" s="12">
        <f t="shared" si="23"/>
        <v>30.608862329462173</v>
      </c>
      <c r="AL47" s="13">
        <f t="shared" si="17"/>
        <v>38176424</v>
      </c>
      <c r="AM47" s="12">
        <f t="shared" si="18"/>
        <v>4304.478971699177</v>
      </c>
    </row>
    <row r="48" spans="1:39" ht="12.75">
      <c r="A48" s="10">
        <v>45</v>
      </c>
      <c r="B48" s="3" t="s">
        <v>62</v>
      </c>
      <c r="C48" s="20">
        <v>9685</v>
      </c>
      <c r="D48" s="14">
        <v>0</v>
      </c>
      <c r="E48" s="14">
        <f t="shared" si="5"/>
        <v>0</v>
      </c>
      <c r="F48" s="14">
        <v>114837</v>
      </c>
      <c r="G48" s="14">
        <f t="shared" si="6"/>
        <v>11.85720185854414</v>
      </c>
      <c r="H48" s="14">
        <v>4844830</v>
      </c>
      <c r="I48" s="14">
        <f t="shared" si="7"/>
        <v>500.2405782137326</v>
      </c>
      <c r="J48" s="14">
        <v>34239619</v>
      </c>
      <c r="K48" s="14">
        <f t="shared" si="8"/>
        <v>3535.324625709861</v>
      </c>
      <c r="L48" s="14">
        <v>2789654</v>
      </c>
      <c r="M48" s="14">
        <f t="shared" si="9"/>
        <v>288.0386164171399</v>
      </c>
      <c r="N48" s="14">
        <v>2372264</v>
      </c>
      <c r="O48" s="14">
        <f t="shared" si="10"/>
        <v>244.94207537429014</v>
      </c>
      <c r="P48" s="14">
        <v>3455380</v>
      </c>
      <c r="Q48" s="14">
        <f t="shared" si="11"/>
        <v>356.77645844088795</v>
      </c>
      <c r="R48" s="14">
        <v>4769940</v>
      </c>
      <c r="S48" s="14">
        <f t="shared" si="12"/>
        <v>492.508002065049</v>
      </c>
      <c r="T48" s="14">
        <v>420282</v>
      </c>
      <c r="U48" s="14">
        <f t="shared" si="13"/>
        <v>43.39514713474445</v>
      </c>
      <c r="V48" s="14">
        <v>792365</v>
      </c>
      <c r="W48" s="14">
        <f t="shared" si="14"/>
        <v>81.81362932369643</v>
      </c>
      <c r="X48" s="14">
        <v>3330670</v>
      </c>
      <c r="Y48" s="14">
        <f t="shared" si="15"/>
        <v>343.8998451213216</v>
      </c>
      <c r="Z48" s="14">
        <v>0</v>
      </c>
      <c r="AA48" s="14">
        <f t="shared" si="16"/>
        <v>0</v>
      </c>
      <c r="AB48" s="14">
        <v>1069748</v>
      </c>
      <c r="AC48" s="14">
        <f t="shared" si="19"/>
        <v>110.45410428497676</v>
      </c>
      <c r="AD48" s="14">
        <v>2839</v>
      </c>
      <c r="AE48" s="14">
        <f t="shared" si="20"/>
        <v>0.29313371192565824</v>
      </c>
      <c r="AF48" s="14">
        <v>4863</v>
      </c>
      <c r="AG48" s="14">
        <f t="shared" si="21"/>
        <v>0.5021166752710376</v>
      </c>
      <c r="AH48" s="14">
        <v>300160</v>
      </c>
      <c r="AI48" s="14">
        <f t="shared" si="22"/>
        <v>30.99225606608157</v>
      </c>
      <c r="AJ48" s="14">
        <v>1021532</v>
      </c>
      <c r="AK48" s="14">
        <f t="shared" si="23"/>
        <v>105.47568404749613</v>
      </c>
      <c r="AL48" s="15">
        <f t="shared" si="17"/>
        <v>59528983</v>
      </c>
      <c r="AM48" s="14">
        <f t="shared" si="18"/>
        <v>6146.513474445018</v>
      </c>
    </row>
    <row r="49" spans="1:39" ht="12.75">
      <c r="A49" s="9">
        <v>46</v>
      </c>
      <c r="B49" s="2" t="s">
        <v>63</v>
      </c>
      <c r="C49" s="19">
        <v>1335</v>
      </c>
      <c r="D49" s="12">
        <v>0</v>
      </c>
      <c r="E49" s="12">
        <f t="shared" si="5"/>
        <v>0</v>
      </c>
      <c r="F49" s="12">
        <v>0</v>
      </c>
      <c r="G49" s="12">
        <f t="shared" si="6"/>
        <v>0</v>
      </c>
      <c r="H49" s="12">
        <v>1004990</v>
      </c>
      <c r="I49" s="12">
        <f t="shared" si="7"/>
        <v>752.8014981273408</v>
      </c>
      <c r="J49" s="12">
        <v>3077384</v>
      </c>
      <c r="K49" s="12">
        <f t="shared" si="8"/>
        <v>2305.156554307116</v>
      </c>
      <c r="L49" s="12">
        <v>239811</v>
      </c>
      <c r="M49" s="12">
        <f t="shared" si="9"/>
        <v>179.63370786516853</v>
      </c>
      <c r="N49" s="12">
        <v>255801</v>
      </c>
      <c r="O49" s="12">
        <f t="shared" si="10"/>
        <v>191.61123595505617</v>
      </c>
      <c r="P49" s="12">
        <v>310663</v>
      </c>
      <c r="Q49" s="12">
        <f t="shared" si="11"/>
        <v>232.7063670411985</v>
      </c>
      <c r="R49" s="12">
        <v>740300</v>
      </c>
      <c r="S49" s="12">
        <f t="shared" si="12"/>
        <v>554.5318352059925</v>
      </c>
      <c r="T49" s="12">
        <v>0</v>
      </c>
      <c r="U49" s="12">
        <f t="shared" si="13"/>
        <v>0</v>
      </c>
      <c r="V49" s="12">
        <v>0</v>
      </c>
      <c r="W49" s="12">
        <f t="shared" si="14"/>
        <v>0</v>
      </c>
      <c r="X49" s="12">
        <v>133686</v>
      </c>
      <c r="Y49" s="12">
        <f t="shared" si="15"/>
        <v>100.13932584269664</v>
      </c>
      <c r="Z49" s="12">
        <v>0</v>
      </c>
      <c r="AA49" s="12">
        <f t="shared" si="16"/>
        <v>0</v>
      </c>
      <c r="AB49" s="12">
        <v>131051</v>
      </c>
      <c r="AC49" s="12">
        <f t="shared" si="19"/>
        <v>98.16554307116105</v>
      </c>
      <c r="AD49" s="12">
        <v>3290</v>
      </c>
      <c r="AE49" s="12">
        <f t="shared" si="20"/>
        <v>2.4644194756554305</v>
      </c>
      <c r="AF49" s="12">
        <v>426</v>
      </c>
      <c r="AG49" s="12">
        <f t="shared" si="21"/>
        <v>0.31910112359550563</v>
      </c>
      <c r="AH49" s="12">
        <v>14598</v>
      </c>
      <c r="AI49" s="12">
        <f t="shared" si="22"/>
        <v>10.934831460674157</v>
      </c>
      <c r="AJ49" s="12">
        <v>35317</v>
      </c>
      <c r="AK49" s="12">
        <f t="shared" si="23"/>
        <v>26.454681647940074</v>
      </c>
      <c r="AL49" s="13">
        <f t="shared" si="17"/>
        <v>5947317</v>
      </c>
      <c r="AM49" s="12">
        <f t="shared" si="18"/>
        <v>4454.919101123595</v>
      </c>
    </row>
    <row r="50" spans="1:39" ht="12.75">
      <c r="A50" s="9">
        <v>47</v>
      </c>
      <c r="B50" s="2" t="s">
        <v>64</v>
      </c>
      <c r="C50" s="19">
        <v>4062</v>
      </c>
      <c r="D50" s="12">
        <v>0</v>
      </c>
      <c r="E50" s="12">
        <f t="shared" si="5"/>
        <v>0</v>
      </c>
      <c r="F50" s="12">
        <v>0</v>
      </c>
      <c r="G50" s="12">
        <f t="shared" si="6"/>
        <v>0</v>
      </c>
      <c r="H50" s="12">
        <v>2808854</v>
      </c>
      <c r="I50" s="12">
        <f t="shared" si="7"/>
        <v>691.4953225012309</v>
      </c>
      <c r="J50" s="12">
        <v>12794600</v>
      </c>
      <c r="K50" s="12">
        <f t="shared" si="8"/>
        <v>3149.8276710979812</v>
      </c>
      <c r="L50" s="12">
        <v>807308</v>
      </c>
      <c r="M50" s="12">
        <f t="shared" si="9"/>
        <v>198.74643032988675</v>
      </c>
      <c r="N50" s="12">
        <v>852448</v>
      </c>
      <c r="O50" s="12">
        <f t="shared" si="10"/>
        <v>209.85918266863615</v>
      </c>
      <c r="P50" s="12">
        <v>888578</v>
      </c>
      <c r="Q50" s="12">
        <f t="shared" si="11"/>
        <v>218.753815854259</v>
      </c>
      <c r="R50" s="12">
        <v>2246469</v>
      </c>
      <c r="S50" s="12">
        <f t="shared" si="12"/>
        <v>553.0450516986706</v>
      </c>
      <c r="T50" s="12">
        <v>176077</v>
      </c>
      <c r="U50" s="12">
        <f t="shared" si="13"/>
        <v>43.34736582964057</v>
      </c>
      <c r="V50" s="12">
        <v>221722</v>
      </c>
      <c r="W50" s="12">
        <f t="shared" si="14"/>
        <v>54.58444116198917</v>
      </c>
      <c r="X50" s="12">
        <v>374814</v>
      </c>
      <c r="Y50" s="12">
        <f t="shared" si="15"/>
        <v>92.27326440177252</v>
      </c>
      <c r="Z50" s="12">
        <v>0</v>
      </c>
      <c r="AA50" s="12">
        <f t="shared" si="16"/>
        <v>0</v>
      </c>
      <c r="AB50" s="12">
        <v>291077</v>
      </c>
      <c r="AC50" s="12">
        <f t="shared" si="19"/>
        <v>71.65854258985722</v>
      </c>
      <c r="AD50" s="12">
        <v>0</v>
      </c>
      <c r="AE50" s="12">
        <f t="shared" si="20"/>
        <v>0</v>
      </c>
      <c r="AF50" s="12">
        <v>0</v>
      </c>
      <c r="AG50" s="12">
        <f t="shared" si="21"/>
        <v>0</v>
      </c>
      <c r="AH50" s="12">
        <v>28572</v>
      </c>
      <c r="AI50" s="12">
        <f t="shared" si="22"/>
        <v>7.03397341211226</v>
      </c>
      <c r="AJ50" s="12">
        <v>330504</v>
      </c>
      <c r="AK50" s="12">
        <f t="shared" si="23"/>
        <v>81.36484490398819</v>
      </c>
      <c r="AL50" s="13">
        <f t="shared" si="17"/>
        <v>21821023</v>
      </c>
      <c r="AM50" s="12">
        <f t="shared" si="18"/>
        <v>5371.989906450025</v>
      </c>
    </row>
    <row r="51" spans="1:39" ht="12.75">
      <c r="A51" s="9">
        <v>48</v>
      </c>
      <c r="B51" s="2" t="s">
        <v>65</v>
      </c>
      <c r="C51" s="19">
        <v>6338</v>
      </c>
      <c r="D51" s="12">
        <v>0</v>
      </c>
      <c r="E51" s="12">
        <f t="shared" si="5"/>
        <v>0</v>
      </c>
      <c r="F51" s="12">
        <v>0</v>
      </c>
      <c r="G51" s="12">
        <f t="shared" si="6"/>
        <v>0</v>
      </c>
      <c r="H51" s="12">
        <v>3075715</v>
      </c>
      <c r="I51" s="12">
        <f t="shared" si="7"/>
        <v>485.2816345850426</v>
      </c>
      <c r="J51" s="12">
        <v>19792777</v>
      </c>
      <c r="K51" s="12">
        <f t="shared" si="8"/>
        <v>3122.8742505522246</v>
      </c>
      <c r="L51" s="12">
        <v>1538124</v>
      </c>
      <c r="M51" s="12">
        <f t="shared" si="9"/>
        <v>242.68286525717892</v>
      </c>
      <c r="N51" s="12">
        <v>1088415</v>
      </c>
      <c r="O51" s="12">
        <f t="shared" si="10"/>
        <v>171.7284632376144</v>
      </c>
      <c r="P51" s="12">
        <v>1478001</v>
      </c>
      <c r="Q51" s="12">
        <f t="shared" si="11"/>
        <v>233.1967497633323</v>
      </c>
      <c r="R51" s="12">
        <v>1638741</v>
      </c>
      <c r="S51" s="12">
        <f t="shared" si="12"/>
        <v>258.55806248027767</v>
      </c>
      <c r="T51" s="12">
        <v>1180968</v>
      </c>
      <c r="U51" s="12">
        <f t="shared" si="13"/>
        <v>186.33133480593247</v>
      </c>
      <c r="V51" s="12">
        <v>531483</v>
      </c>
      <c r="W51" s="12">
        <f t="shared" si="14"/>
        <v>83.85657936257495</v>
      </c>
      <c r="X51" s="12">
        <v>402305</v>
      </c>
      <c r="Y51" s="12">
        <f t="shared" si="15"/>
        <v>63.47507100031556</v>
      </c>
      <c r="Z51" s="12">
        <v>0</v>
      </c>
      <c r="AA51" s="12">
        <f t="shared" si="16"/>
        <v>0</v>
      </c>
      <c r="AB51" s="12">
        <v>706808</v>
      </c>
      <c r="AC51" s="12">
        <f t="shared" si="19"/>
        <v>111.51909119596087</v>
      </c>
      <c r="AD51" s="12">
        <v>0</v>
      </c>
      <c r="AE51" s="12">
        <f t="shared" si="20"/>
        <v>0</v>
      </c>
      <c r="AF51" s="12">
        <v>0</v>
      </c>
      <c r="AG51" s="12">
        <f t="shared" si="21"/>
        <v>0</v>
      </c>
      <c r="AH51" s="12">
        <v>255717</v>
      </c>
      <c r="AI51" s="12">
        <f t="shared" si="22"/>
        <v>40.34663931839697</v>
      </c>
      <c r="AJ51" s="12">
        <v>4915</v>
      </c>
      <c r="AK51" s="12">
        <f t="shared" si="23"/>
        <v>0.7754812243609972</v>
      </c>
      <c r="AL51" s="13">
        <f t="shared" si="17"/>
        <v>31693969</v>
      </c>
      <c r="AM51" s="12">
        <f t="shared" si="18"/>
        <v>5000.626222783212</v>
      </c>
    </row>
    <row r="52" spans="1:39" ht="12.75">
      <c r="A52" s="9">
        <v>49</v>
      </c>
      <c r="B52" s="2" t="s">
        <v>66</v>
      </c>
      <c r="C52" s="19">
        <v>15231</v>
      </c>
      <c r="D52" s="12">
        <v>0</v>
      </c>
      <c r="E52" s="12">
        <f t="shared" si="5"/>
        <v>0</v>
      </c>
      <c r="F52" s="12">
        <v>0</v>
      </c>
      <c r="G52" s="12">
        <f t="shared" si="6"/>
        <v>0</v>
      </c>
      <c r="H52" s="12">
        <v>5701534</v>
      </c>
      <c r="I52" s="12">
        <f t="shared" si="7"/>
        <v>374.3374696342985</v>
      </c>
      <c r="J52" s="12">
        <v>43013556</v>
      </c>
      <c r="K52" s="12">
        <f t="shared" si="8"/>
        <v>2824.079574551901</v>
      </c>
      <c r="L52" s="12">
        <v>3492450</v>
      </c>
      <c r="M52" s="12">
        <f t="shared" si="9"/>
        <v>229.29879850305298</v>
      </c>
      <c r="N52" s="12">
        <v>1979561</v>
      </c>
      <c r="O52" s="12">
        <f t="shared" si="10"/>
        <v>129.96920753725954</v>
      </c>
      <c r="P52" s="12">
        <v>4290603</v>
      </c>
      <c r="Q52" s="12">
        <f t="shared" si="11"/>
        <v>281.7019893637975</v>
      </c>
      <c r="R52" s="12">
        <v>7492100</v>
      </c>
      <c r="S52" s="12">
        <f t="shared" si="12"/>
        <v>491.8981025540017</v>
      </c>
      <c r="T52" s="12">
        <v>1323276</v>
      </c>
      <c r="U52" s="12">
        <f t="shared" si="13"/>
        <v>86.88044120543628</v>
      </c>
      <c r="V52" s="12">
        <v>650545</v>
      </c>
      <c r="W52" s="12">
        <f t="shared" si="14"/>
        <v>42.71190335499967</v>
      </c>
      <c r="X52" s="12">
        <v>370773</v>
      </c>
      <c r="Y52" s="12">
        <f t="shared" si="15"/>
        <v>24.34331298010636</v>
      </c>
      <c r="Z52" s="12">
        <v>0</v>
      </c>
      <c r="AA52" s="12">
        <f t="shared" si="16"/>
        <v>0</v>
      </c>
      <c r="AB52" s="12">
        <v>649441</v>
      </c>
      <c r="AC52" s="12">
        <f t="shared" si="19"/>
        <v>42.63941960475346</v>
      </c>
      <c r="AD52" s="12">
        <v>46861</v>
      </c>
      <c r="AE52" s="12">
        <f t="shared" si="20"/>
        <v>3.0766857067822206</v>
      </c>
      <c r="AF52" s="12">
        <v>0</v>
      </c>
      <c r="AG52" s="12">
        <f t="shared" si="21"/>
        <v>0</v>
      </c>
      <c r="AH52" s="12">
        <v>372535</v>
      </c>
      <c r="AI52" s="12">
        <f t="shared" si="22"/>
        <v>24.458998095988445</v>
      </c>
      <c r="AJ52" s="12">
        <v>559810</v>
      </c>
      <c r="AK52" s="12">
        <f t="shared" si="23"/>
        <v>36.75464513163942</v>
      </c>
      <c r="AL52" s="13">
        <f t="shared" si="17"/>
        <v>69943045</v>
      </c>
      <c r="AM52" s="12">
        <f t="shared" si="18"/>
        <v>4592.150548224017</v>
      </c>
    </row>
    <row r="53" spans="1:39" ht="12.75">
      <c r="A53" s="10">
        <v>50</v>
      </c>
      <c r="B53" s="3" t="s">
        <v>67</v>
      </c>
      <c r="C53" s="20">
        <v>8637</v>
      </c>
      <c r="D53" s="14">
        <v>33167</v>
      </c>
      <c r="E53" s="14">
        <f t="shared" si="5"/>
        <v>3.8401065184670604</v>
      </c>
      <c r="F53" s="14">
        <v>0</v>
      </c>
      <c r="G53" s="14">
        <f t="shared" si="6"/>
        <v>0</v>
      </c>
      <c r="H53" s="14">
        <v>3341746</v>
      </c>
      <c r="I53" s="14">
        <f t="shared" si="7"/>
        <v>386.9105013314808</v>
      </c>
      <c r="J53" s="14">
        <v>22358147</v>
      </c>
      <c r="K53" s="14">
        <f t="shared" si="8"/>
        <v>2588.6473312492762</v>
      </c>
      <c r="L53" s="14">
        <v>2060288</v>
      </c>
      <c r="M53" s="14">
        <f t="shared" si="9"/>
        <v>238.54208637258307</v>
      </c>
      <c r="N53" s="14">
        <v>1234270</v>
      </c>
      <c r="O53" s="14">
        <f t="shared" si="10"/>
        <v>142.9049438462429</v>
      </c>
      <c r="P53" s="14">
        <v>1880235</v>
      </c>
      <c r="Q53" s="14">
        <f t="shared" si="11"/>
        <v>217.69538034039596</v>
      </c>
      <c r="R53" s="14">
        <v>4034726</v>
      </c>
      <c r="S53" s="14">
        <f t="shared" si="12"/>
        <v>467.14437883524374</v>
      </c>
      <c r="T53" s="14">
        <v>537215</v>
      </c>
      <c r="U53" s="14">
        <f t="shared" si="13"/>
        <v>62.19925900196828</v>
      </c>
      <c r="V53" s="14">
        <v>557718</v>
      </c>
      <c r="W53" s="14">
        <f t="shared" si="14"/>
        <v>64.57311566516151</v>
      </c>
      <c r="X53" s="14">
        <v>603023</v>
      </c>
      <c r="Y53" s="14">
        <f t="shared" si="15"/>
        <v>69.81857126317009</v>
      </c>
      <c r="Z53" s="14">
        <v>0</v>
      </c>
      <c r="AA53" s="14">
        <f t="shared" si="16"/>
        <v>0</v>
      </c>
      <c r="AB53" s="14">
        <v>734956</v>
      </c>
      <c r="AC53" s="14">
        <f t="shared" si="19"/>
        <v>85.09389834433253</v>
      </c>
      <c r="AD53" s="14">
        <v>0</v>
      </c>
      <c r="AE53" s="14">
        <f t="shared" si="20"/>
        <v>0</v>
      </c>
      <c r="AF53" s="14">
        <v>0</v>
      </c>
      <c r="AG53" s="14">
        <f t="shared" si="21"/>
        <v>0</v>
      </c>
      <c r="AH53" s="14">
        <v>127718</v>
      </c>
      <c r="AI53" s="14">
        <f t="shared" si="22"/>
        <v>14.787310408706727</v>
      </c>
      <c r="AJ53" s="14">
        <v>465592</v>
      </c>
      <c r="AK53" s="14">
        <f t="shared" si="23"/>
        <v>53.90668056037976</v>
      </c>
      <c r="AL53" s="15">
        <f t="shared" si="17"/>
        <v>37968801</v>
      </c>
      <c r="AM53" s="14">
        <f t="shared" si="18"/>
        <v>4396.063563737409</v>
      </c>
    </row>
    <row r="54" spans="1:39" ht="12.75">
      <c r="A54" s="9">
        <v>51</v>
      </c>
      <c r="B54" s="2" t="s">
        <v>68</v>
      </c>
      <c r="C54" s="19">
        <v>10193</v>
      </c>
      <c r="D54" s="12">
        <v>46920</v>
      </c>
      <c r="E54" s="12">
        <f t="shared" si="5"/>
        <v>4.603159030707348</v>
      </c>
      <c r="F54" s="12">
        <v>0</v>
      </c>
      <c r="G54" s="12">
        <f t="shared" si="6"/>
        <v>0</v>
      </c>
      <c r="H54" s="12">
        <v>4916588</v>
      </c>
      <c r="I54" s="12">
        <f t="shared" si="7"/>
        <v>482.3494555086824</v>
      </c>
      <c r="J54" s="12">
        <v>28289477</v>
      </c>
      <c r="K54" s="12">
        <f t="shared" si="8"/>
        <v>2775.3828117335424</v>
      </c>
      <c r="L54" s="12">
        <v>3126807</v>
      </c>
      <c r="M54" s="12">
        <f t="shared" si="9"/>
        <v>306.7602276071814</v>
      </c>
      <c r="N54" s="12">
        <v>1841740</v>
      </c>
      <c r="O54" s="12">
        <f t="shared" si="10"/>
        <v>180.68674580594526</v>
      </c>
      <c r="P54" s="12">
        <v>3517653</v>
      </c>
      <c r="Q54" s="12">
        <f t="shared" si="11"/>
        <v>345.1047777886785</v>
      </c>
      <c r="R54" s="12">
        <v>4254662</v>
      </c>
      <c r="S54" s="12">
        <f t="shared" si="12"/>
        <v>417.41018345923675</v>
      </c>
      <c r="T54" s="12">
        <v>843715</v>
      </c>
      <c r="U54" s="12">
        <f t="shared" si="13"/>
        <v>82.7739625233003</v>
      </c>
      <c r="V54" s="12">
        <v>570531</v>
      </c>
      <c r="W54" s="12">
        <f t="shared" si="14"/>
        <v>55.97282448739331</v>
      </c>
      <c r="X54" s="12">
        <v>80616</v>
      </c>
      <c r="Y54" s="12">
        <f t="shared" si="15"/>
        <v>7.9089571274404005</v>
      </c>
      <c r="Z54" s="12">
        <v>0</v>
      </c>
      <c r="AA54" s="12">
        <f t="shared" si="16"/>
        <v>0</v>
      </c>
      <c r="AB54" s="12">
        <v>576733</v>
      </c>
      <c r="AC54" s="12">
        <f t="shared" si="19"/>
        <v>56.58128127146081</v>
      </c>
      <c r="AD54" s="12">
        <v>7383</v>
      </c>
      <c r="AE54" s="12">
        <f t="shared" si="20"/>
        <v>0.7243206121848327</v>
      </c>
      <c r="AF54" s="12">
        <v>0</v>
      </c>
      <c r="AG54" s="12">
        <f t="shared" si="21"/>
        <v>0</v>
      </c>
      <c r="AH54" s="12">
        <v>277371</v>
      </c>
      <c r="AI54" s="12">
        <f t="shared" si="22"/>
        <v>27.211910134405965</v>
      </c>
      <c r="AJ54" s="12">
        <v>245083</v>
      </c>
      <c r="AK54" s="12">
        <f t="shared" si="23"/>
        <v>24.044246051211616</v>
      </c>
      <c r="AL54" s="13">
        <f t="shared" si="17"/>
        <v>48595279</v>
      </c>
      <c r="AM54" s="12">
        <f t="shared" si="18"/>
        <v>4767.514863141371</v>
      </c>
    </row>
    <row r="55" spans="1:39" ht="12.75">
      <c r="A55" s="9">
        <v>52</v>
      </c>
      <c r="B55" s="2" t="s">
        <v>69</v>
      </c>
      <c r="C55" s="19">
        <v>34750</v>
      </c>
      <c r="D55" s="12">
        <v>0</v>
      </c>
      <c r="E55" s="12">
        <f t="shared" si="5"/>
        <v>0</v>
      </c>
      <c r="F55" s="12">
        <v>241875</v>
      </c>
      <c r="G55" s="12">
        <f t="shared" si="6"/>
        <v>6.960431654676259</v>
      </c>
      <c r="H55" s="12">
        <v>12021232</v>
      </c>
      <c r="I55" s="12">
        <f t="shared" si="7"/>
        <v>345.9347338129496</v>
      </c>
      <c r="J55" s="12">
        <v>107351562</v>
      </c>
      <c r="K55" s="12">
        <f t="shared" si="8"/>
        <v>3089.253582733813</v>
      </c>
      <c r="L55" s="12">
        <v>12562527</v>
      </c>
      <c r="M55" s="12">
        <f t="shared" si="9"/>
        <v>361.5115683453237</v>
      </c>
      <c r="N55" s="12">
        <v>4876111</v>
      </c>
      <c r="O55" s="12">
        <f t="shared" si="10"/>
        <v>140.31974100719424</v>
      </c>
      <c r="P55" s="12">
        <v>11832664</v>
      </c>
      <c r="Q55" s="12">
        <f t="shared" si="11"/>
        <v>340.5083165467626</v>
      </c>
      <c r="R55" s="12">
        <v>15095198</v>
      </c>
      <c r="S55" s="12">
        <f t="shared" si="12"/>
        <v>434.39418705035973</v>
      </c>
      <c r="T55" s="12">
        <v>2646251</v>
      </c>
      <c r="U55" s="12">
        <f t="shared" si="13"/>
        <v>76.15110791366907</v>
      </c>
      <c r="V55" s="12">
        <v>1229085</v>
      </c>
      <c r="W55" s="12">
        <f t="shared" si="14"/>
        <v>35.36935251798561</v>
      </c>
      <c r="X55" s="12">
        <v>2421989</v>
      </c>
      <c r="Y55" s="12">
        <f t="shared" si="15"/>
        <v>69.69752517985611</v>
      </c>
      <c r="Z55" s="12">
        <v>0</v>
      </c>
      <c r="AA55" s="12">
        <f t="shared" si="16"/>
        <v>0</v>
      </c>
      <c r="AB55" s="12">
        <v>3148792</v>
      </c>
      <c r="AC55" s="12">
        <f t="shared" si="19"/>
        <v>90.61271942446044</v>
      </c>
      <c r="AD55" s="12">
        <v>1567</v>
      </c>
      <c r="AE55" s="12">
        <f t="shared" si="20"/>
        <v>0.04509352517985612</v>
      </c>
      <c r="AF55" s="12">
        <v>0</v>
      </c>
      <c r="AG55" s="12">
        <f t="shared" si="21"/>
        <v>0</v>
      </c>
      <c r="AH55" s="12">
        <v>1278218</v>
      </c>
      <c r="AI55" s="12">
        <f t="shared" si="22"/>
        <v>36.78325179856115</v>
      </c>
      <c r="AJ55" s="12">
        <v>319712</v>
      </c>
      <c r="AK55" s="12">
        <f t="shared" si="23"/>
        <v>9.200345323741008</v>
      </c>
      <c r="AL55" s="13">
        <f t="shared" si="17"/>
        <v>175026783</v>
      </c>
      <c r="AM55" s="12">
        <f t="shared" si="18"/>
        <v>5036.741956834532</v>
      </c>
    </row>
    <row r="56" spans="1:39" ht="12.75">
      <c r="A56" s="9">
        <v>53</v>
      </c>
      <c r="B56" s="2" t="s">
        <v>70</v>
      </c>
      <c r="C56" s="19">
        <v>18465</v>
      </c>
      <c r="D56" s="12">
        <v>0</v>
      </c>
      <c r="E56" s="12">
        <f t="shared" si="5"/>
        <v>0</v>
      </c>
      <c r="F56" s="12">
        <v>0</v>
      </c>
      <c r="G56" s="12">
        <f t="shared" si="6"/>
        <v>0</v>
      </c>
      <c r="H56" s="12">
        <v>5866454</v>
      </c>
      <c r="I56" s="12">
        <f t="shared" si="7"/>
        <v>317.70668832927157</v>
      </c>
      <c r="J56" s="12">
        <v>46413902</v>
      </c>
      <c r="K56" s="12">
        <f t="shared" si="8"/>
        <v>2513.615055510425</v>
      </c>
      <c r="L56" s="12">
        <v>3227432</v>
      </c>
      <c r="M56" s="12">
        <f t="shared" si="9"/>
        <v>174.78646087191984</v>
      </c>
      <c r="N56" s="12">
        <v>1898180</v>
      </c>
      <c r="O56" s="12">
        <f t="shared" si="10"/>
        <v>102.79880855672894</v>
      </c>
      <c r="P56" s="12">
        <v>3192577</v>
      </c>
      <c r="Q56" s="12">
        <f t="shared" si="11"/>
        <v>172.89883563498512</v>
      </c>
      <c r="R56" s="12">
        <v>7215555</v>
      </c>
      <c r="S56" s="12">
        <f t="shared" si="12"/>
        <v>390.7692932575142</v>
      </c>
      <c r="T56" s="12">
        <v>1200911</v>
      </c>
      <c r="U56" s="12">
        <f t="shared" si="13"/>
        <v>65.03715136745194</v>
      </c>
      <c r="V56" s="12">
        <v>1008937</v>
      </c>
      <c r="W56" s="12">
        <f t="shared" si="14"/>
        <v>54.64050907121582</v>
      </c>
      <c r="X56" s="12">
        <v>561094</v>
      </c>
      <c r="Y56" s="12">
        <f t="shared" si="15"/>
        <v>30.386894124018415</v>
      </c>
      <c r="Z56" s="12">
        <v>0</v>
      </c>
      <c r="AA56" s="12">
        <f t="shared" si="16"/>
        <v>0</v>
      </c>
      <c r="AB56" s="12">
        <v>1603292</v>
      </c>
      <c r="AC56" s="12">
        <f t="shared" si="19"/>
        <v>86.82870295152992</v>
      </c>
      <c r="AD56" s="12">
        <v>0</v>
      </c>
      <c r="AE56" s="12">
        <f t="shared" si="20"/>
        <v>0</v>
      </c>
      <c r="AF56" s="12">
        <v>0</v>
      </c>
      <c r="AG56" s="12">
        <f t="shared" si="21"/>
        <v>0</v>
      </c>
      <c r="AH56" s="12">
        <v>506849</v>
      </c>
      <c r="AI56" s="12">
        <f t="shared" si="22"/>
        <v>27.449174113187112</v>
      </c>
      <c r="AJ56" s="12">
        <v>375107</v>
      </c>
      <c r="AK56" s="12">
        <f t="shared" si="23"/>
        <v>20.314486867045762</v>
      </c>
      <c r="AL56" s="13">
        <f t="shared" si="17"/>
        <v>73070290</v>
      </c>
      <c r="AM56" s="12">
        <f t="shared" si="18"/>
        <v>3957.232060655294</v>
      </c>
    </row>
    <row r="57" spans="1:39" ht="12.75">
      <c r="A57" s="9">
        <v>54</v>
      </c>
      <c r="B57" s="2" t="s">
        <v>71</v>
      </c>
      <c r="C57" s="19">
        <v>884</v>
      </c>
      <c r="D57" s="12">
        <v>0</v>
      </c>
      <c r="E57" s="12">
        <f t="shared" si="5"/>
        <v>0</v>
      </c>
      <c r="F57" s="12">
        <v>7972</v>
      </c>
      <c r="G57" s="12">
        <f t="shared" si="6"/>
        <v>9.018099547511312</v>
      </c>
      <c r="H57" s="12">
        <v>987398</v>
      </c>
      <c r="I57" s="12">
        <f t="shared" si="7"/>
        <v>1116.9660633484164</v>
      </c>
      <c r="J57" s="12">
        <v>2501673</v>
      </c>
      <c r="K57" s="12">
        <f t="shared" si="8"/>
        <v>2829.9468325791854</v>
      </c>
      <c r="L57" s="12">
        <v>276213</v>
      </c>
      <c r="M57" s="12">
        <f t="shared" si="9"/>
        <v>312.4581447963801</v>
      </c>
      <c r="N57" s="12">
        <v>208015</v>
      </c>
      <c r="O57" s="12">
        <f t="shared" si="10"/>
        <v>235.3110859728507</v>
      </c>
      <c r="P57" s="12">
        <v>526186</v>
      </c>
      <c r="Q57" s="12">
        <f t="shared" si="11"/>
        <v>595.2330316742082</v>
      </c>
      <c r="R57" s="12">
        <v>494520</v>
      </c>
      <c r="S57" s="12">
        <f t="shared" si="12"/>
        <v>559.4117647058823</v>
      </c>
      <c r="T57" s="12">
        <v>0</v>
      </c>
      <c r="U57" s="12">
        <f t="shared" si="13"/>
        <v>0</v>
      </c>
      <c r="V57" s="12">
        <v>78077</v>
      </c>
      <c r="W57" s="12">
        <f t="shared" si="14"/>
        <v>88.32239819004525</v>
      </c>
      <c r="X57" s="12">
        <v>55061</v>
      </c>
      <c r="Y57" s="12">
        <f t="shared" si="15"/>
        <v>62.286199095022624</v>
      </c>
      <c r="Z57" s="12">
        <v>0</v>
      </c>
      <c r="AA57" s="12">
        <f t="shared" si="16"/>
        <v>0</v>
      </c>
      <c r="AB57" s="12">
        <v>67515</v>
      </c>
      <c r="AC57" s="12">
        <f t="shared" si="19"/>
        <v>76.37443438914028</v>
      </c>
      <c r="AD57" s="12">
        <v>0</v>
      </c>
      <c r="AE57" s="12">
        <f t="shared" si="20"/>
        <v>0</v>
      </c>
      <c r="AF57" s="12">
        <v>0</v>
      </c>
      <c r="AG57" s="12">
        <f t="shared" si="21"/>
        <v>0</v>
      </c>
      <c r="AH57" s="12">
        <v>0</v>
      </c>
      <c r="AI57" s="12">
        <f t="shared" si="22"/>
        <v>0</v>
      </c>
      <c r="AJ57" s="12">
        <v>67062</v>
      </c>
      <c r="AK57" s="12">
        <f t="shared" si="23"/>
        <v>75.86199095022624</v>
      </c>
      <c r="AL57" s="13">
        <f t="shared" si="17"/>
        <v>5269692</v>
      </c>
      <c r="AM57" s="12">
        <f t="shared" si="18"/>
        <v>5961.190045248869</v>
      </c>
    </row>
    <row r="58" spans="1:39" ht="12.75">
      <c r="A58" s="10">
        <v>55</v>
      </c>
      <c r="B58" s="3" t="s">
        <v>72</v>
      </c>
      <c r="C58" s="20">
        <v>19256</v>
      </c>
      <c r="D58" s="14">
        <v>60497</v>
      </c>
      <c r="E58" s="14">
        <f t="shared" si="5"/>
        <v>3.1417220606564187</v>
      </c>
      <c r="F58" s="14">
        <v>0</v>
      </c>
      <c r="G58" s="14">
        <f t="shared" si="6"/>
        <v>0</v>
      </c>
      <c r="H58" s="14">
        <v>6242266</v>
      </c>
      <c r="I58" s="14">
        <f t="shared" si="7"/>
        <v>324.17251765683426</v>
      </c>
      <c r="J58" s="14">
        <v>51732963</v>
      </c>
      <c r="K58" s="14">
        <f t="shared" si="8"/>
        <v>2686.58927087661</v>
      </c>
      <c r="L58" s="14">
        <v>6135389</v>
      </c>
      <c r="M58" s="14">
        <f t="shared" si="9"/>
        <v>318.6221956792688</v>
      </c>
      <c r="N58" s="14">
        <v>2238582</v>
      </c>
      <c r="O58" s="14">
        <f t="shared" si="10"/>
        <v>116.25373909430827</v>
      </c>
      <c r="P58" s="14">
        <v>4395511</v>
      </c>
      <c r="Q58" s="14">
        <f t="shared" si="11"/>
        <v>228.26708558371416</v>
      </c>
      <c r="R58" s="14">
        <v>6940121</v>
      </c>
      <c r="S58" s="14">
        <f t="shared" si="12"/>
        <v>360.4134295803905</v>
      </c>
      <c r="T58" s="14">
        <v>735329</v>
      </c>
      <c r="U58" s="14">
        <f t="shared" si="13"/>
        <v>38.18700664727877</v>
      </c>
      <c r="V58" s="14">
        <v>689483</v>
      </c>
      <c r="W58" s="14">
        <f t="shared" si="14"/>
        <v>35.806138346489405</v>
      </c>
      <c r="X58" s="14">
        <v>797339</v>
      </c>
      <c r="Y58" s="14">
        <f t="shared" si="15"/>
        <v>41.4073016202742</v>
      </c>
      <c r="Z58" s="14">
        <v>0</v>
      </c>
      <c r="AA58" s="14">
        <f t="shared" si="16"/>
        <v>0</v>
      </c>
      <c r="AB58" s="14">
        <v>1344571</v>
      </c>
      <c r="AC58" s="14">
        <f t="shared" si="19"/>
        <v>69.82608018280017</v>
      </c>
      <c r="AD58" s="14">
        <v>16478</v>
      </c>
      <c r="AE58" s="14">
        <f t="shared" si="20"/>
        <v>0.8557332779393436</v>
      </c>
      <c r="AF58" s="14">
        <v>16</v>
      </c>
      <c r="AG58" s="14">
        <f t="shared" si="21"/>
        <v>0.0008309098462816784</v>
      </c>
      <c r="AH58" s="14">
        <v>160755</v>
      </c>
      <c r="AI58" s="14">
        <f t="shared" si="22"/>
        <v>8.348307021188202</v>
      </c>
      <c r="AJ58" s="14">
        <v>493323</v>
      </c>
      <c r="AK58" s="14">
        <f t="shared" si="23"/>
        <v>25.619183631076027</v>
      </c>
      <c r="AL58" s="15">
        <f t="shared" si="17"/>
        <v>81982623</v>
      </c>
      <c r="AM58" s="14">
        <f t="shared" si="18"/>
        <v>4257.510542168675</v>
      </c>
    </row>
    <row r="59" spans="1:39" ht="12.75">
      <c r="A59" s="9">
        <v>56</v>
      </c>
      <c r="B59" s="2" t="s">
        <v>73</v>
      </c>
      <c r="C59" s="19">
        <v>3360</v>
      </c>
      <c r="D59" s="12">
        <v>0</v>
      </c>
      <c r="E59" s="12">
        <f t="shared" si="5"/>
        <v>0</v>
      </c>
      <c r="F59" s="12">
        <v>14891</v>
      </c>
      <c r="G59" s="12">
        <f t="shared" si="6"/>
        <v>4.431845238095238</v>
      </c>
      <c r="H59" s="12">
        <v>1489625</v>
      </c>
      <c r="I59" s="12">
        <f t="shared" si="7"/>
        <v>443.3407738095238</v>
      </c>
      <c r="J59" s="12">
        <v>8199591</v>
      </c>
      <c r="K59" s="12">
        <f t="shared" si="8"/>
        <v>2440.354464285714</v>
      </c>
      <c r="L59" s="12">
        <v>454619</v>
      </c>
      <c r="M59" s="12">
        <f t="shared" si="9"/>
        <v>135.3032738095238</v>
      </c>
      <c r="N59" s="12">
        <v>413640</v>
      </c>
      <c r="O59" s="12">
        <f t="shared" si="10"/>
        <v>123.10714285714286</v>
      </c>
      <c r="P59" s="12">
        <v>763296</v>
      </c>
      <c r="Q59" s="12">
        <f t="shared" si="11"/>
        <v>227.17142857142858</v>
      </c>
      <c r="R59" s="12">
        <v>2092129</v>
      </c>
      <c r="S59" s="12">
        <f t="shared" si="12"/>
        <v>622.6574404761905</v>
      </c>
      <c r="T59" s="12">
        <v>220010</v>
      </c>
      <c r="U59" s="12">
        <f t="shared" si="13"/>
        <v>65.47916666666667</v>
      </c>
      <c r="V59" s="12">
        <v>70642</v>
      </c>
      <c r="W59" s="12">
        <f t="shared" si="14"/>
        <v>21.024404761904762</v>
      </c>
      <c r="X59" s="12">
        <v>113253</v>
      </c>
      <c r="Y59" s="12">
        <f t="shared" si="15"/>
        <v>33.70625</v>
      </c>
      <c r="Z59" s="12">
        <v>0</v>
      </c>
      <c r="AA59" s="12">
        <f t="shared" si="16"/>
        <v>0</v>
      </c>
      <c r="AB59" s="12">
        <v>204585</v>
      </c>
      <c r="AC59" s="12">
        <f t="shared" si="19"/>
        <v>60.888392857142854</v>
      </c>
      <c r="AD59" s="12">
        <v>0</v>
      </c>
      <c r="AE59" s="12">
        <f t="shared" si="20"/>
        <v>0</v>
      </c>
      <c r="AF59" s="12">
        <v>0</v>
      </c>
      <c r="AG59" s="12">
        <f t="shared" si="21"/>
        <v>0</v>
      </c>
      <c r="AH59" s="12">
        <v>0</v>
      </c>
      <c r="AI59" s="12">
        <f t="shared" si="22"/>
        <v>0</v>
      </c>
      <c r="AJ59" s="12">
        <v>13405</v>
      </c>
      <c r="AK59" s="12">
        <f t="shared" si="23"/>
        <v>3.9895833333333335</v>
      </c>
      <c r="AL59" s="13">
        <f t="shared" si="17"/>
        <v>14049686</v>
      </c>
      <c r="AM59" s="12">
        <f t="shared" si="18"/>
        <v>4181.454166666666</v>
      </c>
    </row>
    <row r="60" spans="1:39" ht="12.75">
      <c r="A60" s="9">
        <v>57</v>
      </c>
      <c r="B60" s="2" t="s">
        <v>74</v>
      </c>
      <c r="C60" s="19">
        <v>8912</v>
      </c>
      <c r="D60" s="12">
        <v>67460</v>
      </c>
      <c r="E60" s="12">
        <f t="shared" si="5"/>
        <v>7.5695691202872535</v>
      </c>
      <c r="F60" s="12">
        <v>0</v>
      </c>
      <c r="G60" s="12">
        <f t="shared" si="6"/>
        <v>0</v>
      </c>
      <c r="H60" s="12">
        <v>3658196</v>
      </c>
      <c r="I60" s="12">
        <f t="shared" si="7"/>
        <v>410.479802513465</v>
      </c>
      <c r="J60" s="12">
        <v>24096143</v>
      </c>
      <c r="K60" s="12">
        <f t="shared" si="8"/>
        <v>2703.7862432675047</v>
      </c>
      <c r="L60" s="12">
        <v>2451503</v>
      </c>
      <c r="M60" s="12">
        <f t="shared" si="9"/>
        <v>275.07888240574505</v>
      </c>
      <c r="N60" s="12">
        <v>893974</v>
      </c>
      <c r="O60" s="12">
        <f t="shared" si="10"/>
        <v>100.31126570915619</v>
      </c>
      <c r="P60" s="12">
        <v>1180819</v>
      </c>
      <c r="Q60" s="12">
        <f t="shared" si="11"/>
        <v>132.49764362657092</v>
      </c>
      <c r="R60" s="12">
        <v>2977846</v>
      </c>
      <c r="S60" s="12">
        <f t="shared" si="12"/>
        <v>334.13891382405745</v>
      </c>
      <c r="T60" s="12">
        <v>419269</v>
      </c>
      <c r="U60" s="12">
        <f t="shared" si="13"/>
        <v>47.04544434470377</v>
      </c>
      <c r="V60" s="12">
        <v>450222</v>
      </c>
      <c r="W60" s="12">
        <f t="shared" si="14"/>
        <v>50.51862657091562</v>
      </c>
      <c r="X60" s="12">
        <v>104807</v>
      </c>
      <c r="Y60" s="12">
        <f t="shared" si="15"/>
        <v>11.760210951526032</v>
      </c>
      <c r="Z60" s="12">
        <v>0</v>
      </c>
      <c r="AA60" s="12">
        <f t="shared" si="16"/>
        <v>0</v>
      </c>
      <c r="AB60" s="12">
        <v>551244</v>
      </c>
      <c r="AC60" s="12">
        <f t="shared" si="19"/>
        <v>61.854129263913826</v>
      </c>
      <c r="AD60" s="12">
        <v>0</v>
      </c>
      <c r="AE60" s="12">
        <f t="shared" si="20"/>
        <v>0</v>
      </c>
      <c r="AF60" s="12">
        <v>0</v>
      </c>
      <c r="AG60" s="12">
        <f t="shared" si="21"/>
        <v>0</v>
      </c>
      <c r="AH60" s="12">
        <v>187281</v>
      </c>
      <c r="AI60" s="12">
        <f t="shared" si="22"/>
        <v>21.01447486535009</v>
      </c>
      <c r="AJ60" s="12">
        <v>172166</v>
      </c>
      <c r="AK60" s="12">
        <f t="shared" si="23"/>
        <v>19.318447037701976</v>
      </c>
      <c r="AL60" s="13">
        <f t="shared" si="17"/>
        <v>37210930</v>
      </c>
      <c r="AM60" s="12">
        <f t="shared" si="18"/>
        <v>4175.3736535008975</v>
      </c>
    </row>
    <row r="61" spans="1:39" ht="12.75">
      <c r="A61" s="9">
        <v>58</v>
      </c>
      <c r="B61" s="2" t="s">
        <v>75</v>
      </c>
      <c r="C61" s="19">
        <v>9874</v>
      </c>
      <c r="D61" s="12">
        <v>0</v>
      </c>
      <c r="E61" s="12">
        <f t="shared" si="5"/>
        <v>0</v>
      </c>
      <c r="F61" s="12">
        <v>0</v>
      </c>
      <c r="G61" s="12">
        <f t="shared" si="6"/>
        <v>0</v>
      </c>
      <c r="H61" s="12">
        <v>4239462</v>
      </c>
      <c r="I61" s="12">
        <f t="shared" si="7"/>
        <v>429.3560866923233</v>
      </c>
      <c r="J61" s="12">
        <v>26736997</v>
      </c>
      <c r="K61" s="12">
        <f t="shared" si="8"/>
        <v>2707.8182094389304</v>
      </c>
      <c r="L61" s="12">
        <v>1767225</v>
      </c>
      <c r="M61" s="12">
        <f t="shared" si="9"/>
        <v>178.97761798663157</v>
      </c>
      <c r="N61" s="12">
        <v>1413883</v>
      </c>
      <c r="O61" s="12">
        <f t="shared" si="10"/>
        <v>143.19252582540005</v>
      </c>
      <c r="P61" s="12">
        <v>3352694</v>
      </c>
      <c r="Q61" s="12">
        <f t="shared" si="11"/>
        <v>339.547701033016</v>
      </c>
      <c r="R61" s="12">
        <v>5824108</v>
      </c>
      <c r="S61" s="12">
        <f t="shared" si="12"/>
        <v>589.8428195260279</v>
      </c>
      <c r="T61" s="12">
        <v>687043</v>
      </c>
      <c r="U61" s="12">
        <f t="shared" si="13"/>
        <v>69.5810208628722</v>
      </c>
      <c r="V61" s="12">
        <v>357183</v>
      </c>
      <c r="W61" s="12">
        <f t="shared" si="14"/>
        <v>36.17409357909662</v>
      </c>
      <c r="X61" s="12">
        <v>206770</v>
      </c>
      <c r="Y61" s="12">
        <f t="shared" si="15"/>
        <v>20.9408547701033</v>
      </c>
      <c r="Z61" s="12">
        <v>0</v>
      </c>
      <c r="AA61" s="12">
        <f t="shared" si="16"/>
        <v>0</v>
      </c>
      <c r="AB61" s="12">
        <v>812697</v>
      </c>
      <c r="AC61" s="12">
        <f t="shared" si="19"/>
        <v>82.30676524204983</v>
      </c>
      <c r="AD61" s="12">
        <v>0</v>
      </c>
      <c r="AE61" s="12">
        <f t="shared" si="20"/>
        <v>0</v>
      </c>
      <c r="AF61" s="12">
        <v>0</v>
      </c>
      <c r="AG61" s="12">
        <f t="shared" si="21"/>
        <v>0</v>
      </c>
      <c r="AH61" s="12">
        <v>357079</v>
      </c>
      <c r="AI61" s="12">
        <f t="shared" si="22"/>
        <v>36.163560866923234</v>
      </c>
      <c r="AJ61" s="12">
        <v>0</v>
      </c>
      <c r="AK61" s="12">
        <f t="shared" si="23"/>
        <v>0</v>
      </c>
      <c r="AL61" s="13">
        <f t="shared" si="17"/>
        <v>45755141</v>
      </c>
      <c r="AM61" s="12">
        <f t="shared" si="18"/>
        <v>4633.901255823374</v>
      </c>
    </row>
    <row r="62" spans="1:39" ht="12.75">
      <c r="A62" s="9">
        <v>59</v>
      </c>
      <c r="B62" s="2" t="s">
        <v>76</v>
      </c>
      <c r="C62" s="19">
        <v>4712</v>
      </c>
      <c r="D62" s="12">
        <v>0</v>
      </c>
      <c r="E62" s="12">
        <f t="shared" si="5"/>
        <v>0</v>
      </c>
      <c r="F62" s="12">
        <v>0</v>
      </c>
      <c r="G62" s="12">
        <f t="shared" si="6"/>
        <v>0</v>
      </c>
      <c r="H62" s="12">
        <v>1699819</v>
      </c>
      <c r="I62" s="12">
        <f t="shared" si="7"/>
        <v>360.74257215619696</v>
      </c>
      <c r="J62" s="12">
        <v>13534425</v>
      </c>
      <c r="K62" s="12">
        <f t="shared" si="8"/>
        <v>2872.3312818336162</v>
      </c>
      <c r="L62" s="12">
        <v>1120225</v>
      </c>
      <c r="M62" s="12">
        <f t="shared" si="9"/>
        <v>237.7387521222411</v>
      </c>
      <c r="N62" s="12">
        <v>628706</v>
      </c>
      <c r="O62" s="12">
        <f t="shared" si="10"/>
        <v>133.4265704584041</v>
      </c>
      <c r="P62" s="12">
        <v>1305297</v>
      </c>
      <c r="Q62" s="12">
        <f t="shared" si="11"/>
        <v>277.01549235993207</v>
      </c>
      <c r="R62" s="12">
        <v>2492595</v>
      </c>
      <c r="S62" s="12">
        <f t="shared" si="12"/>
        <v>528.9887521222411</v>
      </c>
      <c r="T62" s="12">
        <v>176448</v>
      </c>
      <c r="U62" s="12">
        <f t="shared" si="13"/>
        <v>37.446519524618</v>
      </c>
      <c r="V62" s="12">
        <v>124113</v>
      </c>
      <c r="W62" s="12">
        <f t="shared" si="14"/>
        <v>26.33977079796265</v>
      </c>
      <c r="X62" s="12">
        <v>7862</v>
      </c>
      <c r="Y62" s="12">
        <f t="shared" si="15"/>
        <v>1.6685059422750423</v>
      </c>
      <c r="Z62" s="12">
        <v>0</v>
      </c>
      <c r="AA62" s="12">
        <f t="shared" si="16"/>
        <v>0</v>
      </c>
      <c r="AB62" s="12">
        <v>515385</v>
      </c>
      <c r="AC62" s="12">
        <f t="shared" si="19"/>
        <v>109.37712224108658</v>
      </c>
      <c r="AD62" s="12">
        <v>0</v>
      </c>
      <c r="AE62" s="12">
        <f t="shared" si="20"/>
        <v>0</v>
      </c>
      <c r="AF62" s="12">
        <v>0</v>
      </c>
      <c r="AG62" s="12">
        <f t="shared" si="21"/>
        <v>0</v>
      </c>
      <c r="AH62" s="12">
        <v>192606</v>
      </c>
      <c r="AI62" s="12">
        <f t="shared" si="22"/>
        <v>40.875636672325975</v>
      </c>
      <c r="AJ62" s="12">
        <v>10504</v>
      </c>
      <c r="AK62" s="12">
        <f t="shared" si="23"/>
        <v>2.229202037351443</v>
      </c>
      <c r="AL62" s="13">
        <f t="shared" si="17"/>
        <v>21807985</v>
      </c>
      <c r="AM62" s="12">
        <f t="shared" si="18"/>
        <v>4628.180178268251</v>
      </c>
    </row>
    <row r="63" spans="1:39" ht="12.75">
      <c r="A63" s="10">
        <v>60</v>
      </c>
      <c r="B63" s="3" t="s">
        <v>77</v>
      </c>
      <c r="C63" s="20">
        <v>7678</v>
      </c>
      <c r="D63" s="14">
        <v>0</v>
      </c>
      <c r="E63" s="14">
        <f t="shared" si="5"/>
        <v>0</v>
      </c>
      <c r="F63" s="14">
        <v>0</v>
      </c>
      <c r="G63" s="14">
        <f t="shared" si="6"/>
        <v>0</v>
      </c>
      <c r="H63" s="14">
        <v>2921214</v>
      </c>
      <c r="I63" s="14">
        <f t="shared" si="7"/>
        <v>380.4654858035947</v>
      </c>
      <c r="J63" s="14">
        <v>20514905</v>
      </c>
      <c r="K63" s="14">
        <f t="shared" si="8"/>
        <v>2671.907397759833</v>
      </c>
      <c r="L63" s="14">
        <v>1810955</v>
      </c>
      <c r="M63" s="14">
        <f t="shared" si="9"/>
        <v>235.86285491013285</v>
      </c>
      <c r="N63" s="14">
        <v>712676</v>
      </c>
      <c r="O63" s="14">
        <f t="shared" si="10"/>
        <v>92.82052617869236</v>
      </c>
      <c r="P63" s="14">
        <v>1617709</v>
      </c>
      <c r="Q63" s="14">
        <f t="shared" si="11"/>
        <v>210.69406095337328</v>
      </c>
      <c r="R63" s="14">
        <v>3270084</v>
      </c>
      <c r="S63" s="14">
        <f t="shared" si="12"/>
        <v>425.9030997655639</v>
      </c>
      <c r="T63" s="14">
        <v>463907</v>
      </c>
      <c r="U63" s="14">
        <f t="shared" si="13"/>
        <v>60.42029174264131</v>
      </c>
      <c r="V63" s="14">
        <v>326514</v>
      </c>
      <c r="W63" s="14">
        <f t="shared" si="14"/>
        <v>42.52591820786663</v>
      </c>
      <c r="X63" s="14">
        <v>57636</v>
      </c>
      <c r="Y63" s="14">
        <f t="shared" si="15"/>
        <v>7.50664235477989</v>
      </c>
      <c r="Z63" s="14">
        <v>0</v>
      </c>
      <c r="AA63" s="14">
        <f t="shared" si="16"/>
        <v>0</v>
      </c>
      <c r="AB63" s="14">
        <v>101663</v>
      </c>
      <c r="AC63" s="14">
        <f t="shared" si="19"/>
        <v>13.240817921333681</v>
      </c>
      <c r="AD63" s="14">
        <v>0</v>
      </c>
      <c r="AE63" s="14">
        <f t="shared" si="20"/>
        <v>0</v>
      </c>
      <c r="AF63" s="14">
        <v>0</v>
      </c>
      <c r="AG63" s="14">
        <f t="shared" si="21"/>
        <v>0</v>
      </c>
      <c r="AH63" s="14">
        <v>110129</v>
      </c>
      <c r="AI63" s="14">
        <f t="shared" si="22"/>
        <v>14.34344881479552</v>
      </c>
      <c r="AJ63" s="14">
        <v>145463</v>
      </c>
      <c r="AK63" s="14">
        <f t="shared" si="23"/>
        <v>18.94542849700443</v>
      </c>
      <c r="AL63" s="15">
        <f t="shared" si="17"/>
        <v>32052855</v>
      </c>
      <c r="AM63" s="14">
        <f t="shared" si="18"/>
        <v>4174.635972909612</v>
      </c>
    </row>
    <row r="64" spans="1:39" ht="12.75">
      <c r="A64" s="9">
        <v>61</v>
      </c>
      <c r="B64" s="2" t="s">
        <v>78</v>
      </c>
      <c r="C64" s="19">
        <v>3539</v>
      </c>
      <c r="D64" s="12">
        <v>0</v>
      </c>
      <c r="E64" s="12">
        <f t="shared" si="5"/>
        <v>0</v>
      </c>
      <c r="F64" s="12">
        <v>1100</v>
      </c>
      <c r="G64" s="12">
        <f t="shared" si="6"/>
        <v>0.31082226617688613</v>
      </c>
      <c r="H64" s="12">
        <v>2032734</v>
      </c>
      <c r="I64" s="12">
        <f t="shared" si="7"/>
        <v>574.380898558915</v>
      </c>
      <c r="J64" s="12">
        <v>9586042</v>
      </c>
      <c r="K64" s="12">
        <f t="shared" si="8"/>
        <v>2708.6866346425545</v>
      </c>
      <c r="L64" s="12">
        <v>812946</v>
      </c>
      <c r="M64" s="12">
        <f t="shared" si="9"/>
        <v>229.71065272675898</v>
      </c>
      <c r="N64" s="12">
        <v>484768</v>
      </c>
      <c r="O64" s="12">
        <f t="shared" si="10"/>
        <v>136.97880757276067</v>
      </c>
      <c r="P64" s="12">
        <v>724930</v>
      </c>
      <c r="Q64" s="12">
        <f t="shared" si="11"/>
        <v>204.84035038146368</v>
      </c>
      <c r="R64" s="12">
        <v>1496477</v>
      </c>
      <c r="S64" s="12">
        <f t="shared" si="12"/>
        <v>422.85306583780726</v>
      </c>
      <c r="T64" s="12">
        <v>191430</v>
      </c>
      <c r="U64" s="12">
        <f t="shared" si="13"/>
        <v>54.09155128567392</v>
      </c>
      <c r="V64" s="12">
        <v>67041</v>
      </c>
      <c r="W64" s="12">
        <f t="shared" si="14"/>
        <v>18.94348686069511</v>
      </c>
      <c r="X64" s="12">
        <v>36241</v>
      </c>
      <c r="Y64" s="12">
        <f t="shared" si="15"/>
        <v>10.2404634077423</v>
      </c>
      <c r="Z64" s="12">
        <v>0</v>
      </c>
      <c r="AA64" s="12">
        <f t="shared" si="16"/>
        <v>0</v>
      </c>
      <c r="AB64" s="12">
        <v>338052</v>
      </c>
      <c r="AC64" s="12">
        <f t="shared" si="19"/>
        <v>95.52189884148065</v>
      </c>
      <c r="AD64" s="12">
        <v>29837</v>
      </c>
      <c r="AE64" s="12">
        <f t="shared" si="20"/>
        <v>8.430912687199774</v>
      </c>
      <c r="AF64" s="12">
        <v>9289</v>
      </c>
      <c r="AG64" s="12">
        <f t="shared" si="21"/>
        <v>2.624752755015541</v>
      </c>
      <c r="AH64" s="12">
        <v>5</v>
      </c>
      <c r="AI64" s="12">
        <f t="shared" si="22"/>
        <v>0.0014128284826222096</v>
      </c>
      <c r="AJ64" s="12">
        <v>0</v>
      </c>
      <c r="AK64" s="12">
        <f t="shared" si="23"/>
        <v>0</v>
      </c>
      <c r="AL64" s="13">
        <f t="shared" si="17"/>
        <v>15810892</v>
      </c>
      <c r="AM64" s="12">
        <f t="shared" si="18"/>
        <v>4467.615710652727</v>
      </c>
    </row>
    <row r="65" spans="1:39" ht="12.75">
      <c r="A65" s="9">
        <v>62</v>
      </c>
      <c r="B65" s="2" t="s">
        <v>79</v>
      </c>
      <c r="C65" s="19">
        <v>2371</v>
      </c>
      <c r="D65" s="12">
        <v>0</v>
      </c>
      <c r="E65" s="12">
        <f t="shared" si="5"/>
        <v>0</v>
      </c>
      <c r="F65" s="12">
        <v>6977</v>
      </c>
      <c r="G65" s="12">
        <f t="shared" si="6"/>
        <v>2.9426402361872626</v>
      </c>
      <c r="H65" s="12">
        <v>1103399</v>
      </c>
      <c r="I65" s="12">
        <f t="shared" si="7"/>
        <v>465.3728384647828</v>
      </c>
      <c r="J65" s="12">
        <v>5514946</v>
      </c>
      <c r="K65" s="12">
        <f t="shared" si="8"/>
        <v>2326</v>
      </c>
      <c r="L65" s="12">
        <v>324891</v>
      </c>
      <c r="M65" s="12">
        <f t="shared" si="9"/>
        <v>137.0269928300295</v>
      </c>
      <c r="N65" s="12">
        <v>259453</v>
      </c>
      <c r="O65" s="12">
        <f t="shared" si="10"/>
        <v>109.42766765078026</v>
      </c>
      <c r="P65" s="12">
        <v>196528</v>
      </c>
      <c r="Q65" s="12">
        <f t="shared" si="11"/>
        <v>82.88823281315901</v>
      </c>
      <c r="R65" s="12">
        <v>911229</v>
      </c>
      <c r="S65" s="12">
        <f t="shared" si="12"/>
        <v>384.32264867144664</v>
      </c>
      <c r="T65" s="12">
        <v>45485</v>
      </c>
      <c r="U65" s="12">
        <f t="shared" si="13"/>
        <v>19.18388865457613</v>
      </c>
      <c r="V65" s="12">
        <v>20375</v>
      </c>
      <c r="W65" s="12">
        <f t="shared" si="14"/>
        <v>8.593420497680304</v>
      </c>
      <c r="X65" s="12">
        <v>0</v>
      </c>
      <c r="Y65" s="12">
        <f t="shared" si="15"/>
        <v>0</v>
      </c>
      <c r="Z65" s="12">
        <v>0</v>
      </c>
      <c r="AA65" s="12">
        <f t="shared" si="16"/>
        <v>0</v>
      </c>
      <c r="AB65" s="12">
        <v>91433</v>
      </c>
      <c r="AC65" s="12">
        <f t="shared" si="19"/>
        <v>38.56305356389709</v>
      </c>
      <c r="AD65" s="12">
        <v>0</v>
      </c>
      <c r="AE65" s="12">
        <f t="shared" si="20"/>
        <v>0</v>
      </c>
      <c r="AF65" s="12">
        <v>0</v>
      </c>
      <c r="AG65" s="12">
        <f t="shared" si="21"/>
        <v>0</v>
      </c>
      <c r="AH65" s="12">
        <v>-5239</v>
      </c>
      <c r="AI65" s="12">
        <f t="shared" si="22"/>
        <v>-2.209616195698018</v>
      </c>
      <c r="AJ65" s="12">
        <v>59256</v>
      </c>
      <c r="AK65" s="12">
        <f t="shared" si="23"/>
        <v>24.991986503584986</v>
      </c>
      <c r="AL65" s="13">
        <f t="shared" si="17"/>
        <v>8528733</v>
      </c>
      <c r="AM65" s="12">
        <f t="shared" si="18"/>
        <v>3597.103753690426</v>
      </c>
    </row>
    <row r="66" spans="1:39" ht="12.75">
      <c r="A66" s="9">
        <v>63</v>
      </c>
      <c r="B66" s="2" t="s">
        <v>80</v>
      </c>
      <c r="C66" s="19">
        <v>2434</v>
      </c>
      <c r="D66" s="12">
        <v>0</v>
      </c>
      <c r="E66" s="12">
        <f t="shared" si="5"/>
        <v>0</v>
      </c>
      <c r="F66" s="12">
        <v>18670</v>
      </c>
      <c r="G66" s="12">
        <f t="shared" si="6"/>
        <v>7.6705012325390305</v>
      </c>
      <c r="H66" s="12">
        <v>2048664</v>
      </c>
      <c r="I66" s="12">
        <f t="shared" si="7"/>
        <v>841.6861133935907</v>
      </c>
      <c r="J66" s="12">
        <v>8816103</v>
      </c>
      <c r="K66" s="12">
        <f t="shared" si="8"/>
        <v>3622.0636811832373</v>
      </c>
      <c r="L66" s="12">
        <v>600434</v>
      </c>
      <c r="M66" s="12">
        <f t="shared" si="9"/>
        <v>246.6861133935908</v>
      </c>
      <c r="N66" s="12">
        <v>812545</v>
      </c>
      <c r="O66" s="12">
        <f t="shared" si="10"/>
        <v>333.83114215283484</v>
      </c>
      <c r="P66" s="12">
        <v>721501</v>
      </c>
      <c r="Q66" s="12">
        <f t="shared" si="11"/>
        <v>296.42604765817583</v>
      </c>
      <c r="R66" s="12">
        <v>1486931</v>
      </c>
      <c r="S66" s="12">
        <f t="shared" si="12"/>
        <v>610.9001643385374</v>
      </c>
      <c r="T66" s="12">
        <v>144094</v>
      </c>
      <c r="U66" s="12">
        <f t="shared" si="13"/>
        <v>59.20049301561216</v>
      </c>
      <c r="V66" s="12">
        <v>101641</v>
      </c>
      <c r="W66" s="12">
        <f t="shared" si="14"/>
        <v>41.75883319638455</v>
      </c>
      <c r="X66" s="12">
        <v>236470</v>
      </c>
      <c r="Y66" s="12">
        <f t="shared" si="15"/>
        <v>97.15283483976992</v>
      </c>
      <c r="Z66" s="12">
        <v>0</v>
      </c>
      <c r="AA66" s="12">
        <f t="shared" si="16"/>
        <v>0</v>
      </c>
      <c r="AB66" s="12">
        <v>164793</v>
      </c>
      <c r="AC66" s="12">
        <f t="shared" si="19"/>
        <v>67.70460147904684</v>
      </c>
      <c r="AD66" s="12">
        <v>0</v>
      </c>
      <c r="AE66" s="12">
        <f t="shared" si="20"/>
        <v>0</v>
      </c>
      <c r="AF66" s="12">
        <v>0</v>
      </c>
      <c r="AG66" s="12">
        <f t="shared" si="21"/>
        <v>0</v>
      </c>
      <c r="AH66" s="12">
        <v>44248</v>
      </c>
      <c r="AI66" s="12">
        <f t="shared" si="22"/>
        <v>18.17912900575185</v>
      </c>
      <c r="AJ66" s="12">
        <v>224982</v>
      </c>
      <c r="AK66" s="12">
        <f t="shared" si="23"/>
        <v>92.43303204601479</v>
      </c>
      <c r="AL66" s="13">
        <f t="shared" si="17"/>
        <v>15421076</v>
      </c>
      <c r="AM66" s="12">
        <f t="shared" si="18"/>
        <v>6335.692686935086</v>
      </c>
    </row>
    <row r="67" spans="1:39" ht="12.75">
      <c r="A67" s="9">
        <v>64</v>
      </c>
      <c r="B67" s="2" t="s">
        <v>81</v>
      </c>
      <c r="C67" s="19">
        <v>2782</v>
      </c>
      <c r="D67" s="12">
        <v>43289</v>
      </c>
      <c r="E67" s="12">
        <f t="shared" si="5"/>
        <v>15.56038820992092</v>
      </c>
      <c r="F67" s="12">
        <v>0</v>
      </c>
      <c r="G67" s="12">
        <f t="shared" si="6"/>
        <v>0</v>
      </c>
      <c r="H67" s="12">
        <v>1468919</v>
      </c>
      <c r="I67" s="12">
        <f t="shared" si="7"/>
        <v>528.008267433501</v>
      </c>
      <c r="J67" s="12">
        <v>7638935</v>
      </c>
      <c r="K67" s="12">
        <f t="shared" si="8"/>
        <v>2745.8429187634797</v>
      </c>
      <c r="L67" s="12">
        <v>557591</v>
      </c>
      <c r="M67" s="12">
        <f t="shared" si="9"/>
        <v>200.42810927390366</v>
      </c>
      <c r="N67" s="12">
        <v>439813</v>
      </c>
      <c r="O67" s="12">
        <f t="shared" si="10"/>
        <v>158.0923795830338</v>
      </c>
      <c r="P67" s="12">
        <v>735474</v>
      </c>
      <c r="Q67" s="12">
        <f t="shared" si="11"/>
        <v>264.36879942487417</v>
      </c>
      <c r="R67" s="12">
        <v>1485815</v>
      </c>
      <c r="S67" s="12">
        <f t="shared" si="12"/>
        <v>534.0815959741193</v>
      </c>
      <c r="T67" s="12">
        <v>0</v>
      </c>
      <c r="U67" s="12">
        <f t="shared" si="13"/>
        <v>0</v>
      </c>
      <c r="V67" s="12">
        <v>38274</v>
      </c>
      <c r="W67" s="12">
        <f t="shared" si="14"/>
        <v>13.757728253055356</v>
      </c>
      <c r="X67" s="12">
        <v>111101</v>
      </c>
      <c r="Y67" s="12">
        <f t="shared" si="15"/>
        <v>39.93565780014378</v>
      </c>
      <c r="Z67" s="12">
        <v>0</v>
      </c>
      <c r="AA67" s="12">
        <f t="shared" si="16"/>
        <v>0</v>
      </c>
      <c r="AB67" s="12">
        <v>174466</v>
      </c>
      <c r="AC67" s="12">
        <f t="shared" si="19"/>
        <v>62.71243709561467</v>
      </c>
      <c r="AD67" s="12">
        <v>0</v>
      </c>
      <c r="AE67" s="12">
        <f t="shared" si="20"/>
        <v>0</v>
      </c>
      <c r="AF67" s="12">
        <v>0</v>
      </c>
      <c r="AG67" s="12">
        <f t="shared" si="21"/>
        <v>0</v>
      </c>
      <c r="AH67" s="12">
        <v>102682</v>
      </c>
      <c r="AI67" s="12">
        <f t="shared" si="22"/>
        <v>36.90941768511862</v>
      </c>
      <c r="AJ67" s="12">
        <v>50846</v>
      </c>
      <c r="AK67" s="12">
        <f t="shared" si="23"/>
        <v>18.276779295470885</v>
      </c>
      <c r="AL67" s="13">
        <f t="shared" si="17"/>
        <v>12847205</v>
      </c>
      <c r="AM67" s="12">
        <f t="shared" si="18"/>
        <v>4617.9744787922355</v>
      </c>
    </row>
    <row r="68" spans="1:39" ht="12.75">
      <c r="A68" s="9">
        <v>65</v>
      </c>
      <c r="B68" s="2" t="s">
        <v>82</v>
      </c>
      <c r="C68" s="19">
        <v>9548</v>
      </c>
      <c r="D68" s="12">
        <v>0</v>
      </c>
      <c r="E68" s="12">
        <f t="shared" si="5"/>
        <v>0</v>
      </c>
      <c r="F68" s="12">
        <v>0</v>
      </c>
      <c r="G68" s="12">
        <f t="shared" si="6"/>
        <v>0</v>
      </c>
      <c r="H68" s="12">
        <v>4759628</v>
      </c>
      <c r="I68" s="12">
        <f t="shared" si="7"/>
        <v>498.4947633012149</v>
      </c>
      <c r="J68" s="12">
        <v>28789084</v>
      </c>
      <c r="K68" s="12">
        <f t="shared" si="8"/>
        <v>3015.195224130708</v>
      </c>
      <c r="L68" s="12">
        <v>2822756</v>
      </c>
      <c r="M68" s="12">
        <f t="shared" si="9"/>
        <v>295.6384583158777</v>
      </c>
      <c r="N68" s="12">
        <v>1674292</v>
      </c>
      <c r="O68" s="12">
        <f t="shared" si="10"/>
        <v>175.35525764558022</v>
      </c>
      <c r="P68" s="12">
        <v>3425837</v>
      </c>
      <c r="Q68" s="12">
        <f t="shared" si="11"/>
        <v>358.80152911604523</v>
      </c>
      <c r="R68" s="12">
        <v>4357351</v>
      </c>
      <c r="S68" s="12">
        <f t="shared" si="12"/>
        <v>456.362693757855</v>
      </c>
      <c r="T68" s="12">
        <v>388551</v>
      </c>
      <c r="U68" s="12">
        <f t="shared" si="13"/>
        <v>40.69449099287809</v>
      </c>
      <c r="V68" s="12">
        <v>118334</v>
      </c>
      <c r="W68" s="12">
        <f t="shared" si="14"/>
        <v>12.393590280687055</v>
      </c>
      <c r="X68" s="12">
        <v>1061435</v>
      </c>
      <c r="Y68" s="12">
        <f t="shared" si="15"/>
        <v>111.16830749895266</v>
      </c>
      <c r="Z68" s="12">
        <v>0</v>
      </c>
      <c r="AA68" s="12">
        <f t="shared" si="16"/>
        <v>0</v>
      </c>
      <c r="AB68" s="12">
        <v>637740</v>
      </c>
      <c r="AC68" s="12">
        <f>AB68/$C68</f>
        <v>66.7930456640134</v>
      </c>
      <c r="AD68" s="12">
        <v>0</v>
      </c>
      <c r="AE68" s="12">
        <f>AD68/$C68</f>
        <v>0</v>
      </c>
      <c r="AF68" s="12">
        <v>0</v>
      </c>
      <c r="AG68" s="12">
        <f>AF68/$C68</f>
        <v>0</v>
      </c>
      <c r="AH68" s="12">
        <v>127465</v>
      </c>
      <c r="AI68" s="12">
        <f>AH68/$C68</f>
        <v>13.349916212819439</v>
      </c>
      <c r="AJ68" s="12">
        <v>202541</v>
      </c>
      <c r="AK68" s="12">
        <f>AJ68/$C68</f>
        <v>21.212924172601593</v>
      </c>
      <c r="AL68" s="13">
        <f t="shared" si="17"/>
        <v>48365014</v>
      </c>
      <c r="AM68" s="12">
        <f t="shared" si="18"/>
        <v>5065.460201089233</v>
      </c>
    </row>
    <row r="69" spans="1:39" ht="12.75">
      <c r="A69" s="10">
        <v>66</v>
      </c>
      <c r="B69" s="3" t="s">
        <v>83</v>
      </c>
      <c r="C69" s="20">
        <v>2995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1899098</v>
      </c>
      <c r="I69" s="14">
        <f>H69/$C69</f>
        <v>634.0894824707847</v>
      </c>
      <c r="J69" s="14">
        <v>9116549</v>
      </c>
      <c r="K69" s="14">
        <f>J69/$C69</f>
        <v>3043.9228714524206</v>
      </c>
      <c r="L69" s="14">
        <v>916431</v>
      </c>
      <c r="M69" s="14">
        <f>L69/$C69</f>
        <v>305.98697829716195</v>
      </c>
      <c r="N69" s="14">
        <v>807597</v>
      </c>
      <c r="O69" s="14">
        <f>N69/$C69</f>
        <v>269.6484140233723</v>
      </c>
      <c r="P69" s="14">
        <v>1094786</v>
      </c>
      <c r="Q69" s="14">
        <f>P69/$C69</f>
        <v>365.53789649415694</v>
      </c>
      <c r="R69" s="14">
        <v>868080</v>
      </c>
      <c r="S69" s="14">
        <f>R69/$C69</f>
        <v>289.84307178631053</v>
      </c>
      <c r="T69" s="14">
        <v>710424</v>
      </c>
      <c r="U69" s="14">
        <f>T69/$C69</f>
        <v>237.2033388981636</v>
      </c>
      <c r="V69" s="14">
        <v>204013</v>
      </c>
      <c r="W69" s="14">
        <f>V69/$C69</f>
        <v>68.11786310517529</v>
      </c>
      <c r="X69" s="14">
        <v>206651</v>
      </c>
      <c r="Y69" s="14">
        <f>X69/$C69</f>
        <v>68.99866444073456</v>
      </c>
      <c r="Z69" s="14">
        <v>0</v>
      </c>
      <c r="AA69" s="14">
        <f>Z69/$C69</f>
        <v>0</v>
      </c>
      <c r="AB69" s="14">
        <v>347631</v>
      </c>
      <c r="AC69" s="14">
        <f>AB69/$C69</f>
        <v>116.07045075125208</v>
      </c>
      <c r="AD69" s="14">
        <v>0</v>
      </c>
      <c r="AE69" s="14">
        <f>AD69/$C69</f>
        <v>0</v>
      </c>
      <c r="AF69" s="14">
        <v>0</v>
      </c>
      <c r="AG69" s="14">
        <f>AF69/$C69</f>
        <v>0</v>
      </c>
      <c r="AH69" s="14">
        <v>-66296</v>
      </c>
      <c r="AI69" s="14">
        <f>AH69/$C69</f>
        <v>-22.135559265442403</v>
      </c>
      <c r="AJ69" s="14">
        <v>25951</v>
      </c>
      <c r="AK69" s="14">
        <f>AJ69/$C69</f>
        <v>8.664774624373957</v>
      </c>
      <c r="AL69" s="15">
        <f>D69+F69+H69+J69+L69+N69+P69+R69+T69+V69+X69+Z69+AB69+AD69+AF69+AH69+AJ69</f>
        <v>16130915</v>
      </c>
      <c r="AM69" s="14">
        <f>AL69/$C69</f>
        <v>5385.948247078464</v>
      </c>
    </row>
    <row r="70" spans="1:39" ht="12.75" customHeight="1">
      <c r="A70" s="9">
        <v>67</v>
      </c>
      <c r="B70" s="2" t="s">
        <v>106</v>
      </c>
      <c r="C70" s="19">
        <v>3250</v>
      </c>
      <c r="D70" s="12">
        <v>0</v>
      </c>
      <c r="E70" s="12">
        <f t="shared" si="5"/>
        <v>0</v>
      </c>
      <c r="F70" s="12">
        <v>0</v>
      </c>
      <c r="G70" s="12">
        <f t="shared" si="6"/>
        <v>0</v>
      </c>
      <c r="H70" s="12">
        <v>1078838</v>
      </c>
      <c r="I70" s="12">
        <f t="shared" si="7"/>
        <v>331.95015384615385</v>
      </c>
      <c r="J70" s="12">
        <v>6586177</v>
      </c>
      <c r="K70" s="12">
        <f t="shared" si="8"/>
        <v>2026.516</v>
      </c>
      <c r="L70" s="12">
        <v>605405</v>
      </c>
      <c r="M70" s="12">
        <f t="shared" si="9"/>
        <v>186.27846153846153</v>
      </c>
      <c r="N70" s="12">
        <v>395071</v>
      </c>
      <c r="O70" s="12">
        <f t="shared" si="10"/>
        <v>121.56030769230769</v>
      </c>
      <c r="P70" s="12">
        <v>212961</v>
      </c>
      <c r="Q70" s="12">
        <f t="shared" si="11"/>
        <v>65.52646153846153</v>
      </c>
      <c r="R70" s="12">
        <v>600731</v>
      </c>
      <c r="S70" s="12">
        <f t="shared" si="12"/>
        <v>184.8403076923077</v>
      </c>
      <c r="T70" s="12">
        <v>4587</v>
      </c>
      <c r="U70" s="12">
        <f t="shared" si="13"/>
        <v>1.4113846153846155</v>
      </c>
      <c r="V70" s="12">
        <v>58495</v>
      </c>
      <c r="W70" s="12">
        <f t="shared" si="14"/>
        <v>17.998461538461537</v>
      </c>
      <c r="X70" s="12">
        <v>109374</v>
      </c>
      <c r="Y70" s="12">
        <f t="shared" si="15"/>
        <v>33.65353846153846</v>
      </c>
      <c r="Z70" s="12">
        <v>0</v>
      </c>
      <c r="AA70" s="12">
        <f t="shared" si="16"/>
        <v>0</v>
      </c>
      <c r="AB70" s="12">
        <v>198953</v>
      </c>
      <c r="AC70" s="12">
        <f>AB70/$C70</f>
        <v>61.216307692307694</v>
      </c>
      <c r="AD70" s="12">
        <v>0</v>
      </c>
      <c r="AE70" s="12">
        <f>AD70/$C70</f>
        <v>0</v>
      </c>
      <c r="AF70" s="12">
        <v>0</v>
      </c>
      <c r="AG70" s="12">
        <f>AF70/$C70</f>
        <v>0</v>
      </c>
      <c r="AH70" s="12">
        <v>0</v>
      </c>
      <c r="AI70" s="12">
        <f>AH70/$C70</f>
        <v>0</v>
      </c>
      <c r="AJ70" s="12">
        <v>53277</v>
      </c>
      <c r="AK70" s="12">
        <f>AJ70/$C70</f>
        <v>16.392923076923076</v>
      </c>
      <c r="AL70" s="13">
        <f>D70+F70+H70+J70+L70+N70+P70+R70+T70+V70+X70+Z70+AB70+AD70+AF70+AH70+AJ70</f>
        <v>9903869</v>
      </c>
      <c r="AM70" s="12">
        <f t="shared" si="18"/>
        <v>3047.3443076923077</v>
      </c>
    </row>
    <row r="71" spans="1:39" ht="12.75">
      <c r="A71" s="10">
        <v>68</v>
      </c>
      <c r="B71" s="3" t="s">
        <v>107</v>
      </c>
      <c r="C71" s="20">
        <v>2253</v>
      </c>
      <c r="D71" s="14">
        <v>0</v>
      </c>
      <c r="E71" s="14">
        <f>D71/$C71</f>
        <v>0</v>
      </c>
      <c r="F71" s="14">
        <v>0</v>
      </c>
      <c r="G71" s="14">
        <f>F71/$C71</f>
        <v>0</v>
      </c>
      <c r="H71" s="14">
        <v>1147645</v>
      </c>
      <c r="I71" s="14">
        <f>H71/$C71</f>
        <v>509.38526409232134</v>
      </c>
      <c r="J71" s="14">
        <v>5406625</v>
      </c>
      <c r="K71" s="14">
        <f>J71/$C71</f>
        <v>2399.7447847314693</v>
      </c>
      <c r="L71" s="14">
        <v>599694</v>
      </c>
      <c r="M71" s="14">
        <f>L71/$C71</f>
        <v>266.1757656458056</v>
      </c>
      <c r="N71" s="14">
        <v>397067</v>
      </c>
      <c r="O71" s="14">
        <f>N71/$C71</f>
        <v>176.23923657345762</v>
      </c>
      <c r="P71" s="14">
        <v>234843</v>
      </c>
      <c r="Q71" s="14">
        <f>P71/$C71</f>
        <v>104.23568575233023</v>
      </c>
      <c r="R71" s="14">
        <v>834128</v>
      </c>
      <c r="S71" s="14">
        <f>R71/$C71</f>
        <v>370.2299156679982</v>
      </c>
      <c r="T71" s="14">
        <v>0</v>
      </c>
      <c r="U71" s="14">
        <f>T71/$C71</f>
        <v>0</v>
      </c>
      <c r="V71" s="14">
        <v>62335</v>
      </c>
      <c r="W71" s="14">
        <f>V71/$C71</f>
        <v>27.667554371948512</v>
      </c>
      <c r="X71" s="14">
        <v>66611</v>
      </c>
      <c r="Y71" s="14">
        <f>X71/$C71</f>
        <v>29.565468264536175</v>
      </c>
      <c r="Z71" s="14">
        <v>0</v>
      </c>
      <c r="AA71" s="14">
        <f>Z71/$C71</f>
        <v>0</v>
      </c>
      <c r="AB71" s="14">
        <v>95467</v>
      </c>
      <c r="AC71" s="14">
        <f>AB71/$C71</f>
        <v>42.373280071016424</v>
      </c>
      <c r="AD71" s="14">
        <v>0</v>
      </c>
      <c r="AE71" s="14">
        <f>AD71/$C71</f>
        <v>0</v>
      </c>
      <c r="AF71" s="14">
        <v>0</v>
      </c>
      <c r="AG71" s="14">
        <f>AF71/$C71</f>
        <v>0</v>
      </c>
      <c r="AH71" s="14">
        <v>0</v>
      </c>
      <c r="AI71" s="14">
        <f>AH71/$C71</f>
        <v>0</v>
      </c>
      <c r="AJ71" s="14">
        <v>4538</v>
      </c>
      <c r="AK71" s="14">
        <f>AJ71/$C71</f>
        <v>2.014203284509543</v>
      </c>
      <c r="AL71" s="15">
        <f>D71+F71+H71+J71+L71+N71+P71+R71+T71+V71+X71+Z71+AB71+AD71+AF71+AH71+AJ71</f>
        <v>8848953</v>
      </c>
      <c r="AM71" s="14">
        <f>AL71/$C71</f>
        <v>3927.631158455393</v>
      </c>
    </row>
    <row r="72" spans="1:39" ht="12.75">
      <c r="A72" s="25"/>
      <c r="B72" s="26"/>
      <c r="C72" s="6"/>
      <c r="D72" s="27"/>
      <c r="E72" s="27"/>
      <c r="F72" s="27">
        <v>1547163</v>
      </c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</row>
    <row r="73" spans="1:39" ht="13.5" thickBot="1">
      <c r="A73" s="30"/>
      <c r="B73" s="7" t="s">
        <v>86</v>
      </c>
      <c r="C73" s="21">
        <f>SUM(C4:C71)</f>
        <v>721414</v>
      </c>
      <c r="D73" s="16">
        <f>SUM(D4:D71)</f>
        <v>1142048</v>
      </c>
      <c r="E73" s="16">
        <f>D73/$C73</f>
        <v>1.5830688065382708</v>
      </c>
      <c r="F73" s="16">
        <f>SUM(F4:F71)</f>
        <v>1547163</v>
      </c>
      <c r="G73" s="16">
        <f>F73/$C73</f>
        <v>2.1446256934298473</v>
      </c>
      <c r="H73" s="16">
        <f>SUM(H4:H71)</f>
        <v>289812371</v>
      </c>
      <c r="I73" s="16">
        <f>H73/$C73</f>
        <v>401.72823233261346</v>
      </c>
      <c r="J73" s="16">
        <f>SUM(J4:J71)</f>
        <v>2002933444</v>
      </c>
      <c r="K73" s="16">
        <f>J73/$C73</f>
        <v>2776.3994654941544</v>
      </c>
      <c r="L73" s="16">
        <f>SUM(L4:L71)</f>
        <v>187207523</v>
      </c>
      <c r="M73" s="16">
        <f>L73/$C73</f>
        <v>259.5008178383009</v>
      </c>
      <c r="N73" s="16">
        <f>SUM(N4:N71)</f>
        <v>112315434</v>
      </c>
      <c r="O73" s="16">
        <f>N73/$C73</f>
        <v>155.6879045873798</v>
      </c>
      <c r="P73" s="16">
        <f>SUM(P4:P71)</f>
        <v>176738312</v>
      </c>
      <c r="Q73" s="16">
        <f>P73/$C73</f>
        <v>244.98874709944636</v>
      </c>
      <c r="R73" s="16">
        <f>SUM(R4:R71)</f>
        <v>297292174</v>
      </c>
      <c r="S73" s="16">
        <f>R73/$C73</f>
        <v>412.09648551317275</v>
      </c>
      <c r="T73" s="16">
        <f>SUM(T4:T71)</f>
        <v>42800527</v>
      </c>
      <c r="U73" s="16">
        <f>T73/$C73</f>
        <v>59.328661489796424</v>
      </c>
      <c r="V73" s="16">
        <f>SUM(V4:V71)</f>
        <v>29366334</v>
      </c>
      <c r="W73" s="16">
        <f>V73/$C73</f>
        <v>40.70663169830361</v>
      </c>
      <c r="X73" s="16">
        <f>SUM(X4:X71)</f>
        <v>49265778</v>
      </c>
      <c r="Y73" s="16">
        <f>X73/$C73</f>
        <v>68.29057656214046</v>
      </c>
      <c r="Z73" s="16">
        <f>SUM(Z4:Z71)</f>
        <v>404245</v>
      </c>
      <c r="AA73" s="16">
        <f>Z73/$C73</f>
        <v>0.5603509219394134</v>
      </c>
      <c r="AB73" s="16">
        <f>SUM(AB4:AB71)</f>
        <v>55691961</v>
      </c>
      <c r="AC73" s="16">
        <f>AB73/$C73</f>
        <v>77.1983368772993</v>
      </c>
      <c r="AD73" s="16">
        <f>SUM(AD4:AD71)</f>
        <v>1916458</v>
      </c>
      <c r="AE73" s="16">
        <f>AD73/$C73</f>
        <v>2.656530092290973</v>
      </c>
      <c r="AF73" s="16">
        <f>SUM(AF4:AF71)</f>
        <v>125245</v>
      </c>
      <c r="AG73" s="16">
        <f>AF73/$C73</f>
        <v>0.17361043728011932</v>
      </c>
      <c r="AH73" s="16">
        <f>SUM(AH4:AH71)</f>
        <v>17628510</v>
      </c>
      <c r="AI73" s="16">
        <f>AH73/$C73</f>
        <v>24.436051975703272</v>
      </c>
      <c r="AJ73" s="16">
        <f>SUM(AJ4:AJ71)</f>
        <v>19375939</v>
      </c>
      <c r="AK73" s="16">
        <f>AJ73/$C73</f>
        <v>26.85827971178824</v>
      </c>
      <c r="AL73" s="17">
        <f>SUM(AL4:AL71)</f>
        <v>3285563466</v>
      </c>
      <c r="AM73" s="16">
        <f>AL73/$C73</f>
        <v>4554.3383771315775</v>
      </c>
    </row>
    <row r="74" ht="13.5" thickTop="1"/>
    <row r="75" ht="12.75">
      <c r="A75" s="1" t="str">
        <f ca="1">CELL("filename")</f>
        <v>J:\mf\EFS\MFPAdm\MFP Comprehensive Report\2003-04\Resource Allocation_Web\Total Expenditure by Object\[Total Expenditures by Object_100 salaries 03-04.xls]Salaries - 100</v>
      </c>
    </row>
  </sheetData>
  <mergeCells count="2">
    <mergeCell ref="AL2:AL3"/>
    <mergeCell ref="C2:C3"/>
  </mergeCells>
  <printOptions horizontalCentered="1"/>
  <pageMargins left="0.25" right="0.25" top="0.8" bottom="0.5" header="0.25" footer="0.5"/>
  <pageSetup fitToWidth="4" horizontalDpi="600" verticalDpi="600" orientation="portrait" paperSize="5" scale="90" r:id="rId1"/>
  <headerFooter alignWithMargins="0">
    <oddHeader>&amp;C&amp;16Salaries - Expenditures by Object - FY 2003-2004</oddHeader>
  </headerFooter>
  <colBreaks count="4" manualBreakCount="4">
    <brk id="9" max="65535" man="1"/>
    <brk id="17" max="65535" man="1"/>
    <brk id="24" max="70" man="1"/>
    <brk id="31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2004-05-19T16:56:31Z</cp:lastPrinted>
  <dcterms:created xsi:type="dcterms:W3CDTF">2003-04-30T20:08:44Z</dcterms:created>
  <dcterms:modified xsi:type="dcterms:W3CDTF">2005-06-15T19:29:23Z</dcterms:modified>
  <cp:category/>
  <cp:version/>
  <cp:contentType/>
  <cp:contentStatus/>
</cp:coreProperties>
</file>