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9360" windowHeight="9495" tabRatio="599" activeTab="0"/>
  </bookViews>
  <sheets>
    <sheet name="Supplies - 600" sheetId="1" r:id="rId1"/>
  </sheets>
  <definedNames>
    <definedName name="_xlnm.Print_Titles" localSheetId="0">'Supplies - 600'!$A:$B</definedName>
  </definedNames>
  <calcPr fullCalcOnLoad="1"/>
</workbook>
</file>

<file path=xl/sharedStrings.xml><?xml version="1.0" encoding="utf-8"?>
<sst xmlns="http://schemas.openxmlformats.org/spreadsheetml/2006/main" count="101" uniqueCount="92">
  <si>
    <t>LEA</t>
  </si>
  <si>
    <t>Materials &amp; Supplies</t>
  </si>
  <si>
    <t>Energy</t>
  </si>
  <si>
    <t>Natural Gas</t>
  </si>
  <si>
    <t>Electricity</t>
  </si>
  <si>
    <t>Gasoline</t>
  </si>
  <si>
    <t>Purchased Food</t>
  </si>
  <si>
    <t>Commodities</t>
  </si>
  <si>
    <t>Library Books</t>
  </si>
  <si>
    <t>Textbooks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</si>
  <si>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</si>
  <si>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</si>
  <si>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</si>
  <si>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</si>
  <si>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</si>
  <si>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</si>
  <si>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</si>
  <si>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</si>
  <si>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</si>
  <si>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</si>
  <si>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</si>
  <si>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</si>
  <si>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</si>
  <si>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</si>
  <si>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</si>
  <si>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</si>
  <si>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</si>
  <si>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</si>
  <si>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</si>
  <si>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</si>
  <si>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</si>
  <si>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</si>
  <si>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</si>
  <si>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</si>
  <si>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</si>
  <si>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</si>
  <si>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</si>
  <si>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</si>
  <si>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</si>
  <si>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</si>
  <si>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</si>
  <si>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</si>
  <si>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</si>
  <si>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</si>
  <si>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</si>
  <si>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</si>
  <si>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</si>
  <si>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</si>
  <si>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</si>
  <si>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</si>
  <si>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</si>
  <si>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</si>
  <si>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</si>
  <si>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</si>
  <si>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</si>
  <si>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</si>
  <si>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</si>
  <si>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</si>
  <si>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</si>
  <si>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</si>
  <si>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</si>
  <si>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</si>
  <si>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</si>
  <si>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</si>
  <si>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</si>
  <si>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</si>
  <si>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</si>
  <si>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</si>
  <si>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</si>
  <si>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</si>
  <si>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</si>
  <si>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</si>
  <si>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</si>
  <si>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</si>
  <si>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</si>
  <si>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</si>
  <si>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</si>
  <si>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</si>
  <si>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</si>
  <si>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610</t>
  </si>
  <si>
    <t>Object Code 620</t>
  </si>
  <si>
    <t>Object Code 621</t>
  </si>
  <si>
    <t>Object Code 622</t>
  </si>
  <si>
    <t>Object Code 626</t>
  </si>
  <si>
    <t>Object Code 631</t>
  </si>
  <si>
    <t xml:space="preserve"> Object Code 632</t>
  </si>
  <si>
    <t>Object Code 640</t>
  </si>
  <si>
    <t>Object Code 642</t>
  </si>
  <si>
    <t>Total Supplies Expenditures</t>
  </si>
  <si>
    <t>ZACHARY COMMUNITY</t>
  </si>
  <si>
    <t>CITY OF BAKER</t>
  </si>
  <si>
    <t>Oct.  2003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</si>
</sst>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8515625" style="1" bestFit="1" customWidth="1"/>
    <col min="2" max="2" width="18.28125" style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28125" style="1" bestFit="1" customWidth="1"/>
    <col min="9" max="9" width="7.7109375" style="1" bestFit="1" customWidth="1"/>
    <col min="10" max="10" width="12.28125" style="1" bestFit="1" customWidth="1"/>
    <col min="11" max="11" width="7.7109375" style="1" bestFit="1" customWidth="1"/>
    <col min="12" max="12" width="12.28125" style="1" bestFit="1" customWidth="1"/>
    <col min="13" max="13" width="7.7109375" style="1" bestFit="1" customWidth="1"/>
    <col min="14" max="14" width="12.8515625" style="1" bestFit="1" customWidth="1"/>
    <col min="15" max="15" width="7.7109375" style="1" bestFit="1" customWidth="1"/>
    <col min="16" max="16" width="12.57421875" style="1" customWidth="1"/>
    <col min="17" max="17" width="7.7109375" style="1" bestFit="1" customWidth="1"/>
    <col min="18" max="18" width="12.28125" style="1" customWidth="1"/>
    <col min="19" max="19" width="7.7109375" style="1" bestFit="1" customWidth="1"/>
    <col min="20" max="20" width="12.28125" style="1" customWidth="1"/>
    <col min="21" max="21" width="7.7109375" style="1" bestFit="1" customWidth="1"/>
    <col min="22" max="22" width="13.7109375" style="1" bestFit="1" customWidth="1"/>
    <col min="23" max="23" width="8.00390625" style="1" bestFit="1" customWidth="1"/>
    <col min="24" max="16384" width="9.140625" style="1" customWidth="1"/>
  </cols>
  <sheetData>
    <row r="1" ht="17.25" customHeight="1"/>
    <row r="2" spans="3:23" ht="25.5">
      <c r="C2" s="33" t="s">
        <v>91</v>
      </c>
      <c r="D2" s="24" t="s">
        <v>1</v>
      </c>
      <c r="E2" s="18"/>
      <c r="F2" s="24" t="s">
        <v>2</v>
      </c>
      <c r="G2" s="23"/>
      <c r="H2" s="29" t="s">
        <v>3</v>
      </c>
      <c r="I2" s="23"/>
      <c r="J2" s="29" t="s">
        <v>4</v>
      </c>
      <c r="K2" s="18"/>
      <c r="L2" s="29" t="s">
        <v>5</v>
      </c>
      <c r="M2" s="18"/>
      <c r="N2" s="24" t="s">
        <v>6</v>
      </c>
      <c r="O2" s="23"/>
      <c r="P2" s="29" t="s">
        <v>7</v>
      </c>
      <c r="Q2" s="23"/>
      <c r="R2" s="29" t="s">
        <v>8</v>
      </c>
      <c r="S2" s="18"/>
      <c r="T2" s="29" t="s">
        <v>9</v>
      </c>
      <c r="U2" s="18"/>
      <c r="V2" s="31" t="s">
        <v>88</v>
      </c>
      <c r="W2" s="23"/>
    </row>
    <row r="3" spans="1:23" ht="27" customHeight="1">
      <c r="A3" s="8" t="s">
        <v>0</v>
      </c>
      <c r="B3" s="4" t="s">
        <v>76</v>
      </c>
      <c r="C3" s="34"/>
      <c r="D3" s="5" t="s">
        <v>79</v>
      </c>
      <c r="E3" s="22" t="s">
        <v>78</v>
      </c>
      <c r="F3" s="5" t="s">
        <v>80</v>
      </c>
      <c r="G3" s="22" t="s">
        <v>78</v>
      </c>
      <c r="H3" s="5" t="s">
        <v>81</v>
      </c>
      <c r="I3" s="22" t="s">
        <v>78</v>
      </c>
      <c r="J3" s="5" t="s">
        <v>82</v>
      </c>
      <c r="K3" s="22" t="s">
        <v>78</v>
      </c>
      <c r="L3" s="5" t="s">
        <v>83</v>
      </c>
      <c r="M3" s="22" t="s">
        <v>78</v>
      </c>
      <c r="N3" s="5" t="s">
        <v>84</v>
      </c>
      <c r="O3" s="22" t="s">
        <v>78</v>
      </c>
      <c r="P3" s="5" t="s">
        <v>85</v>
      </c>
      <c r="Q3" s="22" t="s">
        <v>78</v>
      </c>
      <c r="R3" s="5" t="s">
        <v>86</v>
      </c>
      <c r="S3" s="22" t="s">
        <v>78</v>
      </c>
      <c r="T3" s="5" t="s">
        <v>87</v>
      </c>
      <c r="U3" s="22" t="s">
        <v>78</v>
      </c>
      <c r="V3" s="32"/>
      <c r="W3" s="22" t="s">
        <v>78</v>
      </c>
    </row>
    <row r="4" spans="1:23" ht="12.75">
      <c r="A4" s="9">
        <v>1</v>
      </c>
      <c r="B4" s="2" t="s">
        <v>10</v>
      </c>
      <c r="C4" s="19">
        <v>9650</v>
      </c>
      <c r="D4" s="12">
        <v>2153045</v>
      </c>
      <c r="E4" s="12">
        <f>D4/$C4</f>
        <v>223.11347150259067</v>
      </c>
      <c r="F4" s="12">
        <v>87861</v>
      </c>
      <c r="G4" s="12">
        <f>F4/$C4</f>
        <v>9.104766839378238</v>
      </c>
      <c r="H4" s="12">
        <v>159793</v>
      </c>
      <c r="I4" s="12">
        <f>H4/$C4</f>
        <v>16.558860103626944</v>
      </c>
      <c r="J4" s="12">
        <v>704806</v>
      </c>
      <c r="K4" s="12">
        <f>J4/$C4</f>
        <v>73.03689119170984</v>
      </c>
      <c r="L4" s="12">
        <v>39421</v>
      </c>
      <c r="M4" s="12">
        <f>L4/$C4</f>
        <v>4.085077720207254</v>
      </c>
      <c r="N4" s="12">
        <v>1228882</v>
      </c>
      <c r="O4" s="12">
        <f>N4/$C4</f>
        <v>127.34528497409326</v>
      </c>
      <c r="P4" s="12">
        <v>263190</v>
      </c>
      <c r="Q4" s="12">
        <f>P4/$C4</f>
        <v>27.27357512953368</v>
      </c>
      <c r="R4" s="12">
        <v>58110</v>
      </c>
      <c r="S4" s="12">
        <f>R4/$C4</f>
        <v>6.021761658031088</v>
      </c>
      <c r="T4" s="12">
        <v>668718</v>
      </c>
      <c r="U4" s="12">
        <f>T4/$C4</f>
        <v>69.29720207253887</v>
      </c>
      <c r="V4" s="13">
        <f>D4+F4+H4+J4+L4+N4+P4+R4+T4</f>
        <v>5363826</v>
      </c>
      <c r="W4" s="12">
        <f>V4/$C4</f>
        <v>555.8368911917098</v>
      </c>
    </row>
    <row r="5" spans="1:23" ht="12.75">
      <c r="A5" s="9">
        <v>2</v>
      </c>
      <c r="B5" s="2" t="s">
        <v>11</v>
      </c>
      <c r="C5" s="19">
        <v>4281</v>
      </c>
      <c r="D5" s="12">
        <v>1205653</v>
      </c>
      <c r="E5" s="12">
        <f aca="true" t="shared" si="0" ref="E5:E70">D5/$C5</f>
        <v>281.6288250408783</v>
      </c>
      <c r="F5" s="12">
        <v>11887</v>
      </c>
      <c r="G5" s="12">
        <f aca="true" t="shared" si="1" ref="G5:G70">F5/$C5</f>
        <v>2.7766876897921047</v>
      </c>
      <c r="H5" s="12">
        <v>66219</v>
      </c>
      <c r="I5" s="12">
        <f aca="true" t="shared" si="2" ref="I5:I70">H5/$C5</f>
        <v>15.46811492641906</v>
      </c>
      <c r="J5" s="12">
        <v>519452</v>
      </c>
      <c r="K5" s="12">
        <f aca="true" t="shared" si="3" ref="K5:K70">J5/$C5</f>
        <v>121.3389395001168</v>
      </c>
      <c r="L5" s="12">
        <v>20072</v>
      </c>
      <c r="M5" s="12">
        <f aca="true" t="shared" si="4" ref="M5:M70">L5/$C5</f>
        <v>4.688624153235225</v>
      </c>
      <c r="N5" s="12">
        <v>452979</v>
      </c>
      <c r="O5" s="12">
        <f aca="true" t="shared" si="5" ref="O5:O70">N5/$C5</f>
        <v>105.8114926419061</v>
      </c>
      <c r="P5" s="12">
        <v>0</v>
      </c>
      <c r="Q5" s="12">
        <f aca="true" t="shared" si="6" ref="Q5:Q70">P5/$C5</f>
        <v>0</v>
      </c>
      <c r="R5" s="12">
        <v>37966</v>
      </c>
      <c r="S5" s="12">
        <f aca="true" t="shared" si="7" ref="S5:U68">R5/$C5</f>
        <v>8.868488670871292</v>
      </c>
      <c r="T5" s="12">
        <v>63746</v>
      </c>
      <c r="U5" s="12">
        <f t="shared" si="7"/>
        <v>14.89044615743985</v>
      </c>
      <c r="V5" s="13">
        <f aca="true" t="shared" si="8" ref="V5:V68">D5+F5+H5+J5+L5+N5+P5+R5+T5</f>
        <v>2377974</v>
      </c>
      <c r="W5" s="12">
        <f aca="true" t="shared" si="9" ref="W5:W70">V5/$C5</f>
        <v>555.4716187806587</v>
      </c>
    </row>
    <row r="6" spans="1:23" ht="12.75">
      <c r="A6" s="9">
        <v>3</v>
      </c>
      <c r="B6" s="2" t="s">
        <v>12</v>
      </c>
      <c r="C6" s="19">
        <v>15810</v>
      </c>
      <c r="D6" s="12">
        <v>2977257</v>
      </c>
      <c r="E6" s="12">
        <f t="shared" si="0"/>
        <v>188.31480075901328</v>
      </c>
      <c r="F6" s="12">
        <v>126141</v>
      </c>
      <c r="G6" s="12">
        <f t="shared" si="1"/>
        <v>7.978557874762808</v>
      </c>
      <c r="H6" s="12">
        <v>288667</v>
      </c>
      <c r="I6" s="12">
        <f t="shared" si="2"/>
        <v>18.258507273877292</v>
      </c>
      <c r="J6" s="12">
        <v>2141891</v>
      </c>
      <c r="K6" s="12">
        <f t="shared" si="3"/>
        <v>135.47697659709044</v>
      </c>
      <c r="L6" s="12">
        <v>136156</v>
      </c>
      <c r="M6" s="12">
        <f t="shared" si="4"/>
        <v>8.61201771030993</v>
      </c>
      <c r="N6" s="12">
        <v>1913683</v>
      </c>
      <c r="O6" s="12">
        <f t="shared" si="5"/>
        <v>121.04256799493992</v>
      </c>
      <c r="P6" s="12">
        <v>412220</v>
      </c>
      <c r="Q6" s="12">
        <f t="shared" si="6"/>
        <v>26.07337128399747</v>
      </c>
      <c r="R6" s="12">
        <v>126638</v>
      </c>
      <c r="S6" s="12">
        <f t="shared" si="7"/>
        <v>8.00999367488931</v>
      </c>
      <c r="T6" s="12">
        <v>966832</v>
      </c>
      <c r="U6" s="12">
        <f t="shared" si="7"/>
        <v>61.15319418089817</v>
      </c>
      <c r="V6" s="13">
        <f t="shared" si="8"/>
        <v>9089485</v>
      </c>
      <c r="W6" s="12">
        <f t="shared" si="9"/>
        <v>574.9199873497786</v>
      </c>
    </row>
    <row r="7" spans="1:23" ht="12.75">
      <c r="A7" s="9">
        <v>4</v>
      </c>
      <c r="B7" s="2" t="s">
        <v>13</v>
      </c>
      <c r="C7" s="19">
        <v>4431</v>
      </c>
      <c r="D7" s="12">
        <v>1358304</v>
      </c>
      <c r="E7" s="12">
        <f t="shared" si="0"/>
        <v>306.5457007447529</v>
      </c>
      <c r="F7" s="12">
        <v>1001</v>
      </c>
      <c r="G7" s="12">
        <f t="shared" si="1"/>
        <v>0.2259083728278041</v>
      </c>
      <c r="H7" s="12">
        <v>0</v>
      </c>
      <c r="I7" s="12">
        <f t="shared" si="2"/>
        <v>0</v>
      </c>
      <c r="J7" s="12">
        <v>607764</v>
      </c>
      <c r="K7" s="12">
        <f t="shared" si="3"/>
        <v>137.1618144888287</v>
      </c>
      <c r="L7" s="12">
        <v>37655</v>
      </c>
      <c r="M7" s="12">
        <f t="shared" si="4"/>
        <v>8.49808169713383</v>
      </c>
      <c r="N7" s="12">
        <v>558847</v>
      </c>
      <c r="O7" s="12">
        <f t="shared" si="5"/>
        <v>126.12209433536448</v>
      </c>
      <c r="P7" s="12">
        <v>91645</v>
      </c>
      <c r="Q7" s="12">
        <f t="shared" si="6"/>
        <v>20.68269013766644</v>
      </c>
      <c r="R7" s="12">
        <v>0</v>
      </c>
      <c r="S7" s="12">
        <f t="shared" si="7"/>
        <v>0</v>
      </c>
      <c r="T7" s="12">
        <v>174617</v>
      </c>
      <c r="U7" s="12">
        <f t="shared" si="7"/>
        <v>39.4080343037689</v>
      </c>
      <c r="V7" s="13">
        <f t="shared" si="8"/>
        <v>2829833</v>
      </c>
      <c r="W7" s="12">
        <f t="shared" si="9"/>
        <v>638.644324080343</v>
      </c>
    </row>
    <row r="8" spans="1:23" ht="12.75">
      <c r="A8" s="10">
        <v>5</v>
      </c>
      <c r="B8" s="3" t="s">
        <v>14</v>
      </c>
      <c r="C8" s="20">
        <v>6585</v>
      </c>
      <c r="D8" s="14">
        <v>1839850</v>
      </c>
      <c r="E8" s="14">
        <f t="shared" si="0"/>
        <v>279.40015186028853</v>
      </c>
      <c r="F8" s="14">
        <v>31578</v>
      </c>
      <c r="G8" s="14">
        <f t="shared" si="1"/>
        <v>4.795444191343964</v>
      </c>
      <c r="H8" s="14">
        <v>90333</v>
      </c>
      <c r="I8" s="14">
        <f t="shared" si="2"/>
        <v>13.717995444191343</v>
      </c>
      <c r="J8" s="14">
        <v>677816</v>
      </c>
      <c r="K8" s="14">
        <f t="shared" si="3"/>
        <v>102.93333333333334</v>
      </c>
      <c r="L8" s="14">
        <v>182101</v>
      </c>
      <c r="M8" s="14">
        <f t="shared" si="4"/>
        <v>27.653910402429766</v>
      </c>
      <c r="N8" s="14">
        <v>1106443</v>
      </c>
      <c r="O8" s="14">
        <f t="shared" si="5"/>
        <v>168.02475322703114</v>
      </c>
      <c r="P8" s="14">
        <v>171596</v>
      </c>
      <c r="Q8" s="14">
        <f t="shared" si="6"/>
        <v>26.058618071374337</v>
      </c>
      <c r="R8" s="14">
        <v>21806</v>
      </c>
      <c r="S8" s="14">
        <f t="shared" si="7"/>
        <v>3.3114654517843585</v>
      </c>
      <c r="T8" s="14">
        <v>335739</v>
      </c>
      <c r="U8" s="14">
        <f t="shared" si="7"/>
        <v>50.98542141230068</v>
      </c>
      <c r="V8" s="15">
        <f t="shared" si="8"/>
        <v>4457262</v>
      </c>
      <c r="W8" s="14">
        <f t="shared" si="9"/>
        <v>676.8810933940774</v>
      </c>
    </row>
    <row r="9" spans="1:23" ht="12.75">
      <c r="A9" s="11">
        <v>6</v>
      </c>
      <c r="B9" s="2" t="s">
        <v>15</v>
      </c>
      <c r="C9" s="19">
        <v>6127</v>
      </c>
      <c r="D9" s="12">
        <v>1771154</v>
      </c>
      <c r="E9" s="12">
        <f t="shared" si="0"/>
        <v>289.07360861759423</v>
      </c>
      <c r="F9" s="12">
        <v>15124</v>
      </c>
      <c r="G9" s="12">
        <f t="shared" si="1"/>
        <v>2.468418475599804</v>
      </c>
      <c r="H9" s="12">
        <v>71569</v>
      </c>
      <c r="I9" s="12">
        <f t="shared" si="2"/>
        <v>11.680920515749959</v>
      </c>
      <c r="J9" s="12">
        <v>802734</v>
      </c>
      <c r="K9" s="12">
        <f t="shared" si="3"/>
        <v>131.0158315652032</v>
      </c>
      <c r="L9" s="12">
        <v>151910</v>
      </c>
      <c r="M9" s="12">
        <f t="shared" si="4"/>
        <v>24.793536804308797</v>
      </c>
      <c r="N9" s="12">
        <v>663684</v>
      </c>
      <c r="O9" s="12">
        <f t="shared" si="5"/>
        <v>108.3212012404113</v>
      </c>
      <c r="P9" s="12">
        <v>123513</v>
      </c>
      <c r="Q9" s="12">
        <f t="shared" si="6"/>
        <v>20.158805288069203</v>
      </c>
      <c r="R9" s="12">
        <v>50617</v>
      </c>
      <c r="S9" s="12">
        <f t="shared" si="7"/>
        <v>8.261302431858985</v>
      </c>
      <c r="T9" s="12">
        <v>305978</v>
      </c>
      <c r="U9" s="12">
        <f t="shared" si="7"/>
        <v>49.93928513138567</v>
      </c>
      <c r="V9" s="13">
        <f t="shared" si="8"/>
        <v>3956283</v>
      </c>
      <c r="W9" s="12">
        <f t="shared" si="9"/>
        <v>645.7129100701811</v>
      </c>
    </row>
    <row r="10" spans="1:23" ht="12.75">
      <c r="A10" s="9">
        <v>7</v>
      </c>
      <c r="B10" s="2" t="s">
        <v>16</v>
      </c>
      <c r="C10" s="19">
        <v>2498</v>
      </c>
      <c r="D10" s="12">
        <v>988445</v>
      </c>
      <c r="E10" s="12">
        <f t="shared" si="0"/>
        <v>395.6945556445156</v>
      </c>
      <c r="F10" s="12">
        <v>5913</v>
      </c>
      <c r="G10" s="12">
        <f t="shared" si="1"/>
        <v>2.367093674939952</v>
      </c>
      <c r="H10" s="12">
        <v>0</v>
      </c>
      <c r="I10" s="12">
        <f t="shared" si="2"/>
        <v>0</v>
      </c>
      <c r="J10" s="12">
        <v>592351</v>
      </c>
      <c r="K10" s="12">
        <f t="shared" si="3"/>
        <v>237.13010408326662</v>
      </c>
      <c r="L10" s="12">
        <v>106641</v>
      </c>
      <c r="M10" s="12">
        <f t="shared" si="4"/>
        <v>42.690552441953564</v>
      </c>
      <c r="N10" s="12">
        <v>432781</v>
      </c>
      <c r="O10" s="12">
        <f t="shared" si="5"/>
        <v>173.25100080064053</v>
      </c>
      <c r="P10" s="12">
        <v>58592</v>
      </c>
      <c r="Q10" s="12">
        <f t="shared" si="6"/>
        <v>23.455564451561248</v>
      </c>
      <c r="R10" s="12">
        <v>0</v>
      </c>
      <c r="S10" s="12">
        <f t="shared" si="7"/>
        <v>0</v>
      </c>
      <c r="T10" s="12">
        <v>60144</v>
      </c>
      <c r="U10" s="12">
        <f t="shared" si="7"/>
        <v>24.07686148919135</v>
      </c>
      <c r="V10" s="13">
        <f t="shared" si="8"/>
        <v>2244867</v>
      </c>
      <c r="W10" s="12">
        <f t="shared" si="9"/>
        <v>898.6657325860689</v>
      </c>
    </row>
    <row r="11" spans="1:23" ht="12.75">
      <c r="A11" s="9">
        <v>8</v>
      </c>
      <c r="B11" s="2" t="s">
        <v>17</v>
      </c>
      <c r="C11" s="19">
        <v>18771</v>
      </c>
      <c r="D11" s="12">
        <v>3310257</v>
      </c>
      <c r="E11" s="12">
        <f t="shared" si="0"/>
        <v>176.34952852804858</v>
      </c>
      <c r="F11" s="12">
        <v>0</v>
      </c>
      <c r="G11" s="12">
        <f t="shared" si="1"/>
        <v>0</v>
      </c>
      <c r="H11" s="12">
        <v>454978</v>
      </c>
      <c r="I11" s="12">
        <f t="shared" si="2"/>
        <v>24.238346385381707</v>
      </c>
      <c r="J11" s="12">
        <v>1427382</v>
      </c>
      <c r="K11" s="12">
        <f t="shared" si="3"/>
        <v>76.04187310212562</v>
      </c>
      <c r="L11" s="12">
        <v>381230</v>
      </c>
      <c r="M11" s="12">
        <f t="shared" si="4"/>
        <v>20.309520004261895</v>
      </c>
      <c r="N11" s="12">
        <v>2562370</v>
      </c>
      <c r="O11" s="12">
        <f t="shared" si="5"/>
        <v>136.50684566618722</v>
      </c>
      <c r="P11" s="12">
        <v>314979</v>
      </c>
      <c r="Q11" s="12">
        <f t="shared" si="6"/>
        <v>16.78008630334026</v>
      </c>
      <c r="R11" s="12">
        <v>87143</v>
      </c>
      <c r="S11" s="12">
        <f t="shared" si="7"/>
        <v>4.642427148260615</v>
      </c>
      <c r="T11" s="12">
        <v>799394</v>
      </c>
      <c r="U11" s="12">
        <f t="shared" si="7"/>
        <v>42.58664961909328</v>
      </c>
      <c r="V11" s="13">
        <f t="shared" si="8"/>
        <v>9337733</v>
      </c>
      <c r="W11" s="12">
        <f t="shared" si="9"/>
        <v>497.45527675669916</v>
      </c>
    </row>
    <row r="12" spans="1:23" ht="12.75">
      <c r="A12" s="9">
        <v>9</v>
      </c>
      <c r="B12" s="2" t="s">
        <v>18</v>
      </c>
      <c r="C12" s="19">
        <v>44473</v>
      </c>
      <c r="D12" s="12">
        <v>14298362</v>
      </c>
      <c r="E12" s="12">
        <f t="shared" si="0"/>
        <v>321.5065770242619</v>
      </c>
      <c r="F12" s="12">
        <v>235622</v>
      </c>
      <c r="G12" s="12">
        <f t="shared" si="1"/>
        <v>5.298090976547568</v>
      </c>
      <c r="H12" s="12">
        <v>1697117</v>
      </c>
      <c r="I12" s="12">
        <f t="shared" si="2"/>
        <v>38.16061430530884</v>
      </c>
      <c r="J12" s="12">
        <v>4076009</v>
      </c>
      <c r="K12" s="12">
        <f t="shared" si="3"/>
        <v>91.65131652913003</v>
      </c>
      <c r="L12" s="12">
        <v>1283756</v>
      </c>
      <c r="M12" s="12">
        <f t="shared" si="4"/>
        <v>28.865963618375194</v>
      </c>
      <c r="N12" s="12">
        <v>6395143</v>
      </c>
      <c r="O12" s="12">
        <f t="shared" si="5"/>
        <v>143.7983270748544</v>
      </c>
      <c r="P12" s="12">
        <v>814621</v>
      </c>
      <c r="Q12" s="12">
        <f t="shared" si="6"/>
        <v>18.31720369662492</v>
      </c>
      <c r="R12" s="12">
        <v>442694</v>
      </c>
      <c r="S12" s="12">
        <f t="shared" si="7"/>
        <v>9.954219414026488</v>
      </c>
      <c r="T12" s="12">
        <v>3310654</v>
      </c>
      <c r="U12" s="12">
        <f t="shared" si="7"/>
        <v>74.44188608818834</v>
      </c>
      <c r="V12" s="13">
        <f t="shared" si="8"/>
        <v>32553978</v>
      </c>
      <c r="W12" s="12">
        <f t="shared" si="9"/>
        <v>731.9941987273177</v>
      </c>
    </row>
    <row r="13" spans="1:23" ht="12.75">
      <c r="A13" s="10">
        <v>10</v>
      </c>
      <c r="B13" s="3" t="s">
        <v>19</v>
      </c>
      <c r="C13" s="20">
        <v>32149</v>
      </c>
      <c r="D13" s="14">
        <v>12999399</v>
      </c>
      <c r="E13" s="14">
        <f t="shared" si="0"/>
        <v>404.3484711810632</v>
      </c>
      <c r="F13" s="14">
        <v>191312</v>
      </c>
      <c r="G13" s="14">
        <f t="shared" si="1"/>
        <v>5.95079162648916</v>
      </c>
      <c r="H13" s="14">
        <v>523227</v>
      </c>
      <c r="I13" s="14">
        <f t="shared" si="2"/>
        <v>16.2750629879623</v>
      </c>
      <c r="J13" s="14">
        <v>5344740</v>
      </c>
      <c r="K13" s="14">
        <f t="shared" si="3"/>
        <v>166.24902796354473</v>
      </c>
      <c r="L13" s="14">
        <v>741155</v>
      </c>
      <c r="M13" s="14">
        <f t="shared" si="4"/>
        <v>23.053749727829793</v>
      </c>
      <c r="N13" s="14">
        <v>4370579</v>
      </c>
      <c r="O13" s="14">
        <f t="shared" si="5"/>
        <v>135.94758779433263</v>
      </c>
      <c r="P13" s="14">
        <v>502396</v>
      </c>
      <c r="Q13" s="14">
        <f t="shared" si="6"/>
        <v>15.627111263180815</v>
      </c>
      <c r="R13" s="14">
        <v>464388</v>
      </c>
      <c r="S13" s="14">
        <f t="shared" si="7"/>
        <v>14.444866092257923</v>
      </c>
      <c r="T13" s="14">
        <v>2316639</v>
      </c>
      <c r="U13" s="14">
        <f t="shared" si="7"/>
        <v>72.05944197331176</v>
      </c>
      <c r="V13" s="15">
        <f t="shared" si="8"/>
        <v>27453835</v>
      </c>
      <c r="W13" s="14">
        <f t="shared" si="9"/>
        <v>853.9561106099724</v>
      </c>
    </row>
    <row r="14" spans="1:23" ht="12.75">
      <c r="A14" s="9">
        <v>11</v>
      </c>
      <c r="B14" s="2" t="s">
        <v>20</v>
      </c>
      <c r="C14" s="19">
        <v>1841</v>
      </c>
      <c r="D14" s="12">
        <v>695860</v>
      </c>
      <c r="E14" s="12">
        <f t="shared" si="0"/>
        <v>377.9793590439978</v>
      </c>
      <c r="F14" s="12">
        <v>8824</v>
      </c>
      <c r="G14" s="12">
        <f t="shared" si="1"/>
        <v>4.7930472569255835</v>
      </c>
      <c r="H14" s="12">
        <v>68670</v>
      </c>
      <c r="I14" s="12">
        <f t="shared" si="2"/>
        <v>37.30038022813688</v>
      </c>
      <c r="J14" s="12">
        <v>256565</v>
      </c>
      <c r="K14" s="12">
        <f t="shared" si="3"/>
        <v>139.3617599130907</v>
      </c>
      <c r="L14" s="12">
        <v>71700</v>
      </c>
      <c r="M14" s="12">
        <f t="shared" si="4"/>
        <v>38.94622487778381</v>
      </c>
      <c r="N14" s="12">
        <v>388409</v>
      </c>
      <c r="O14" s="12">
        <f t="shared" si="5"/>
        <v>210.97718631178708</v>
      </c>
      <c r="P14" s="12">
        <v>45445</v>
      </c>
      <c r="Q14" s="12">
        <f t="shared" si="6"/>
        <v>24.68495382944052</v>
      </c>
      <c r="R14" s="12">
        <v>4583</v>
      </c>
      <c r="S14" s="12">
        <f t="shared" si="7"/>
        <v>2.489407930472569</v>
      </c>
      <c r="T14" s="12">
        <v>61213</v>
      </c>
      <c r="U14" s="12">
        <f t="shared" si="7"/>
        <v>33.24986420423683</v>
      </c>
      <c r="V14" s="13">
        <f t="shared" si="8"/>
        <v>1601269</v>
      </c>
      <c r="W14" s="12">
        <f t="shared" si="9"/>
        <v>869.7821835958719</v>
      </c>
    </row>
    <row r="15" spans="1:23" ht="12.75">
      <c r="A15" s="9">
        <v>12</v>
      </c>
      <c r="B15" s="2" t="s">
        <v>21</v>
      </c>
      <c r="C15" s="19">
        <v>1819</v>
      </c>
      <c r="D15" s="12">
        <v>639766</v>
      </c>
      <c r="E15" s="12">
        <f t="shared" si="0"/>
        <v>351.7130291368884</v>
      </c>
      <c r="F15" s="12">
        <v>0</v>
      </c>
      <c r="G15" s="12">
        <f t="shared" si="1"/>
        <v>0</v>
      </c>
      <c r="H15" s="12">
        <v>31926</v>
      </c>
      <c r="I15" s="12">
        <f t="shared" si="2"/>
        <v>17.55140186915888</v>
      </c>
      <c r="J15" s="12">
        <v>326735</v>
      </c>
      <c r="K15" s="12">
        <f t="shared" si="3"/>
        <v>179.62341946124243</v>
      </c>
      <c r="L15" s="12">
        <v>60654</v>
      </c>
      <c r="M15" s="12">
        <f t="shared" si="4"/>
        <v>33.34469488730071</v>
      </c>
      <c r="N15" s="12">
        <v>272735</v>
      </c>
      <c r="O15" s="12">
        <f t="shared" si="5"/>
        <v>149.93677844969764</v>
      </c>
      <c r="P15" s="12">
        <v>41842</v>
      </c>
      <c r="Q15" s="12">
        <f t="shared" si="6"/>
        <v>23.002748763056623</v>
      </c>
      <c r="R15" s="12">
        <v>20587</v>
      </c>
      <c r="S15" s="12">
        <f t="shared" si="7"/>
        <v>11.317757009345794</v>
      </c>
      <c r="T15" s="12">
        <v>289716</v>
      </c>
      <c r="U15" s="12">
        <f t="shared" si="7"/>
        <v>159.27212754260583</v>
      </c>
      <c r="V15" s="13">
        <f t="shared" si="8"/>
        <v>1683961</v>
      </c>
      <c r="W15" s="12">
        <f t="shared" si="9"/>
        <v>925.7619571192963</v>
      </c>
    </row>
    <row r="16" spans="1:23" ht="12.75">
      <c r="A16" s="9">
        <v>13</v>
      </c>
      <c r="B16" s="2" t="s">
        <v>22</v>
      </c>
      <c r="C16" s="19">
        <v>1800</v>
      </c>
      <c r="D16" s="12">
        <v>719943</v>
      </c>
      <c r="E16" s="12">
        <f t="shared" si="0"/>
        <v>399.9683333333333</v>
      </c>
      <c r="F16" s="12">
        <v>7580</v>
      </c>
      <c r="G16" s="12">
        <f t="shared" si="1"/>
        <v>4.211111111111111</v>
      </c>
      <c r="H16" s="12">
        <v>94530</v>
      </c>
      <c r="I16" s="12">
        <f t="shared" si="2"/>
        <v>52.516666666666666</v>
      </c>
      <c r="J16" s="12">
        <v>194767</v>
      </c>
      <c r="K16" s="12">
        <f t="shared" si="3"/>
        <v>108.20388888888888</v>
      </c>
      <c r="L16" s="12">
        <v>10970</v>
      </c>
      <c r="M16" s="12">
        <f t="shared" si="4"/>
        <v>6.094444444444444</v>
      </c>
      <c r="N16" s="12">
        <v>292076</v>
      </c>
      <c r="O16" s="12">
        <f t="shared" si="5"/>
        <v>162.26444444444445</v>
      </c>
      <c r="P16" s="12">
        <v>44542</v>
      </c>
      <c r="Q16" s="12">
        <f t="shared" si="6"/>
        <v>24.745555555555555</v>
      </c>
      <c r="R16" s="12">
        <v>6154</v>
      </c>
      <c r="S16" s="12">
        <f t="shared" si="7"/>
        <v>3.418888888888889</v>
      </c>
      <c r="T16" s="12">
        <v>100879</v>
      </c>
      <c r="U16" s="12">
        <f t="shared" si="7"/>
        <v>56.04388888888889</v>
      </c>
      <c r="V16" s="13">
        <f t="shared" si="8"/>
        <v>1471441</v>
      </c>
      <c r="W16" s="12">
        <f t="shared" si="9"/>
        <v>817.4672222222222</v>
      </c>
    </row>
    <row r="17" spans="1:23" ht="12.75">
      <c r="A17" s="9">
        <v>14</v>
      </c>
      <c r="B17" s="2" t="s">
        <v>23</v>
      </c>
      <c r="C17" s="19">
        <v>2833</v>
      </c>
      <c r="D17" s="12">
        <v>1110923</v>
      </c>
      <c r="E17" s="12">
        <f t="shared" si="0"/>
        <v>392.13660430638896</v>
      </c>
      <c r="F17" s="12">
        <v>0</v>
      </c>
      <c r="G17" s="12">
        <f t="shared" si="1"/>
        <v>0</v>
      </c>
      <c r="H17" s="12">
        <v>107354</v>
      </c>
      <c r="I17" s="12">
        <f t="shared" si="2"/>
        <v>37.89410518884575</v>
      </c>
      <c r="J17" s="12">
        <v>465857</v>
      </c>
      <c r="K17" s="12">
        <f t="shared" si="3"/>
        <v>164.43946346629016</v>
      </c>
      <c r="L17" s="12">
        <v>75989</v>
      </c>
      <c r="M17" s="12">
        <f t="shared" si="4"/>
        <v>26.82280268266855</v>
      </c>
      <c r="N17" s="12">
        <v>496664</v>
      </c>
      <c r="O17" s="12">
        <f t="shared" si="5"/>
        <v>175.31380162372045</v>
      </c>
      <c r="P17" s="12">
        <v>74645</v>
      </c>
      <c r="Q17" s="12">
        <f t="shared" si="6"/>
        <v>26.348393928697494</v>
      </c>
      <c r="R17" s="12">
        <v>16745</v>
      </c>
      <c r="S17" s="12">
        <f t="shared" si="7"/>
        <v>5.910695375926579</v>
      </c>
      <c r="T17" s="12">
        <v>178049</v>
      </c>
      <c r="U17" s="12">
        <f t="shared" si="7"/>
        <v>62.84821743734557</v>
      </c>
      <c r="V17" s="13">
        <f t="shared" si="8"/>
        <v>2526226</v>
      </c>
      <c r="W17" s="12">
        <f t="shared" si="9"/>
        <v>891.7140840098835</v>
      </c>
    </row>
    <row r="18" spans="1:23" ht="12.75">
      <c r="A18" s="10">
        <v>15</v>
      </c>
      <c r="B18" s="3" t="s">
        <v>24</v>
      </c>
      <c r="C18" s="20">
        <v>3798</v>
      </c>
      <c r="D18" s="14">
        <v>1748151</v>
      </c>
      <c r="E18" s="14">
        <f t="shared" si="0"/>
        <v>460.28199052132703</v>
      </c>
      <c r="F18" s="14">
        <v>0</v>
      </c>
      <c r="G18" s="14">
        <f t="shared" si="1"/>
        <v>0</v>
      </c>
      <c r="H18" s="14">
        <v>101406</v>
      </c>
      <c r="I18" s="14">
        <f t="shared" si="2"/>
        <v>26.699842022116904</v>
      </c>
      <c r="J18" s="14">
        <v>388938</v>
      </c>
      <c r="K18" s="14">
        <f t="shared" si="3"/>
        <v>102.40600315955766</v>
      </c>
      <c r="L18" s="14">
        <v>22224</v>
      </c>
      <c r="M18" s="14">
        <f t="shared" si="4"/>
        <v>5.851500789889416</v>
      </c>
      <c r="N18" s="14">
        <v>679980</v>
      </c>
      <c r="O18" s="14">
        <f t="shared" si="5"/>
        <v>179.03633491311217</v>
      </c>
      <c r="P18" s="14">
        <v>98647</v>
      </c>
      <c r="Q18" s="14">
        <f t="shared" si="6"/>
        <v>25.973407056345444</v>
      </c>
      <c r="R18" s="14">
        <v>24918</v>
      </c>
      <c r="S18" s="14">
        <f t="shared" si="7"/>
        <v>6.560821484992101</v>
      </c>
      <c r="T18" s="14">
        <v>340987</v>
      </c>
      <c r="U18" s="14">
        <f t="shared" si="7"/>
        <v>89.78067403896787</v>
      </c>
      <c r="V18" s="15">
        <f t="shared" si="8"/>
        <v>3405251</v>
      </c>
      <c r="W18" s="14">
        <f t="shared" si="9"/>
        <v>896.5905739863085</v>
      </c>
    </row>
    <row r="19" spans="1:23" ht="12.75">
      <c r="A19" s="9">
        <v>16</v>
      </c>
      <c r="B19" s="2" t="s">
        <v>25</v>
      </c>
      <c r="C19" s="19">
        <v>4924</v>
      </c>
      <c r="D19" s="12">
        <v>2033406</v>
      </c>
      <c r="E19" s="12">
        <f t="shared" si="0"/>
        <v>412.95816409423236</v>
      </c>
      <c r="F19" s="12">
        <v>57334</v>
      </c>
      <c r="G19" s="12">
        <f t="shared" si="1"/>
        <v>11.64378554021121</v>
      </c>
      <c r="H19" s="12">
        <v>217820</v>
      </c>
      <c r="I19" s="12">
        <f t="shared" si="2"/>
        <v>44.23639317627945</v>
      </c>
      <c r="J19" s="12">
        <v>753858</v>
      </c>
      <c r="K19" s="12">
        <f t="shared" si="3"/>
        <v>153.09870024370431</v>
      </c>
      <c r="L19" s="12">
        <v>68595</v>
      </c>
      <c r="M19" s="12">
        <f t="shared" si="4"/>
        <v>13.930747359870024</v>
      </c>
      <c r="N19" s="12">
        <v>778834</v>
      </c>
      <c r="O19" s="12">
        <f t="shared" si="5"/>
        <v>158.1709991876523</v>
      </c>
      <c r="P19" s="12">
        <v>137949</v>
      </c>
      <c r="Q19" s="12">
        <f t="shared" si="6"/>
        <v>28.015637692932575</v>
      </c>
      <c r="R19" s="12">
        <v>31451</v>
      </c>
      <c r="S19" s="12">
        <f t="shared" si="7"/>
        <v>6.3872867587327375</v>
      </c>
      <c r="T19" s="12">
        <v>284314</v>
      </c>
      <c r="U19" s="12">
        <f t="shared" si="7"/>
        <v>57.74045491470349</v>
      </c>
      <c r="V19" s="13">
        <f t="shared" si="8"/>
        <v>4363561</v>
      </c>
      <c r="W19" s="12">
        <f t="shared" si="9"/>
        <v>886.1821689683185</v>
      </c>
    </row>
    <row r="20" spans="1:23" ht="12.75">
      <c r="A20" s="9">
        <v>17</v>
      </c>
      <c r="B20" s="2" t="s">
        <v>26</v>
      </c>
      <c r="C20" s="19">
        <v>46644</v>
      </c>
      <c r="D20" s="12">
        <v>12334276</v>
      </c>
      <c r="E20" s="12">
        <f t="shared" si="0"/>
        <v>264.43435382900265</v>
      </c>
      <c r="F20" s="12">
        <v>871905</v>
      </c>
      <c r="G20" s="12">
        <f t="shared" si="1"/>
        <v>18.692757910985335</v>
      </c>
      <c r="H20" s="12">
        <v>728169</v>
      </c>
      <c r="I20" s="12">
        <f t="shared" si="2"/>
        <v>15.611204013377927</v>
      </c>
      <c r="J20" s="12">
        <v>5878211</v>
      </c>
      <c r="K20" s="12">
        <f t="shared" si="3"/>
        <v>126.02287539662122</v>
      </c>
      <c r="L20" s="12">
        <v>1810356</v>
      </c>
      <c r="M20" s="12">
        <f t="shared" si="4"/>
        <v>38.81219449446874</v>
      </c>
      <c r="N20" s="12">
        <v>6346141</v>
      </c>
      <c r="O20" s="12">
        <f t="shared" si="5"/>
        <v>136.05481948374924</v>
      </c>
      <c r="P20" s="12">
        <v>1172201</v>
      </c>
      <c r="Q20" s="12">
        <f t="shared" si="6"/>
        <v>25.130799245347742</v>
      </c>
      <c r="R20" s="12">
        <v>439485</v>
      </c>
      <c r="S20" s="12">
        <f t="shared" si="7"/>
        <v>9.422112168767686</v>
      </c>
      <c r="T20" s="12">
        <v>2691835</v>
      </c>
      <c r="U20" s="12">
        <f t="shared" si="7"/>
        <v>57.71020924449018</v>
      </c>
      <c r="V20" s="13">
        <f t="shared" si="8"/>
        <v>32272579</v>
      </c>
      <c r="W20" s="12">
        <f t="shared" si="9"/>
        <v>691.8913257868107</v>
      </c>
    </row>
    <row r="21" spans="1:23" ht="12.75">
      <c r="A21" s="9">
        <v>18</v>
      </c>
      <c r="B21" s="2" t="s">
        <v>27</v>
      </c>
      <c r="C21" s="19">
        <v>1675</v>
      </c>
      <c r="D21" s="12">
        <v>802897</v>
      </c>
      <c r="E21" s="12">
        <f t="shared" si="0"/>
        <v>479.34149253731346</v>
      </c>
      <c r="F21" s="12">
        <v>0</v>
      </c>
      <c r="G21" s="12">
        <f t="shared" si="1"/>
        <v>0</v>
      </c>
      <c r="H21" s="12">
        <v>135841</v>
      </c>
      <c r="I21" s="12">
        <f t="shared" si="2"/>
        <v>81.09910447761195</v>
      </c>
      <c r="J21" s="12">
        <v>246470</v>
      </c>
      <c r="K21" s="12">
        <f t="shared" si="3"/>
        <v>147.14626865671642</v>
      </c>
      <c r="L21" s="12">
        <v>23808</v>
      </c>
      <c r="M21" s="12">
        <f t="shared" si="4"/>
        <v>14.213731343283582</v>
      </c>
      <c r="N21" s="12">
        <v>333490</v>
      </c>
      <c r="O21" s="12">
        <f t="shared" si="5"/>
        <v>199.09850746268657</v>
      </c>
      <c r="P21" s="12">
        <v>0</v>
      </c>
      <c r="Q21" s="12">
        <f t="shared" si="6"/>
        <v>0</v>
      </c>
      <c r="R21" s="12">
        <v>0</v>
      </c>
      <c r="S21" s="12">
        <f t="shared" si="7"/>
        <v>0</v>
      </c>
      <c r="T21" s="12">
        <v>180856</v>
      </c>
      <c r="U21" s="12">
        <f t="shared" si="7"/>
        <v>107.97373134328359</v>
      </c>
      <c r="V21" s="13">
        <f t="shared" si="8"/>
        <v>1723362</v>
      </c>
      <c r="W21" s="12">
        <f t="shared" si="9"/>
        <v>1028.8728358208955</v>
      </c>
    </row>
    <row r="22" spans="1:23" ht="12.75">
      <c r="A22" s="9">
        <v>19</v>
      </c>
      <c r="B22" s="2" t="s">
        <v>28</v>
      </c>
      <c r="C22" s="19">
        <v>2369</v>
      </c>
      <c r="D22" s="12">
        <v>1092845</v>
      </c>
      <c r="E22" s="12">
        <f t="shared" si="0"/>
        <v>461.31067961165047</v>
      </c>
      <c r="F22" s="12">
        <v>39200</v>
      </c>
      <c r="G22" s="12">
        <f t="shared" si="1"/>
        <v>16.547066272688898</v>
      </c>
      <c r="H22" s="12">
        <v>82022</v>
      </c>
      <c r="I22" s="12">
        <f t="shared" si="2"/>
        <v>34.62304769945125</v>
      </c>
      <c r="J22" s="12">
        <v>361243</v>
      </c>
      <c r="K22" s="12">
        <f t="shared" si="3"/>
        <v>152.48754748839173</v>
      </c>
      <c r="L22" s="12">
        <v>58414</v>
      </c>
      <c r="M22" s="12">
        <f t="shared" si="4"/>
        <v>24.65766146053187</v>
      </c>
      <c r="N22" s="12">
        <v>340481</v>
      </c>
      <c r="O22" s="12">
        <f t="shared" si="5"/>
        <v>143.72351203039258</v>
      </c>
      <c r="P22" s="12">
        <v>74766</v>
      </c>
      <c r="Q22" s="12">
        <f t="shared" si="6"/>
        <v>31.560151962853524</v>
      </c>
      <c r="R22" s="12">
        <v>7696</v>
      </c>
      <c r="S22" s="12">
        <f t="shared" si="7"/>
        <v>3.2486281131279022</v>
      </c>
      <c r="T22" s="12">
        <v>147669</v>
      </c>
      <c r="U22" s="12">
        <f t="shared" si="7"/>
        <v>62.333896158716755</v>
      </c>
      <c r="V22" s="13">
        <f t="shared" si="8"/>
        <v>2204336</v>
      </c>
      <c r="W22" s="12">
        <f t="shared" si="9"/>
        <v>930.4921907978049</v>
      </c>
    </row>
    <row r="23" spans="1:23" ht="12.75">
      <c r="A23" s="10">
        <v>20</v>
      </c>
      <c r="B23" s="3" t="s">
        <v>29</v>
      </c>
      <c r="C23" s="20">
        <v>6289</v>
      </c>
      <c r="D23" s="14">
        <v>1820704</v>
      </c>
      <c r="E23" s="14">
        <f t="shared" si="0"/>
        <v>289.5061217999682</v>
      </c>
      <c r="F23" s="14">
        <v>41292</v>
      </c>
      <c r="G23" s="14">
        <f t="shared" si="1"/>
        <v>6.565749721736365</v>
      </c>
      <c r="H23" s="14">
        <v>89359</v>
      </c>
      <c r="I23" s="14">
        <f t="shared" si="2"/>
        <v>14.208777230084275</v>
      </c>
      <c r="J23" s="14">
        <v>649087</v>
      </c>
      <c r="K23" s="14">
        <f t="shared" si="3"/>
        <v>103.20989028462395</v>
      </c>
      <c r="L23" s="14">
        <v>71003</v>
      </c>
      <c r="M23" s="14">
        <f t="shared" si="4"/>
        <v>11.290030211480362</v>
      </c>
      <c r="N23" s="14">
        <v>915660</v>
      </c>
      <c r="O23" s="14">
        <f t="shared" si="5"/>
        <v>145.59707425663856</v>
      </c>
      <c r="P23" s="14">
        <v>0</v>
      </c>
      <c r="Q23" s="14">
        <f t="shared" si="6"/>
        <v>0</v>
      </c>
      <c r="R23" s="14">
        <v>39666</v>
      </c>
      <c r="S23" s="14">
        <f t="shared" si="7"/>
        <v>6.307203052949594</v>
      </c>
      <c r="T23" s="14">
        <v>346080</v>
      </c>
      <c r="U23" s="14">
        <f t="shared" si="7"/>
        <v>55.02941644140563</v>
      </c>
      <c r="V23" s="15">
        <f t="shared" si="8"/>
        <v>3972851</v>
      </c>
      <c r="W23" s="14">
        <f t="shared" si="9"/>
        <v>631.714262998887</v>
      </c>
    </row>
    <row r="24" spans="1:23" ht="12.75">
      <c r="A24" s="9">
        <v>21</v>
      </c>
      <c r="B24" s="2" t="s">
        <v>30</v>
      </c>
      <c r="C24" s="19">
        <v>3851</v>
      </c>
      <c r="D24" s="12">
        <v>1316392</v>
      </c>
      <c r="E24" s="12">
        <f t="shared" si="0"/>
        <v>341.83121267203325</v>
      </c>
      <c r="F24" s="12">
        <v>66360</v>
      </c>
      <c r="G24" s="12">
        <f t="shared" si="1"/>
        <v>17.231887821345104</v>
      </c>
      <c r="H24" s="12">
        <v>72042</v>
      </c>
      <c r="I24" s="12">
        <f t="shared" si="2"/>
        <v>18.70734874058686</v>
      </c>
      <c r="J24" s="12">
        <v>449971</v>
      </c>
      <c r="K24" s="12">
        <f t="shared" si="3"/>
        <v>116.8452350038951</v>
      </c>
      <c r="L24" s="12">
        <v>69621</v>
      </c>
      <c r="M24" s="12">
        <f t="shared" si="4"/>
        <v>18.078680862113735</v>
      </c>
      <c r="N24" s="12">
        <v>557137</v>
      </c>
      <c r="O24" s="12">
        <f t="shared" si="5"/>
        <v>144.67333160218126</v>
      </c>
      <c r="P24" s="12">
        <v>0</v>
      </c>
      <c r="Q24" s="12">
        <f t="shared" si="6"/>
        <v>0</v>
      </c>
      <c r="R24" s="12">
        <v>10907</v>
      </c>
      <c r="S24" s="12">
        <f t="shared" si="7"/>
        <v>2.8322513632822646</v>
      </c>
      <c r="T24" s="12">
        <v>112837</v>
      </c>
      <c r="U24" s="12">
        <f t="shared" si="7"/>
        <v>29.300701116593093</v>
      </c>
      <c r="V24" s="13">
        <f t="shared" si="8"/>
        <v>2655267</v>
      </c>
      <c r="W24" s="12">
        <f t="shared" si="9"/>
        <v>689.5006491820307</v>
      </c>
    </row>
    <row r="25" spans="1:23" ht="12.75">
      <c r="A25" s="9">
        <v>22</v>
      </c>
      <c r="B25" s="2" t="s">
        <v>31</v>
      </c>
      <c r="C25" s="19">
        <v>3621</v>
      </c>
      <c r="D25" s="12">
        <v>1118771</v>
      </c>
      <c r="E25" s="12">
        <f t="shared" si="0"/>
        <v>308.9674123170395</v>
      </c>
      <c r="F25" s="12">
        <v>32056</v>
      </c>
      <c r="G25" s="12">
        <f t="shared" si="1"/>
        <v>8.852803093068212</v>
      </c>
      <c r="H25" s="12">
        <v>55850</v>
      </c>
      <c r="I25" s="12">
        <f t="shared" si="2"/>
        <v>15.423916045291357</v>
      </c>
      <c r="J25" s="12">
        <v>464032</v>
      </c>
      <c r="K25" s="12">
        <f t="shared" si="3"/>
        <v>128.15023474178403</v>
      </c>
      <c r="L25" s="12">
        <v>173622</v>
      </c>
      <c r="M25" s="12">
        <f t="shared" si="4"/>
        <v>47.94863297431649</v>
      </c>
      <c r="N25" s="12">
        <v>485707</v>
      </c>
      <c r="O25" s="12">
        <f t="shared" si="5"/>
        <v>134.1361502347418</v>
      </c>
      <c r="P25" s="12">
        <v>81749</v>
      </c>
      <c r="Q25" s="12">
        <f t="shared" si="6"/>
        <v>22.576360121513392</v>
      </c>
      <c r="R25" s="12">
        <v>19470</v>
      </c>
      <c r="S25" s="12">
        <f t="shared" si="7"/>
        <v>5.376967688483845</v>
      </c>
      <c r="T25" s="12">
        <v>206177</v>
      </c>
      <c r="U25" s="12">
        <f t="shared" si="7"/>
        <v>56.939243302954985</v>
      </c>
      <c r="V25" s="13">
        <f t="shared" si="8"/>
        <v>2637434</v>
      </c>
      <c r="W25" s="12">
        <f t="shared" si="9"/>
        <v>728.3717205191936</v>
      </c>
    </row>
    <row r="26" spans="1:23" ht="12.75">
      <c r="A26" s="9">
        <v>23</v>
      </c>
      <c r="B26" s="2" t="s">
        <v>32</v>
      </c>
      <c r="C26" s="19">
        <v>14201</v>
      </c>
      <c r="D26" s="12">
        <v>3510501</v>
      </c>
      <c r="E26" s="12">
        <f t="shared" si="0"/>
        <v>247.20097176255194</v>
      </c>
      <c r="F26" s="12">
        <v>2640</v>
      </c>
      <c r="G26" s="12">
        <f t="shared" si="1"/>
        <v>0.18590240123934934</v>
      </c>
      <c r="H26" s="12">
        <v>277847</v>
      </c>
      <c r="I26" s="12">
        <f t="shared" si="2"/>
        <v>19.565312301950566</v>
      </c>
      <c r="J26" s="12">
        <v>2713975</v>
      </c>
      <c r="K26" s="12">
        <f t="shared" si="3"/>
        <v>191.11154144074362</v>
      </c>
      <c r="L26" s="12">
        <v>6383</v>
      </c>
      <c r="M26" s="12">
        <f t="shared" si="4"/>
        <v>0.44947538905710865</v>
      </c>
      <c r="N26" s="12">
        <v>2336851</v>
      </c>
      <c r="O26" s="12">
        <f t="shared" si="5"/>
        <v>164.55538342370255</v>
      </c>
      <c r="P26" s="12">
        <v>383490</v>
      </c>
      <c r="Q26" s="12">
        <f t="shared" si="6"/>
        <v>27.004436307302303</v>
      </c>
      <c r="R26" s="12">
        <v>128801</v>
      </c>
      <c r="S26" s="12">
        <f t="shared" si="7"/>
        <v>9.06985423561721</v>
      </c>
      <c r="T26" s="12">
        <v>286062</v>
      </c>
      <c r="U26" s="12">
        <f t="shared" si="7"/>
        <v>20.143792690655587</v>
      </c>
      <c r="V26" s="13">
        <f t="shared" si="8"/>
        <v>9646550</v>
      </c>
      <c r="W26" s="12">
        <f t="shared" si="9"/>
        <v>679.2866699528203</v>
      </c>
    </row>
    <row r="27" spans="1:23" ht="12.75">
      <c r="A27" s="9">
        <v>24</v>
      </c>
      <c r="B27" s="2" t="s">
        <v>33</v>
      </c>
      <c r="C27" s="19">
        <v>4395</v>
      </c>
      <c r="D27" s="12">
        <v>1220180</v>
      </c>
      <c r="E27" s="12">
        <f t="shared" si="0"/>
        <v>277.62912400455065</v>
      </c>
      <c r="F27" s="12">
        <v>2476</v>
      </c>
      <c r="G27" s="12">
        <f t="shared" si="1"/>
        <v>0.5633674630261661</v>
      </c>
      <c r="H27" s="12">
        <v>0</v>
      </c>
      <c r="I27" s="12">
        <f t="shared" si="2"/>
        <v>0</v>
      </c>
      <c r="J27" s="12">
        <v>867793</v>
      </c>
      <c r="K27" s="12">
        <f t="shared" si="3"/>
        <v>197.4500568828214</v>
      </c>
      <c r="L27" s="12">
        <v>42574</v>
      </c>
      <c r="M27" s="12">
        <f t="shared" si="4"/>
        <v>9.686916951080773</v>
      </c>
      <c r="N27" s="12">
        <v>828443</v>
      </c>
      <c r="O27" s="12">
        <f t="shared" si="5"/>
        <v>188.4967007963595</v>
      </c>
      <c r="P27" s="12">
        <v>0</v>
      </c>
      <c r="Q27" s="12">
        <f t="shared" si="6"/>
        <v>0</v>
      </c>
      <c r="R27" s="12">
        <v>16263</v>
      </c>
      <c r="S27" s="12">
        <f t="shared" si="7"/>
        <v>3.7003412969283276</v>
      </c>
      <c r="T27" s="12">
        <v>450067</v>
      </c>
      <c r="U27" s="12">
        <f t="shared" si="7"/>
        <v>102.40432309442548</v>
      </c>
      <c r="V27" s="13">
        <f t="shared" si="8"/>
        <v>3427796</v>
      </c>
      <c r="W27" s="12">
        <f t="shared" si="9"/>
        <v>779.9308304891923</v>
      </c>
    </row>
    <row r="28" spans="1:23" ht="12.75">
      <c r="A28" s="10">
        <v>25</v>
      </c>
      <c r="B28" s="3" t="s">
        <v>34</v>
      </c>
      <c r="C28" s="20">
        <v>2389</v>
      </c>
      <c r="D28" s="14">
        <v>635965</v>
      </c>
      <c r="E28" s="14">
        <f t="shared" si="0"/>
        <v>266.20552532440354</v>
      </c>
      <c r="F28" s="14">
        <v>36419</v>
      </c>
      <c r="G28" s="14">
        <f t="shared" si="1"/>
        <v>15.24445374633738</v>
      </c>
      <c r="H28" s="14">
        <v>115978</v>
      </c>
      <c r="I28" s="14">
        <f t="shared" si="2"/>
        <v>48.54667224780243</v>
      </c>
      <c r="J28" s="14">
        <v>350659</v>
      </c>
      <c r="K28" s="14">
        <f t="shared" si="3"/>
        <v>146.7806613645877</v>
      </c>
      <c r="L28" s="14">
        <v>74485</v>
      </c>
      <c r="M28" s="14">
        <f t="shared" si="4"/>
        <v>31.17831728756802</v>
      </c>
      <c r="N28" s="14">
        <v>323386</v>
      </c>
      <c r="O28" s="14">
        <f t="shared" si="5"/>
        <v>135.36458769359564</v>
      </c>
      <c r="P28" s="14">
        <v>0</v>
      </c>
      <c r="Q28" s="14">
        <f t="shared" si="6"/>
        <v>0</v>
      </c>
      <c r="R28" s="14">
        <v>9050</v>
      </c>
      <c r="S28" s="14">
        <f t="shared" si="7"/>
        <v>3.7881958978652155</v>
      </c>
      <c r="T28" s="14">
        <v>226129</v>
      </c>
      <c r="U28" s="14">
        <f t="shared" si="7"/>
        <v>94.65424863959815</v>
      </c>
      <c r="V28" s="15">
        <f t="shared" si="8"/>
        <v>1772071</v>
      </c>
      <c r="W28" s="14">
        <f t="shared" si="9"/>
        <v>741.7626622017581</v>
      </c>
    </row>
    <row r="29" spans="1:23" ht="12.75">
      <c r="A29" s="9">
        <v>26</v>
      </c>
      <c r="B29" s="2" t="s">
        <v>35</v>
      </c>
      <c r="C29" s="19">
        <v>51453</v>
      </c>
      <c r="D29" s="12">
        <v>10752155</v>
      </c>
      <c r="E29" s="12">
        <f t="shared" si="0"/>
        <v>208.9704196062426</v>
      </c>
      <c r="F29" s="12">
        <v>600000</v>
      </c>
      <c r="G29" s="12">
        <f t="shared" si="1"/>
        <v>11.661127631041921</v>
      </c>
      <c r="H29" s="12">
        <v>510939</v>
      </c>
      <c r="I29" s="12">
        <f t="shared" si="2"/>
        <v>9.930208151128214</v>
      </c>
      <c r="J29" s="12">
        <v>5709861</v>
      </c>
      <c r="K29" s="12">
        <f t="shared" si="3"/>
        <v>110.97236312751443</v>
      </c>
      <c r="L29" s="12">
        <v>10262</v>
      </c>
      <c r="M29" s="12">
        <f t="shared" si="4"/>
        <v>0.19944415291625367</v>
      </c>
      <c r="N29" s="12">
        <v>5390497</v>
      </c>
      <c r="O29" s="12">
        <f t="shared" si="5"/>
        <v>104.76545585291431</v>
      </c>
      <c r="P29" s="12">
        <v>1925279</v>
      </c>
      <c r="Q29" s="12">
        <f t="shared" si="6"/>
        <v>37.4182069072746</v>
      </c>
      <c r="R29" s="12">
        <v>248750</v>
      </c>
      <c r="S29" s="12">
        <f t="shared" si="7"/>
        <v>4.834509163702797</v>
      </c>
      <c r="T29" s="12">
        <v>4075199</v>
      </c>
      <c r="U29" s="12">
        <f t="shared" si="7"/>
        <v>79.20235943482402</v>
      </c>
      <c r="V29" s="13">
        <f t="shared" si="8"/>
        <v>29222942</v>
      </c>
      <c r="W29" s="12">
        <f t="shared" si="9"/>
        <v>567.9540940275591</v>
      </c>
    </row>
    <row r="30" spans="1:23" ht="12.75">
      <c r="A30" s="9">
        <v>27</v>
      </c>
      <c r="B30" s="2" t="s">
        <v>36</v>
      </c>
      <c r="C30" s="19">
        <v>5748</v>
      </c>
      <c r="D30" s="12">
        <v>1895279</v>
      </c>
      <c r="E30" s="12">
        <f t="shared" si="0"/>
        <v>329.72842727905356</v>
      </c>
      <c r="F30" s="12">
        <v>0</v>
      </c>
      <c r="G30" s="12">
        <f t="shared" si="1"/>
        <v>0</v>
      </c>
      <c r="H30" s="12">
        <v>100243</v>
      </c>
      <c r="I30" s="12">
        <f t="shared" si="2"/>
        <v>17.439631176061237</v>
      </c>
      <c r="J30" s="12">
        <v>739621</v>
      </c>
      <c r="K30" s="12">
        <f t="shared" si="3"/>
        <v>128.67449547668755</v>
      </c>
      <c r="L30" s="12">
        <v>109757</v>
      </c>
      <c r="M30" s="12">
        <f t="shared" si="4"/>
        <v>19.09481558803062</v>
      </c>
      <c r="N30" s="12">
        <v>845010</v>
      </c>
      <c r="O30" s="12">
        <f t="shared" si="5"/>
        <v>147.00939457202506</v>
      </c>
      <c r="P30" s="12">
        <v>170932</v>
      </c>
      <c r="Q30" s="12">
        <f t="shared" si="6"/>
        <v>29.737647877522615</v>
      </c>
      <c r="R30" s="12">
        <v>54378</v>
      </c>
      <c r="S30" s="12">
        <f t="shared" si="7"/>
        <v>9.460334029227557</v>
      </c>
      <c r="T30" s="12">
        <v>334646</v>
      </c>
      <c r="U30" s="12">
        <f t="shared" si="7"/>
        <v>58.21955462769659</v>
      </c>
      <c r="V30" s="13">
        <f t="shared" si="8"/>
        <v>4249866</v>
      </c>
      <c r="W30" s="12">
        <f t="shared" si="9"/>
        <v>739.3643006263048</v>
      </c>
    </row>
    <row r="31" spans="1:23" ht="12.75">
      <c r="A31" s="9">
        <v>28</v>
      </c>
      <c r="B31" s="2" t="s">
        <v>37</v>
      </c>
      <c r="C31" s="19">
        <v>29813</v>
      </c>
      <c r="D31" s="12">
        <v>7116358</v>
      </c>
      <c r="E31" s="12">
        <f t="shared" si="0"/>
        <v>238.69982893368666</v>
      </c>
      <c r="F31" s="12">
        <v>275810</v>
      </c>
      <c r="G31" s="12">
        <f t="shared" si="1"/>
        <v>9.251333310971724</v>
      </c>
      <c r="H31" s="12">
        <v>504353</v>
      </c>
      <c r="I31" s="12">
        <f t="shared" si="2"/>
        <v>16.917217321302786</v>
      </c>
      <c r="J31" s="12">
        <v>2537287</v>
      </c>
      <c r="K31" s="12">
        <f t="shared" si="3"/>
        <v>85.10673196256667</v>
      </c>
      <c r="L31" s="12">
        <v>466692</v>
      </c>
      <c r="M31" s="12">
        <f t="shared" si="4"/>
        <v>15.653976453225104</v>
      </c>
      <c r="N31" s="12">
        <v>2926046</v>
      </c>
      <c r="O31" s="12">
        <f t="shared" si="5"/>
        <v>98.14664743568242</v>
      </c>
      <c r="P31" s="12">
        <v>550524</v>
      </c>
      <c r="Q31" s="12">
        <f t="shared" si="6"/>
        <v>18.465904135779695</v>
      </c>
      <c r="R31" s="12">
        <v>252533</v>
      </c>
      <c r="S31" s="12">
        <f t="shared" si="7"/>
        <v>8.470566531378928</v>
      </c>
      <c r="T31" s="12">
        <v>2342290</v>
      </c>
      <c r="U31" s="12">
        <f t="shared" si="7"/>
        <v>78.56606178512729</v>
      </c>
      <c r="V31" s="13">
        <f t="shared" si="8"/>
        <v>16971893</v>
      </c>
      <c r="W31" s="12">
        <f t="shared" si="9"/>
        <v>569.2782678697213</v>
      </c>
    </row>
    <row r="32" spans="1:23" ht="12.75">
      <c r="A32" s="9">
        <v>29</v>
      </c>
      <c r="B32" s="2" t="s">
        <v>38</v>
      </c>
      <c r="C32" s="19">
        <v>14872</v>
      </c>
      <c r="D32" s="12">
        <v>5702816</v>
      </c>
      <c r="E32" s="12">
        <f t="shared" si="0"/>
        <v>383.4599246906939</v>
      </c>
      <c r="F32" s="12">
        <v>407217</v>
      </c>
      <c r="G32" s="12">
        <f t="shared" si="1"/>
        <v>27.38145508337816</v>
      </c>
      <c r="H32" s="12">
        <v>234042</v>
      </c>
      <c r="I32" s="12">
        <f t="shared" si="2"/>
        <v>15.73708983324368</v>
      </c>
      <c r="J32" s="12">
        <v>1857849</v>
      </c>
      <c r="K32" s="12">
        <f t="shared" si="3"/>
        <v>124.92260623991393</v>
      </c>
      <c r="L32" s="12">
        <v>264600</v>
      </c>
      <c r="M32" s="12">
        <f t="shared" si="4"/>
        <v>17.79182356105433</v>
      </c>
      <c r="N32" s="12">
        <v>1816610</v>
      </c>
      <c r="O32" s="12">
        <f t="shared" si="5"/>
        <v>122.14967724583109</v>
      </c>
      <c r="P32" s="12">
        <v>317330</v>
      </c>
      <c r="Q32" s="12">
        <f t="shared" si="6"/>
        <v>21.337412587412587</v>
      </c>
      <c r="R32" s="12">
        <v>46308</v>
      </c>
      <c r="S32" s="12">
        <f t="shared" si="7"/>
        <v>3.1137708445400754</v>
      </c>
      <c r="T32" s="12">
        <v>788095</v>
      </c>
      <c r="U32" s="12">
        <f t="shared" si="7"/>
        <v>52.991863905325445</v>
      </c>
      <c r="V32" s="13">
        <f t="shared" si="8"/>
        <v>11434867</v>
      </c>
      <c r="W32" s="12">
        <f t="shared" si="9"/>
        <v>768.8856239913932</v>
      </c>
    </row>
    <row r="33" spans="1:23" ht="12.75">
      <c r="A33" s="10">
        <v>30</v>
      </c>
      <c r="B33" s="3" t="s">
        <v>39</v>
      </c>
      <c r="C33" s="20">
        <v>2699</v>
      </c>
      <c r="D33" s="14">
        <v>915217</v>
      </c>
      <c r="E33" s="14">
        <f t="shared" si="0"/>
        <v>339.09484994442386</v>
      </c>
      <c r="F33" s="14">
        <v>41395</v>
      </c>
      <c r="G33" s="14">
        <f t="shared" si="1"/>
        <v>15.337161911819193</v>
      </c>
      <c r="H33" s="14">
        <v>77945</v>
      </c>
      <c r="I33" s="14">
        <f t="shared" si="2"/>
        <v>28.87921452389774</v>
      </c>
      <c r="J33" s="14">
        <v>385435</v>
      </c>
      <c r="K33" s="14">
        <f t="shared" si="3"/>
        <v>142.80659503519823</v>
      </c>
      <c r="L33" s="14">
        <v>16611</v>
      </c>
      <c r="M33" s="14">
        <f t="shared" si="4"/>
        <v>6.15450166728418</v>
      </c>
      <c r="N33" s="14">
        <v>364358</v>
      </c>
      <c r="O33" s="14">
        <f t="shared" si="5"/>
        <v>134.99740644683217</v>
      </c>
      <c r="P33" s="14">
        <v>59159</v>
      </c>
      <c r="Q33" s="14">
        <f t="shared" si="6"/>
        <v>21.91885883660615</v>
      </c>
      <c r="R33" s="14">
        <v>12467</v>
      </c>
      <c r="S33" s="14">
        <f t="shared" si="7"/>
        <v>4.619118191922935</v>
      </c>
      <c r="T33" s="14">
        <v>214134</v>
      </c>
      <c r="U33" s="14">
        <f t="shared" si="7"/>
        <v>79.33827343460541</v>
      </c>
      <c r="V33" s="15">
        <f t="shared" si="8"/>
        <v>2086721</v>
      </c>
      <c r="W33" s="14">
        <f t="shared" si="9"/>
        <v>773.1459799925899</v>
      </c>
    </row>
    <row r="34" spans="1:23" ht="12.75">
      <c r="A34" s="9">
        <v>31</v>
      </c>
      <c r="B34" s="2" t="s">
        <v>40</v>
      </c>
      <c r="C34" s="19">
        <v>6596</v>
      </c>
      <c r="D34" s="12">
        <v>1631285</v>
      </c>
      <c r="E34" s="12">
        <f t="shared" si="0"/>
        <v>247.31428138265616</v>
      </c>
      <c r="F34" s="12">
        <v>40000</v>
      </c>
      <c r="G34" s="12">
        <f t="shared" si="1"/>
        <v>6.064281382656155</v>
      </c>
      <c r="H34" s="12">
        <v>151613</v>
      </c>
      <c r="I34" s="12">
        <f t="shared" si="2"/>
        <v>22.985597331716193</v>
      </c>
      <c r="J34" s="12">
        <v>609786</v>
      </c>
      <c r="K34" s="12">
        <f t="shared" si="3"/>
        <v>92.44784718010915</v>
      </c>
      <c r="L34" s="12">
        <v>171808</v>
      </c>
      <c r="M34" s="12">
        <f t="shared" si="4"/>
        <v>26.047301394784718</v>
      </c>
      <c r="N34" s="12">
        <v>973857</v>
      </c>
      <c r="O34" s="12">
        <f t="shared" si="5"/>
        <v>147.6435718617344</v>
      </c>
      <c r="P34" s="12">
        <v>171298</v>
      </c>
      <c r="Q34" s="12">
        <f t="shared" si="6"/>
        <v>25.96998180715585</v>
      </c>
      <c r="R34" s="12">
        <v>37111</v>
      </c>
      <c r="S34" s="12">
        <f t="shared" si="7"/>
        <v>5.626288659793815</v>
      </c>
      <c r="T34" s="12">
        <v>428443</v>
      </c>
      <c r="U34" s="12">
        <f t="shared" si="7"/>
        <v>64.95497271073378</v>
      </c>
      <c r="V34" s="13">
        <f t="shared" si="8"/>
        <v>4215201</v>
      </c>
      <c r="W34" s="12">
        <f t="shared" si="9"/>
        <v>639.0541237113403</v>
      </c>
    </row>
    <row r="35" spans="1:23" ht="12.75">
      <c r="A35" s="9">
        <v>32</v>
      </c>
      <c r="B35" s="2" t="s">
        <v>41</v>
      </c>
      <c r="C35" s="19">
        <v>20743</v>
      </c>
      <c r="D35" s="12">
        <v>4385081</v>
      </c>
      <c r="E35" s="12">
        <f t="shared" si="0"/>
        <v>211.40052065757124</v>
      </c>
      <c r="F35" s="12">
        <v>378998</v>
      </c>
      <c r="G35" s="12">
        <f t="shared" si="1"/>
        <v>18.271127609313986</v>
      </c>
      <c r="H35" s="12">
        <v>263705</v>
      </c>
      <c r="I35" s="12">
        <f t="shared" si="2"/>
        <v>12.71296340934291</v>
      </c>
      <c r="J35" s="12">
        <v>1471068</v>
      </c>
      <c r="K35" s="12">
        <f t="shared" si="3"/>
        <v>70.91876777708143</v>
      </c>
      <c r="L35" s="12">
        <v>113943</v>
      </c>
      <c r="M35" s="12">
        <f t="shared" si="4"/>
        <v>5.493082003567468</v>
      </c>
      <c r="N35" s="12">
        <v>3016893</v>
      </c>
      <c r="O35" s="12">
        <f t="shared" si="5"/>
        <v>145.44149833678833</v>
      </c>
      <c r="P35" s="12">
        <v>433231</v>
      </c>
      <c r="Q35" s="12">
        <f t="shared" si="6"/>
        <v>20.885648170467146</v>
      </c>
      <c r="R35" s="12">
        <v>135176</v>
      </c>
      <c r="S35" s="12">
        <f t="shared" si="7"/>
        <v>6.516704430410259</v>
      </c>
      <c r="T35" s="12">
        <v>1954965</v>
      </c>
      <c r="U35" s="12">
        <f t="shared" si="7"/>
        <v>94.24697488309309</v>
      </c>
      <c r="V35" s="13">
        <f t="shared" si="8"/>
        <v>12153060</v>
      </c>
      <c r="W35" s="12">
        <f t="shared" si="9"/>
        <v>585.8872872776358</v>
      </c>
    </row>
    <row r="36" spans="1:23" ht="12.75">
      <c r="A36" s="9">
        <v>33</v>
      </c>
      <c r="B36" s="2" t="s">
        <v>42</v>
      </c>
      <c r="C36" s="19">
        <v>2319</v>
      </c>
      <c r="D36" s="12">
        <v>1298589</v>
      </c>
      <c r="E36" s="12">
        <f t="shared" si="0"/>
        <v>559.9780077619664</v>
      </c>
      <c r="F36" s="12">
        <v>42401</v>
      </c>
      <c r="G36" s="12">
        <f t="shared" si="1"/>
        <v>18.284174213022855</v>
      </c>
      <c r="H36" s="12">
        <v>98725</v>
      </c>
      <c r="I36" s="12">
        <f t="shared" si="2"/>
        <v>42.572229409228115</v>
      </c>
      <c r="J36" s="12">
        <v>235261</v>
      </c>
      <c r="K36" s="12">
        <f t="shared" si="3"/>
        <v>101.44933160845191</v>
      </c>
      <c r="L36" s="12">
        <v>48697</v>
      </c>
      <c r="M36" s="12">
        <f t="shared" si="4"/>
        <v>20.999137559292798</v>
      </c>
      <c r="N36" s="12">
        <v>461451</v>
      </c>
      <c r="O36" s="12">
        <f t="shared" si="5"/>
        <v>198.98706338939198</v>
      </c>
      <c r="P36" s="12">
        <v>72091</v>
      </c>
      <c r="Q36" s="12">
        <f t="shared" si="6"/>
        <v>31.08710651142734</v>
      </c>
      <c r="R36" s="12">
        <v>2786</v>
      </c>
      <c r="S36" s="12">
        <f t="shared" si="7"/>
        <v>1.2013799051315222</v>
      </c>
      <c r="T36" s="12">
        <v>168123</v>
      </c>
      <c r="U36" s="12">
        <f t="shared" si="7"/>
        <v>72.4980595084088</v>
      </c>
      <c r="V36" s="13">
        <f t="shared" si="8"/>
        <v>2428124</v>
      </c>
      <c r="W36" s="12">
        <f t="shared" si="9"/>
        <v>1047.0564898663217</v>
      </c>
    </row>
    <row r="37" spans="1:23" ht="12.75">
      <c r="A37" s="9">
        <v>34</v>
      </c>
      <c r="B37" s="2" t="s">
        <v>43</v>
      </c>
      <c r="C37" s="19">
        <v>5153</v>
      </c>
      <c r="D37" s="12">
        <v>2064767</v>
      </c>
      <c r="E37" s="12">
        <f t="shared" si="0"/>
        <v>400.69221812536387</v>
      </c>
      <c r="F37" s="12">
        <v>55672</v>
      </c>
      <c r="G37" s="12">
        <f t="shared" si="1"/>
        <v>10.803803609547836</v>
      </c>
      <c r="H37" s="12">
        <v>173825</v>
      </c>
      <c r="I37" s="12">
        <f t="shared" si="2"/>
        <v>33.73277702309334</v>
      </c>
      <c r="J37" s="12">
        <v>537834</v>
      </c>
      <c r="K37" s="12">
        <f t="shared" si="3"/>
        <v>104.3729866097419</v>
      </c>
      <c r="L37" s="12">
        <v>109846</v>
      </c>
      <c r="M37" s="12">
        <f t="shared" si="4"/>
        <v>21.316902775082475</v>
      </c>
      <c r="N37" s="12">
        <v>920476</v>
      </c>
      <c r="O37" s="12">
        <f t="shared" si="5"/>
        <v>178.62914806908597</v>
      </c>
      <c r="P37" s="12">
        <v>0</v>
      </c>
      <c r="Q37" s="12">
        <f t="shared" si="6"/>
        <v>0</v>
      </c>
      <c r="R37" s="12">
        <v>21932</v>
      </c>
      <c r="S37" s="12">
        <f t="shared" si="7"/>
        <v>4.256161459344072</v>
      </c>
      <c r="T37" s="12">
        <v>433644</v>
      </c>
      <c r="U37" s="12">
        <f t="shared" si="7"/>
        <v>84.15369687560644</v>
      </c>
      <c r="V37" s="13">
        <f t="shared" si="8"/>
        <v>4317996</v>
      </c>
      <c r="W37" s="12">
        <f t="shared" si="9"/>
        <v>837.9576945468659</v>
      </c>
    </row>
    <row r="38" spans="1:23" ht="12.75">
      <c r="A38" s="10">
        <v>35</v>
      </c>
      <c r="B38" s="3" t="s">
        <v>44</v>
      </c>
      <c r="C38" s="20">
        <v>6963</v>
      </c>
      <c r="D38" s="14">
        <v>2040416</v>
      </c>
      <c r="E38" s="14">
        <f t="shared" si="0"/>
        <v>293.0369093781416</v>
      </c>
      <c r="F38" s="14">
        <v>30989</v>
      </c>
      <c r="G38" s="14">
        <f t="shared" si="1"/>
        <v>4.450524199339365</v>
      </c>
      <c r="H38" s="14">
        <v>157346</v>
      </c>
      <c r="I38" s="14">
        <f t="shared" si="2"/>
        <v>22.597443630618987</v>
      </c>
      <c r="J38" s="14">
        <v>1005812</v>
      </c>
      <c r="K38" s="14">
        <f t="shared" si="3"/>
        <v>144.45095504811144</v>
      </c>
      <c r="L38" s="14">
        <v>85077</v>
      </c>
      <c r="M38" s="14">
        <f t="shared" si="4"/>
        <v>12.218440327445066</v>
      </c>
      <c r="N38" s="14">
        <v>1015951</v>
      </c>
      <c r="O38" s="14">
        <f t="shared" si="5"/>
        <v>145.90708028148785</v>
      </c>
      <c r="P38" s="14">
        <v>166227</v>
      </c>
      <c r="Q38" s="14">
        <f t="shared" si="6"/>
        <v>23.872899612236104</v>
      </c>
      <c r="R38" s="14">
        <v>39015</v>
      </c>
      <c r="S38" s="14">
        <f t="shared" si="7"/>
        <v>5.6031882809133995</v>
      </c>
      <c r="T38" s="14">
        <v>475995</v>
      </c>
      <c r="U38" s="14">
        <f t="shared" si="7"/>
        <v>68.36062042223179</v>
      </c>
      <c r="V38" s="15">
        <f t="shared" si="8"/>
        <v>5016828</v>
      </c>
      <c r="W38" s="14">
        <f t="shared" si="9"/>
        <v>720.4980611805256</v>
      </c>
    </row>
    <row r="39" spans="1:23" ht="12.75">
      <c r="A39" s="9">
        <v>36</v>
      </c>
      <c r="B39" s="2" t="s">
        <v>45</v>
      </c>
      <c r="C39" s="19">
        <v>67922</v>
      </c>
      <c r="D39" s="12">
        <v>17628545</v>
      </c>
      <c r="E39" s="12">
        <f t="shared" si="0"/>
        <v>259.5410176378787</v>
      </c>
      <c r="F39" s="12">
        <v>452265</v>
      </c>
      <c r="G39" s="12">
        <f t="shared" si="1"/>
        <v>6.658593680987014</v>
      </c>
      <c r="H39" s="12">
        <v>1081891</v>
      </c>
      <c r="I39" s="12">
        <f t="shared" si="2"/>
        <v>15.928432613880627</v>
      </c>
      <c r="J39" s="12">
        <v>8718759</v>
      </c>
      <c r="K39" s="12">
        <f t="shared" si="3"/>
        <v>128.36428550396042</v>
      </c>
      <c r="L39" s="12">
        <v>576355</v>
      </c>
      <c r="M39" s="12">
        <f t="shared" si="4"/>
        <v>8.485542239627808</v>
      </c>
      <c r="N39" s="12">
        <v>8605026</v>
      </c>
      <c r="O39" s="12">
        <f t="shared" si="5"/>
        <v>126.68982067665851</v>
      </c>
      <c r="P39" s="12">
        <v>1043623</v>
      </c>
      <c r="Q39" s="12">
        <f t="shared" si="6"/>
        <v>15.365021642472248</v>
      </c>
      <c r="R39" s="12">
        <v>0</v>
      </c>
      <c r="S39" s="12">
        <f t="shared" si="7"/>
        <v>0</v>
      </c>
      <c r="T39" s="12">
        <v>5612366</v>
      </c>
      <c r="U39" s="12">
        <f t="shared" si="7"/>
        <v>82.62957510085097</v>
      </c>
      <c r="V39" s="13">
        <f t="shared" si="8"/>
        <v>43718830</v>
      </c>
      <c r="W39" s="12">
        <f t="shared" si="9"/>
        <v>643.6622890963164</v>
      </c>
    </row>
    <row r="40" spans="1:23" ht="12.75">
      <c r="A40" s="9">
        <v>37</v>
      </c>
      <c r="B40" s="2" t="s">
        <v>46</v>
      </c>
      <c r="C40" s="19">
        <v>18324</v>
      </c>
      <c r="D40" s="12">
        <v>6326711</v>
      </c>
      <c r="E40" s="12">
        <f t="shared" si="0"/>
        <v>345.26910063304956</v>
      </c>
      <c r="F40" s="12">
        <v>96921</v>
      </c>
      <c r="G40" s="12">
        <f t="shared" si="1"/>
        <v>5.289292730844794</v>
      </c>
      <c r="H40" s="12">
        <v>460162</v>
      </c>
      <c r="I40" s="12">
        <f t="shared" si="2"/>
        <v>25.112530015280505</v>
      </c>
      <c r="J40" s="12">
        <v>2505002</v>
      </c>
      <c r="K40" s="12">
        <f t="shared" si="3"/>
        <v>136.70606854398602</v>
      </c>
      <c r="L40" s="12">
        <v>326268</v>
      </c>
      <c r="M40" s="12">
        <f t="shared" si="4"/>
        <v>17.80550098231827</v>
      </c>
      <c r="N40" s="12">
        <v>2500936</v>
      </c>
      <c r="O40" s="12">
        <f t="shared" si="5"/>
        <v>136.48417376118752</v>
      </c>
      <c r="P40" s="12">
        <v>471328</v>
      </c>
      <c r="Q40" s="12">
        <f t="shared" si="6"/>
        <v>25.721894782798515</v>
      </c>
      <c r="R40" s="12">
        <v>200916</v>
      </c>
      <c r="S40" s="12">
        <f t="shared" si="7"/>
        <v>10.964636542239687</v>
      </c>
      <c r="T40" s="12">
        <v>1047210</v>
      </c>
      <c r="U40" s="12">
        <f t="shared" si="7"/>
        <v>57.14963981663392</v>
      </c>
      <c r="V40" s="13">
        <f t="shared" si="8"/>
        <v>13935454</v>
      </c>
      <c r="W40" s="12">
        <f t="shared" si="9"/>
        <v>760.5028378083388</v>
      </c>
    </row>
    <row r="41" spans="1:23" ht="12.75">
      <c r="A41" s="9">
        <v>38</v>
      </c>
      <c r="B41" s="2" t="s">
        <v>47</v>
      </c>
      <c r="C41" s="19">
        <v>4967</v>
      </c>
      <c r="D41" s="12">
        <v>1974693</v>
      </c>
      <c r="E41" s="12">
        <f t="shared" si="0"/>
        <v>397.5625125830481</v>
      </c>
      <c r="F41" s="12">
        <v>0</v>
      </c>
      <c r="G41" s="12">
        <f t="shared" si="1"/>
        <v>0</v>
      </c>
      <c r="H41" s="12">
        <v>136768</v>
      </c>
      <c r="I41" s="12">
        <f t="shared" si="2"/>
        <v>27.535333199114152</v>
      </c>
      <c r="J41" s="12">
        <v>927217</v>
      </c>
      <c r="K41" s="12">
        <f t="shared" si="3"/>
        <v>186.6754580229515</v>
      </c>
      <c r="L41" s="12">
        <v>194432</v>
      </c>
      <c r="M41" s="12">
        <f t="shared" si="4"/>
        <v>39.14475538554459</v>
      </c>
      <c r="N41" s="12">
        <v>631861</v>
      </c>
      <c r="O41" s="12">
        <f t="shared" si="5"/>
        <v>127.21179786591505</v>
      </c>
      <c r="P41" s="12">
        <v>97356</v>
      </c>
      <c r="Q41" s="12">
        <f t="shared" si="6"/>
        <v>19.600563720555666</v>
      </c>
      <c r="R41" s="12">
        <v>34295</v>
      </c>
      <c r="S41" s="12">
        <f t="shared" si="7"/>
        <v>6.904570163076303</v>
      </c>
      <c r="T41" s="12">
        <v>332196</v>
      </c>
      <c r="U41" s="12">
        <f t="shared" si="7"/>
        <v>66.88061203946044</v>
      </c>
      <c r="V41" s="13">
        <f t="shared" si="8"/>
        <v>4328818</v>
      </c>
      <c r="W41" s="12">
        <f t="shared" si="9"/>
        <v>871.5156029796658</v>
      </c>
    </row>
    <row r="42" spans="1:23" ht="12.75">
      <c r="A42" s="9">
        <v>39</v>
      </c>
      <c r="B42" s="2" t="s">
        <v>48</v>
      </c>
      <c r="C42" s="19">
        <v>3182</v>
      </c>
      <c r="D42" s="12">
        <v>1318053</v>
      </c>
      <c r="E42" s="12">
        <f t="shared" si="0"/>
        <v>414.2215587680704</v>
      </c>
      <c r="F42" s="12">
        <v>49000</v>
      </c>
      <c r="G42" s="12">
        <f t="shared" si="1"/>
        <v>15.399120050282841</v>
      </c>
      <c r="H42" s="12">
        <v>62725</v>
      </c>
      <c r="I42" s="12">
        <f t="shared" si="2"/>
        <v>19.712445003142676</v>
      </c>
      <c r="J42" s="12">
        <v>353873</v>
      </c>
      <c r="K42" s="12">
        <f t="shared" si="3"/>
        <v>111.21087366436204</v>
      </c>
      <c r="L42" s="12">
        <v>25664</v>
      </c>
      <c r="M42" s="12">
        <f t="shared" si="4"/>
        <v>8.06536769327467</v>
      </c>
      <c r="N42" s="12">
        <v>550721</v>
      </c>
      <c r="O42" s="12">
        <f t="shared" si="5"/>
        <v>173.07385292269012</v>
      </c>
      <c r="P42" s="12">
        <v>0</v>
      </c>
      <c r="Q42" s="12">
        <f t="shared" si="6"/>
        <v>0</v>
      </c>
      <c r="R42" s="12">
        <v>11810</v>
      </c>
      <c r="S42" s="12">
        <f t="shared" si="7"/>
        <v>3.711502199874293</v>
      </c>
      <c r="T42" s="12">
        <v>154675</v>
      </c>
      <c r="U42" s="12">
        <f t="shared" si="7"/>
        <v>48.609365179132624</v>
      </c>
      <c r="V42" s="13">
        <f t="shared" si="8"/>
        <v>2526521</v>
      </c>
      <c r="W42" s="12">
        <f t="shared" si="9"/>
        <v>794.0040854808296</v>
      </c>
    </row>
    <row r="43" spans="1:23" ht="12.75">
      <c r="A43" s="10">
        <v>40</v>
      </c>
      <c r="B43" s="3" t="s">
        <v>49</v>
      </c>
      <c r="C43" s="20">
        <v>22646</v>
      </c>
      <c r="D43" s="14">
        <v>5841364</v>
      </c>
      <c r="E43" s="14">
        <f t="shared" si="0"/>
        <v>257.9424180870794</v>
      </c>
      <c r="F43" s="14">
        <v>258425</v>
      </c>
      <c r="G43" s="14">
        <f t="shared" si="1"/>
        <v>11.411507551002385</v>
      </c>
      <c r="H43" s="14">
        <v>0</v>
      </c>
      <c r="I43" s="14">
        <f t="shared" si="2"/>
        <v>0</v>
      </c>
      <c r="J43" s="14">
        <v>5112955</v>
      </c>
      <c r="K43" s="14">
        <f t="shared" si="3"/>
        <v>225.77739998233685</v>
      </c>
      <c r="L43" s="14">
        <v>0</v>
      </c>
      <c r="M43" s="14">
        <f t="shared" si="4"/>
        <v>0</v>
      </c>
      <c r="N43" s="14">
        <v>3975026</v>
      </c>
      <c r="O43" s="14">
        <f t="shared" si="5"/>
        <v>175.52883511436897</v>
      </c>
      <c r="P43" s="14">
        <v>589472</v>
      </c>
      <c r="Q43" s="14">
        <f t="shared" si="6"/>
        <v>26.029850746268657</v>
      </c>
      <c r="R43" s="14">
        <v>78233</v>
      </c>
      <c r="S43" s="14">
        <f t="shared" si="7"/>
        <v>3.4546056698754746</v>
      </c>
      <c r="T43" s="14">
        <v>709171</v>
      </c>
      <c r="U43" s="14">
        <f t="shared" si="7"/>
        <v>31.315508257528922</v>
      </c>
      <c r="V43" s="15">
        <f t="shared" si="8"/>
        <v>16564646</v>
      </c>
      <c r="W43" s="14">
        <f t="shared" si="9"/>
        <v>731.4601254084606</v>
      </c>
    </row>
    <row r="44" spans="1:23" ht="12.75">
      <c r="A44" s="9">
        <v>41</v>
      </c>
      <c r="B44" s="2" t="s">
        <v>50</v>
      </c>
      <c r="C44" s="19">
        <v>1631</v>
      </c>
      <c r="D44" s="12">
        <v>1047138</v>
      </c>
      <c r="E44" s="12">
        <f t="shared" si="0"/>
        <v>642.0220723482526</v>
      </c>
      <c r="F44" s="12">
        <v>1305</v>
      </c>
      <c r="G44" s="12">
        <f t="shared" si="1"/>
        <v>0.8001226241569589</v>
      </c>
      <c r="H44" s="12">
        <v>48169</v>
      </c>
      <c r="I44" s="12">
        <f t="shared" si="2"/>
        <v>29.533415082771306</v>
      </c>
      <c r="J44" s="12">
        <v>270616</v>
      </c>
      <c r="K44" s="12">
        <f t="shared" si="3"/>
        <v>165.9202942979767</v>
      </c>
      <c r="L44" s="12">
        <v>100971</v>
      </c>
      <c r="M44" s="12">
        <f t="shared" si="4"/>
        <v>61.90741876149602</v>
      </c>
      <c r="N44" s="12">
        <v>305013</v>
      </c>
      <c r="O44" s="12">
        <f t="shared" si="5"/>
        <v>187.00980993255672</v>
      </c>
      <c r="P44" s="12">
        <v>46380</v>
      </c>
      <c r="Q44" s="12">
        <f t="shared" si="6"/>
        <v>28.43654199877376</v>
      </c>
      <c r="R44" s="12">
        <v>789</v>
      </c>
      <c r="S44" s="12">
        <f t="shared" si="7"/>
        <v>0.483752299202943</v>
      </c>
      <c r="T44" s="12">
        <v>40014</v>
      </c>
      <c r="U44" s="12">
        <f t="shared" si="7"/>
        <v>24.533415082771306</v>
      </c>
      <c r="V44" s="13">
        <f t="shared" si="8"/>
        <v>1860395</v>
      </c>
      <c r="W44" s="12">
        <f t="shared" si="9"/>
        <v>1140.6468424279583</v>
      </c>
    </row>
    <row r="45" spans="1:23" ht="12.75">
      <c r="A45" s="9">
        <v>42</v>
      </c>
      <c r="B45" s="2" t="s">
        <v>51</v>
      </c>
      <c r="C45" s="19">
        <v>3477</v>
      </c>
      <c r="D45" s="12">
        <v>1574921</v>
      </c>
      <c r="E45" s="12">
        <f t="shared" si="0"/>
        <v>452.95398331895314</v>
      </c>
      <c r="F45" s="12">
        <v>47989</v>
      </c>
      <c r="G45" s="12">
        <f t="shared" si="1"/>
        <v>13.801840667241875</v>
      </c>
      <c r="H45" s="12">
        <v>99599</v>
      </c>
      <c r="I45" s="12">
        <f t="shared" si="2"/>
        <v>28.64509634742594</v>
      </c>
      <c r="J45" s="12">
        <v>424413</v>
      </c>
      <c r="K45" s="12">
        <f t="shared" si="3"/>
        <v>122.06298533218292</v>
      </c>
      <c r="L45" s="12">
        <v>93052</v>
      </c>
      <c r="M45" s="12">
        <f t="shared" si="4"/>
        <v>26.762151279838942</v>
      </c>
      <c r="N45" s="12">
        <v>585087</v>
      </c>
      <c r="O45" s="12">
        <f t="shared" si="5"/>
        <v>168.27351164797238</v>
      </c>
      <c r="P45" s="12">
        <v>94977</v>
      </c>
      <c r="Q45" s="12">
        <f t="shared" si="6"/>
        <v>27.31578947368421</v>
      </c>
      <c r="R45" s="12">
        <v>36005</v>
      </c>
      <c r="S45" s="12">
        <f t="shared" si="7"/>
        <v>10.3551912568306</v>
      </c>
      <c r="T45" s="12">
        <v>258371</v>
      </c>
      <c r="U45" s="12">
        <f t="shared" si="7"/>
        <v>74.30859936727063</v>
      </c>
      <c r="V45" s="13">
        <f t="shared" si="8"/>
        <v>3214414</v>
      </c>
      <c r="W45" s="12">
        <f t="shared" si="9"/>
        <v>924.4791486914006</v>
      </c>
    </row>
    <row r="46" spans="1:23" ht="12.75">
      <c r="A46" s="9">
        <v>43</v>
      </c>
      <c r="B46" s="2" t="s">
        <v>52</v>
      </c>
      <c r="C46" s="19">
        <v>4269</v>
      </c>
      <c r="D46" s="12">
        <v>1517932</v>
      </c>
      <c r="E46" s="12">
        <f t="shared" si="0"/>
        <v>355.57085968610915</v>
      </c>
      <c r="F46" s="12">
        <v>72988</v>
      </c>
      <c r="G46" s="12">
        <f t="shared" si="1"/>
        <v>17.09721246193488</v>
      </c>
      <c r="H46" s="12">
        <v>89727</v>
      </c>
      <c r="I46" s="12">
        <f t="shared" si="2"/>
        <v>21.018271257905834</v>
      </c>
      <c r="J46" s="12">
        <v>547476</v>
      </c>
      <c r="K46" s="12">
        <f t="shared" si="3"/>
        <v>128.2445537596627</v>
      </c>
      <c r="L46" s="12">
        <v>32493</v>
      </c>
      <c r="M46" s="12">
        <f t="shared" si="4"/>
        <v>7.611384399156711</v>
      </c>
      <c r="N46" s="12">
        <v>729158</v>
      </c>
      <c r="O46" s="12">
        <f t="shared" si="5"/>
        <v>170.80299836027172</v>
      </c>
      <c r="P46" s="12">
        <v>113073</v>
      </c>
      <c r="Q46" s="12">
        <f t="shared" si="6"/>
        <v>26.48699929725931</v>
      </c>
      <c r="R46" s="12">
        <v>30960</v>
      </c>
      <c r="S46" s="12">
        <f t="shared" si="7"/>
        <v>7.252283907238229</v>
      </c>
      <c r="T46" s="12">
        <v>209856</v>
      </c>
      <c r="U46" s="12">
        <f t="shared" si="7"/>
        <v>49.15811665495432</v>
      </c>
      <c r="V46" s="13">
        <f t="shared" si="8"/>
        <v>3343663</v>
      </c>
      <c r="W46" s="12">
        <f t="shared" si="9"/>
        <v>783.2426797844929</v>
      </c>
    </row>
    <row r="47" spans="1:23" ht="12.75">
      <c r="A47" s="9">
        <v>44</v>
      </c>
      <c r="B47" s="2" t="s">
        <v>53</v>
      </c>
      <c r="C47" s="19">
        <v>8869</v>
      </c>
      <c r="D47" s="12">
        <v>3205859</v>
      </c>
      <c r="E47" s="12">
        <f t="shared" si="0"/>
        <v>361.46792197542</v>
      </c>
      <c r="F47" s="12">
        <v>23400</v>
      </c>
      <c r="G47" s="12">
        <f t="shared" si="1"/>
        <v>2.6384034276694104</v>
      </c>
      <c r="H47" s="12">
        <v>152600</v>
      </c>
      <c r="I47" s="12">
        <f t="shared" si="2"/>
        <v>17.205998421468035</v>
      </c>
      <c r="J47" s="12">
        <v>1240402</v>
      </c>
      <c r="K47" s="12">
        <f t="shared" si="3"/>
        <v>139.85815762769195</v>
      </c>
      <c r="L47" s="12">
        <v>242913</v>
      </c>
      <c r="M47" s="12">
        <f t="shared" si="4"/>
        <v>27.388995377156387</v>
      </c>
      <c r="N47" s="12">
        <v>1057528</v>
      </c>
      <c r="O47" s="12">
        <f t="shared" si="5"/>
        <v>119.23869658360582</v>
      </c>
      <c r="P47" s="12">
        <v>139251</v>
      </c>
      <c r="Q47" s="12">
        <f t="shared" si="6"/>
        <v>15.7008681925809</v>
      </c>
      <c r="R47" s="12">
        <v>96403</v>
      </c>
      <c r="S47" s="12">
        <f t="shared" si="7"/>
        <v>10.869658360581802</v>
      </c>
      <c r="T47" s="12">
        <v>288034</v>
      </c>
      <c r="U47" s="12">
        <f t="shared" si="7"/>
        <v>32.47649114894577</v>
      </c>
      <c r="V47" s="13">
        <f t="shared" si="8"/>
        <v>6446390</v>
      </c>
      <c r="W47" s="12">
        <f t="shared" si="9"/>
        <v>726.8451911151201</v>
      </c>
    </row>
    <row r="48" spans="1:23" ht="12.75">
      <c r="A48" s="10">
        <v>45</v>
      </c>
      <c r="B48" s="3" t="s">
        <v>54</v>
      </c>
      <c r="C48" s="20">
        <v>9685</v>
      </c>
      <c r="D48" s="14">
        <v>1958325</v>
      </c>
      <c r="E48" s="14">
        <f t="shared" si="0"/>
        <v>202.20185854414044</v>
      </c>
      <c r="F48" s="14">
        <v>21416</v>
      </c>
      <c r="G48" s="14">
        <f t="shared" si="1"/>
        <v>2.211254517294786</v>
      </c>
      <c r="H48" s="14">
        <v>167389</v>
      </c>
      <c r="I48" s="14">
        <f t="shared" si="2"/>
        <v>17.283324728962313</v>
      </c>
      <c r="J48" s="14">
        <v>2098286</v>
      </c>
      <c r="K48" s="14">
        <f t="shared" si="3"/>
        <v>216.65317501290656</v>
      </c>
      <c r="L48" s="14">
        <v>360457</v>
      </c>
      <c r="M48" s="14">
        <f t="shared" si="4"/>
        <v>37.21806917914301</v>
      </c>
      <c r="N48" s="14">
        <v>1212211</v>
      </c>
      <c r="O48" s="14">
        <f t="shared" si="5"/>
        <v>125.16375838926174</v>
      </c>
      <c r="P48" s="14">
        <v>191807</v>
      </c>
      <c r="Q48" s="14">
        <f t="shared" si="6"/>
        <v>19.804543107898812</v>
      </c>
      <c r="R48" s="14">
        <v>69741</v>
      </c>
      <c r="S48" s="14">
        <f t="shared" si="7"/>
        <v>7.200929272070212</v>
      </c>
      <c r="T48" s="14">
        <v>585384</v>
      </c>
      <c r="U48" s="14">
        <f t="shared" si="7"/>
        <v>60.442333505420756</v>
      </c>
      <c r="V48" s="15">
        <f t="shared" si="8"/>
        <v>6665016</v>
      </c>
      <c r="W48" s="14">
        <f t="shared" si="9"/>
        <v>688.1792462570986</v>
      </c>
    </row>
    <row r="49" spans="1:23" ht="12.75">
      <c r="A49" s="9">
        <v>46</v>
      </c>
      <c r="B49" s="2" t="s">
        <v>55</v>
      </c>
      <c r="C49" s="19">
        <v>1335</v>
      </c>
      <c r="D49" s="12">
        <v>754140</v>
      </c>
      <c r="E49" s="12">
        <f t="shared" si="0"/>
        <v>564.8988764044943</v>
      </c>
      <c r="F49" s="12">
        <v>0</v>
      </c>
      <c r="G49" s="12">
        <f t="shared" si="1"/>
        <v>0</v>
      </c>
      <c r="H49" s="12">
        <v>53956</v>
      </c>
      <c r="I49" s="12">
        <f t="shared" si="2"/>
        <v>40.41647940074906</v>
      </c>
      <c r="J49" s="12">
        <v>127617</v>
      </c>
      <c r="K49" s="12">
        <f t="shared" si="3"/>
        <v>95.59325842696629</v>
      </c>
      <c r="L49" s="12">
        <v>1527</v>
      </c>
      <c r="M49" s="12">
        <f t="shared" si="4"/>
        <v>1.1438202247191012</v>
      </c>
      <c r="N49" s="12">
        <v>215736</v>
      </c>
      <c r="O49" s="12">
        <f t="shared" si="5"/>
        <v>161.6</v>
      </c>
      <c r="P49" s="12">
        <v>38318</v>
      </c>
      <c r="Q49" s="12">
        <f t="shared" si="6"/>
        <v>28.70262172284644</v>
      </c>
      <c r="R49" s="12">
        <v>0</v>
      </c>
      <c r="S49" s="12">
        <f t="shared" si="7"/>
        <v>0</v>
      </c>
      <c r="T49" s="12">
        <v>133118</v>
      </c>
      <c r="U49" s="12">
        <f t="shared" si="7"/>
        <v>99.71385767790262</v>
      </c>
      <c r="V49" s="13">
        <f t="shared" si="8"/>
        <v>1324412</v>
      </c>
      <c r="W49" s="12">
        <f t="shared" si="9"/>
        <v>992.0689138576779</v>
      </c>
    </row>
    <row r="50" spans="1:23" ht="12.75">
      <c r="A50" s="9">
        <v>47</v>
      </c>
      <c r="B50" s="2" t="s">
        <v>56</v>
      </c>
      <c r="C50" s="19">
        <v>4062</v>
      </c>
      <c r="D50" s="12">
        <v>1235101</v>
      </c>
      <c r="E50" s="12">
        <f t="shared" si="0"/>
        <v>304.0622845888725</v>
      </c>
      <c r="F50" s="12">
        <v>0</v>
      </c>
      <c r="G50" s="12">
        <f t="shared" si="1"/>
        <v>0</v>
      </c>
      <c r="H50" s="12">
        <v>100935</v>
      </c>
      <c r="I50" s="12">
        <f t="shared" si="2"/>
        <v>24.848596750369275</v>
      </c>
      <c r="J50" s="12">
        <v>842443</v>
      </c>
      <c r="K50" s="12">
        <f t="shared" si="3"/>
        <v>207.3961102904973</v>
      </c>
      <c r="L50" s="12">
        <v>92149</v>
      </c>
      <c r="M50" s="12">
        <f t="shared" si="4"/>
        <v>22.685622845888723</v>
      </c>
      <c r="N50" s="12">
        <v>503547</v>
      </c>
      <c r="O50" s="12">
        <f t="shared" si="5"/>
        <v>123.96528803545051</v>
      </c>
      <c r="P50" s="12">
        <v>127815</v>
      </c>
      <c r="Q50" s="12">
        <f t="shared" si="6"/>
        <v>31.46602658788774</v>
      </c>
      <c r="R50" s="12">
        <v>13821</v>
      </c>
      <c r="S50" s="12">
        <f t="shared" si="7"/>
        <v>3.402511078286558</v>
      </c>
      <c r="T50" s="12">
        <v>228618</v>
      </c>
      <c r="U50" s="12">
        <f t="shared" si="7"/>
        <v>56.2821270310192</v>
      </c>
      <c r="V50" s="13">
        <f t="shared" si="8"/>
        <v>3144429</v>
      </c>
      <c r="W50" s="12">
        <f t="shared" si="9"/>
        <v>774.1085672082718</v>
      </c>
    </row>
    <row r="51" spans="1:23" ht="12.75">
      <c r="A51" s="9">
        <v>48</v>
      </c>
      <c r="B51" s="2" t="s">
        <v>57</v>
      </c>
      <c r="C51" s="19">
        <v>6338</v>
      </c>
      <c r="D51" s="12">
        <v>3870288</v>
      </c>
      <c r="E51" s="12">
        <f t="shared" si="0"/>
        <v>610.6481539917955</v>
      </c>
      <c r="F51" s="12">
        <v>34503</v>
      </c>
      <c r="G51" s="12">
        <f t="shared" si="1"/>
        <v>5.443830861470495</v>
      </c>
      <c r="H51" s="12">
        <v>134</v>
      </c>
      <c r="I51" s="12">
        <f t="shared" si="2"/>
        <v>0.021142316188071948</v>
      </c>
      <c r="J51" s="12">
        <v>1143852</v>
      </c>
      <c r="K51" s="12">
        <f t="shared" si="3"/>
        <v>180.47522877879456</v>
      </c>
      <c r="L51" s="12">
        <v>188254</v>
      </c>
      <c r="M51" s="12">
        <f t="shared" si="4"/>
        <v>29.70242978857684</v>
      </c>
      <c r="N51" s="12">
        <v>833934</v>
      </c>
      <c r="O51" s="12">
        <f t="shared" si="5"/>
        <v>131.57683811928052</v>
      </c>
      <c r="P51" s="12">
        <v>217836</v>
      </c>
      <c r="Q51" s="12">
        <f t="shared" si="6"/>
        <v>34.36983275481224</v>
      </c>
      <c r="R51" s="12">
        <v>0</v>
      </c>
      <c r="S51" s="12">
        <f t="shared" si="7"/>
        <v>0</v>
      </c>
      <c r="T51" s="12">
        <v>405837</v>
      </c>
      <c r="U51" s="12">
        <f t="shared" si="7"/>
        <v>64.03234458819817</v>
      </c>
      <c r="V51" s="13">
        <f t="shared" si="8"/>
        <v>6694638</v>
      </c>
      <c r="W51" s="12">
        <f t="shared" si="9"/>
        <v>1056.2698011991165</v>
      </c>
    </row>
    <row r="52" spans="1:23" ht="12.75">
      <c r="A52" s="9">
        <v>49</v>
      </c>
      <c r="B52" s="2" t="s">
        <v>58</v>
      </c>
      <c r="C52" s="19">
        <v>15231</v>
      </c>
      <c r="D52" s="12">
        <v>5125442</v>
      </c>
      <c r="E52" s="12">
        <f t="shared" si="0"/>
        <v>336.5138204976692</v>
      </c>
      <c r="F52" s="12">
        <v>112513</v>
      </c>
      <c r="G52" s="12">
        <f t="shared" si="1"/>
        <v>7.387105245880113</v>
      </c>
      <c r="H52" s="12">
        <v>138827</v>
      </c>
      <c r="I52" s="12">
        <f t="shared" si="2"/>
        <v>9.11476593788983</v>
      </c>
      <c r="J52" s="12">
        <v>1325539</v>
      </c>
      <c r="K52" s="12">
        <f t="shared" si="3"/>
        <v>87.02901976232684</v>
      </c>
      <c r="L52" s="12">
        <v>200392</v>
      </c>
      <c r="M52" s="12">
        <f t="shared" si="4"/>
        <v>13.156851158820826</v>
      </c>
      <c r="N52" s="12">
        <v>1986860</v>
      </c>
      <c r="O52" s="12">
        <f t="shared" si="5"/>
        <v>130.44842754907754</v>
      </c>
      <c r="P52" s="12">
        <v>348495</v>
      </c>
      <c r="Q52" s="12">
        <f t="shared" si="6"/>
        <v>22.880638172148906</v>
      </c>
      <c r="R52" s="12">
        <v>70715</v>
      </c>
      <c r="S52" s="12">
        <f t="shared" si="7"/>
        <v>4.642833694438973</v>
      </c>
      <c r="T52" s="12">
        <v>1550273</v>
      </c>
      <c r="U52" s="12">
        <f t="shared" si="7"/>
        <v>101.7840588273915</v>
      </c>
      <c r="V52" s="13">
        <f t="shared" si="8"/>
        <v>10859056</v>
      </c>
      <c r="W52" s="12">
        <f t="shared" si="9"/>
        <v>712.9575208456438</v>
      </c>
    </row>
    <row r="53" spans="1:23" ht="12.75">
      <c r="A53" s="10">
        <v>50</v>
      </c>
      <c r="B53" s="3" t="s">
        <v>59</v>
      </c>
      <c r="C53" s="20">
        <v>8637</v>
      </c>
      <c r="D53" s="14">
        <v>2650307</v>
      </c>
      <c r="E53" s="14">
        <f t="shared" si="0"/>
        <v>306.855042260044</v>
      </c>
      <c r="F53" s="14">
        <v>54600</v>
      </c>
      <c r="G53" s="14">
        <f t="shared" si="1"/>
        <v>6.32163945814519</v>
      </c>
      <c r="H53" s="14">
        <v>66532</v>
      </c>
      <c r="I53" s="14">
        <f t="shared" si="2"/>
        <v>7.7031376635405815</v>
      </c>
      <c r="J53" s="14">
        <v>780595</v>
      </c>
      <c r="K53" s="14">
        <f t="shared" si="3"/>
        <v>90.37802477712168</v>
      </c>
      <c r="L53" s="14">
        <v>220082</v>
      </c>
      <c r="M53" s="14">
        <f t="shared" si="4"/>
        <v>25.481301377793216</v>
      </c>
      <c r="N53" s="14">
        <v>963967</v>
      </c>
      <c r="O53" s="14">
        <f t="shared" si="5"/>
        <v>111.60900775732314</v>
      </c>
      <c r="P53" s="14">
        <v>185582</v>
      </c>
      <c r="Q53" s="14">
        <f t="shared" si="6"/>
        <v>21.486858863031145</v>
      </c>
      <c r="R53" s="14">
        <v>68953</v>
      </c>
      <c r="S53" s="14">
        <f t="shared" si="7"/>
        <v>7.983443325228667</v>
      </c>
      <c r="T53" s="14">
        <v>587420</v>
      </c>
      <c r="U53" s="14">
        <f t="shared" si="7"/>
        <v>68.01204121801551</v>
      </c>
      <c r="V53" s="15">
        <f t="shared" si="8"/>
        <v>5578038</v>
      </c>
      <c r="W53" s="14">
        <f t="shared" si="9"/>
        <v>645.8304967002431</v>
      </c>
    </row>
    <row r="54" spans="1:23" ht="12.75">
      <c r="A54" s="9">
        <v>51</v>
      </c>
      <c r="B54" s="2" t="s">
        <v>60</v>
      </c>
      <c r="C54" s="19">
        <v>10193</v>
      </c>
      <c r="D54" s="12">
        <v>2861366</v>
      </c>
      <c r="E54" s="12">
        <f t="shared" si="0"/>
        <v>280.7187285391936</v>
      </c>
      <c r="F54" s="12">
        <v>20380</v>
      </c>
      <c r="G54" s="12">
        <f t="shared" si="1"/>
        <v>1.9994113607377613</v>
      </c>
      <c r="H54" s="12">
        <v>211284</v>
      </c>
      <c r="I54" s="12">
        <f t="shared" si="2"/>
        <v>20.728342980476796</v>
      </c>
      <c r="J54" s="12">
        <v>1615154</v>
      </c>
      <c r="K54" s="12">
        <f t="shared" si="3"/>
        <v>158.45717649367214</v>
      </c>
      <c r="L54" s="12">
        <v>45485</v>
      </c>
      <c r="M54" s="12">
        <f t="shared" si="4"/>
        <v>4.462376140488571</v>
      </c>
      <c r="N54" s="12">
        <v>1259542</v>
      </c>
      <c r="O54" s="12">
        <f t="shared" si="5"/>
        <v>123.56931227312862</v>
      </c>
      <c r="P54" s="12">
        <v>268791</v>
      </c>
      <c r="Q54" s="12">
        <f t="shared" si="6"/>
        <v>26.370155989404495</v>
      </c>
      <c r="R54" s="12">
        <v>82101</v>
      </c>
      <c r="S54" s="12">
        <f t="shared" si="7"/>
        <v>8.0546453448445</v>
      </c>
      <c r="T54" s="12">
        <v>444366</v>
      </c>
      <c r="U54" s="12">
        <f t="shared" si="7"/>
        <v>43.59521240066712</v>
      </c>
      <c r="V54" s="13">
        <f t="shared" si="8"/>
        <v>6808469</v>
      </c>
      <c r="W54" s="12">
        <f t="shared" si="9"/>
        <v>667.9553615226135</v>
      </c>
    </row>
    <row r="55" spans="1:23" ht="12.75">
      <c r="A55" s="9">
        <v>52</v>
      </c>
      <c r="B55" s="2" t="s">
        <v>61</v>
      </c>
      <c r="C55" s="19">
        <v>34750</v>
      </c>
      <c r="D55" s="12">
        <v>6219190</v>
      </c>
      <c r="E55" s="12">
        <f t="shared" si="0"/>
        <v>178.9694964028777</v>
      </c>
      <c r="F55" s="12">
        <v>290</v>
      </c>
      <c r="G55" s="12">
        <f t="shared" si="1"/>
        <v>0.008345323741007195</v>
      </c>
      <c r="H55" s="12">
        <v>9435</v>
      </c>
      <c r="I55" s="12">
        <f t="shared" si="2"/>
        <v>0.2715107913669065</v>
      </c>
      <c r="J55" s="12">
        <v>5352596</v>
      </c>
      <c r="K55" s="12">
        <f t="shared" si="3"/>
        <v>154.03153956834532</v>
      </c>
      <c r="L55" s="12">
        <v>38750</v>
      </c>
      <c r="M55" s="12">
        <f t="shared" si="4"/>
        <v>1.1151079136690647</v>
      </c>
      <c r="N55" s="12">
        <v>3786751</v>
      </c>
      <c r="O55" s="12">
        <f t="shared" si="5"/>
        <v>108.97125179856116</v>
      </c>
      <c r="P55" s="12">
        <v>665308</v>
      </c>
      <c r="Q55" s="12">
        <f t="shared" si="6"/>
        <v>19.145553956834533</v>
      </c>
      <c r="R55" s="12">
        <v>312144</v>
      </c>
      <c r="S55" s="12">
        <f t="shared" si="7"/>
        <v>8.982561151079137</v>
      </c>
      <c r="T55" s="12">
        <v>2797888</v>
      </c>
      <c r="U55" s="12">
        <f t="shared" si="7"/>
        <v>80.51476258992805</v>
      </c>
      <c r="V55" s="13">
        <f t="shared" si="8"/>
        <v>19182352</v>
      </c>
      <c r="W55" s="12">
        <f t="shared" si="9"/>
        <v>552.0101294964029</v>
      </c>
    </row>
    <row r="56" spans="1:23" ht="12.75">
      <c r="A56" s="9">
        <v>53</v>
      </c>
      <c r="B56" s="2" t="s">
        <v>62</v>
      </c>
      <c r="C56" s="19">
        <v>18465</v>
      </c>
      <c r="D56" s="12">
        <v>4881445</v>
      </c>
      <c r="E56" s="12">
        <f t="shared" si="0"/>
        <v>264.3620362848633</v>
      </c>
      <c r="F56" s="12">
        <v>171285</v>
      </c>
      <c r="G56" s="12">
        <f t="shared" si="1"/>
        <v>9.276198212835093</v>
      </c>
      <c r="H56" s="12">
        <v>235009</v>
      </c>
      <c r="I56" s="12">
        <f t="shared" si="2"/>
        <v>12.727267803953426</v>
      </c>
      <c r="J56" s="12">
        <v>1761817</v>
      </c>
      <c r="K56" s="12">
        <f t="shared" si="3"/>
        <v>95.41386406715408</v>
      </c>
      <c r="L56" s="12">
        <v>92883</v>
      </c>
      <c r="M56" s="12">
        <f t="shared" si="4"/>
        <v>5.030219333874898</v>
      </c>
      <c r="N56" s="12">
        <v>2399770</v>
      </c>
      <c r="O56" s="12">
        <f t="shared" si="5"/>
        <v>129.96317357162198</v>
      </c>
      <c r="P56" s="12">
        <v>526750</v>
      </c>
      <c r="Q56" s="12">
        <f t="shared" si="6"/>
        <v>28.5269428648795</v>
      </c>
      <c r="R56" s="12">
        <v>100635</v>
      </c>
      <c r="S56" s="12">
        <f t="shared" si="7"/>
        <v>5.45004061738424</v>
      </c>
      <c r="T56" s="12">
        <v>1206948</v>
      </c>
      <c r="U56" s="12">
        <f t="shared" si="7"/>
        <v>65.36409423233144</v>
      </c>
      <c r="V56" s="13">
        <f t="shared" si="8"/>
        <v>11376542</v>
      </c>
      <c r="W56" s="12">
        <f t="shared" si="9"/>
        <v>616.1138369888979</v>
      </c>
    </row>
    <row r="57" spans="1:23" ht="12.75">
      <c r="A57" s="9">
        <v>54</v>
      </c>
      <c r="B57" s="2" t="s">
        <v>63</v>
      </c>
      <c r="C57" s="19">
        <v>884</v>
      </c>
      <c r="D57" s="12">
        <v>743150</v>
      </c>
      <c r="E57" s="12">
        <f t="shared" si="0"/>
        <v>840.6674208144797</v>
      </c>
      <c r="F57" s="12">
        <v>2989</v>
      </c>
      <c r="G57" s="12">
        <f t="shared" si="1"/>
        <v>3.3812217194570136</v>
      </c>
      <c r="H57" s="12">
        <v>30232</v>
      </c>
      <c r="I57" s="12">
        <f t="shared" si="2"/>
        <v>34.199095022624434</v>
      </c>
      <c r="J57" s="12">
        <v>187353</v>
      </c>
      <c r="K57" s="12">
        <f t="shared" si="3"/>
        <v>211.93778280542986</v>
      </c>
      <c r="L57" s="12">
        <v>11445</v>
      </c>
      <c r="M57" s="12">
        <f t="shared" si="4"/>
        <v>12.94683257918552</v>
      </c>
      <c r="N57" s="12">
        <v>157970</v>
      </c>
      <c r="O57" s="12">
        <f t="shared" si="5"/>
        <v>178.69909502262445</v>
      </c>
      <c r="P57" s="12">
        <v>35375</v>
      </c>
      <c r="Q57" s="12">
        <f t="shared" si="6"/>
        <v>40.01696832579186</v>
      </c>
      <c r="R57" s="12">
        <v>6988</v>
      </c>
      <c r="S57" s="12">
        <f t="shared" si="7"/>
        <v>7.904977375565611</v>
      </c>
      <c r="T57" s="12">
        <v>51148</v>
      </c>
      <c r="U57" s="12">
        <f t="shared" si="7"/>
        <v>57.85972850678733</v>
      </c>
      <c r="V57" s="13">
        <f t="shared" si="8"/>
        <v>1226650</v>
      </c>
      <c r="W57" s="12">
        <f t="shared" si="9"/>
        <v>1387.6131221719456</v>
      </c>
    </row>
    <row r="58" spans="1:23" ht="12.75">
      <c r="A58" s="10">
        <v>55</v>
      </c>
      <c r="B58" s="3" t="s">
        <v>64</v>
      </c>
      <c r="C58" s="20">
        <v>19256</v>
      </c>
      <c r="D58" s="14">
        <v>4916741</v>
      </c>
      <c r="E58" s="14">
        <f t="shared" si="0"/>
        <v>255.33553178230162</v>
      </c>
      <c r="F58" s="14">
        <v>0</v>
      </c>
      <c r="G58" s="14">
        <f t="shared" si="1"/>
        <v>0</v>
      </c>
      <c r="H58" s="14">
        <v>233664</v>
      </c>
      <c r="I58" s="14">
        <f t="shared" si="2"/>
        <v>12.134607395097632</v>
      </c>
      <c r="J58" s="14">
        <v>1866530</v>
      </c>
      <c r="K58" s="14">
        <f t="shared" si="3"/>
        <v>96.93238471125883</v>
      </c>
      <c r="L58" s="14">
        <v>452727</v>
      </c>
      <c r="M58" s="14">
        <f t="shared" si="4"/>
        <v>23.51095762359784</v>
      </c>
      <c r="N58" s="14">
        <v>2441925</v>
      </c>
      <c r="O58" s="14">
        <f t="shared" si="5"/>
        <v>126.81372039883672</v>
      </c>
      <c r="P58" s="14">
        <v>318120</v>
      </c>
      <c r="Q58" s="14">
        <f t="shared" si="6"/>
        <v>16.52056501869547</v>
      </c>
      <c r="R58" s="14">
        <v>102245</v>
      </c>
      <c r="S58" s="14">
        <f t="shared" si="7"/>
        <v>5.309773577066888</v>
      </c>
      <c r="T58" s="14">
        <v>1339937</v>
      </c>
      <c r="U58" s="14">
        <f t="shared" si="7"/>
        <v>69.58542791857083</v>
      </c>
      <c r="V58" s="15">
        <f t="shared" si="8"/>
        <v>11671889</v>
      </c>
      <c r="W58" s="14">
        <f t="shared" si="9"/>
        <v>606.1429684254258</v>
      </c>
    </row>
    <row r="59" spans="1:23" ht="12.75">
      <c r="A59" s="9">
        <v>56</v>
      </c>
      <c r="B59" s="2" t="s">
        <v>65</v>
      </c>
      <c r="C59" s="19">
        <v>3360</v>
      </c>
      <c r="D59" s="12">
        <v>1230129</v>
      </c>
      <c r="E59" s="12">
        <f t="shared" si="0"/>
        <v>366.1098214285714</v>
      </c>
      <c r="F59" s="12">
        <v>65935</v>
      </c>
      <c r="G59" s="12">
        <f t="shared" si="1"/>
        <v>19.623511904761905</v>
      </c>
      <c r="H59" s="12">
        <v>189555</v>
      </c>
      <c r="I59" s="12">
        <f t="shared" si="2"/>
        <v>56.41517857142857</v>
      </c>
      <c r="J59" s="12">
        <v>162418</v>
      </c>
      <c r="K59" s="12">
        <f t="shared" si="3"/>
        <v>48.33869047619048</v>
      </c>
      <c r="L59" s="12">
        <v>120825</v>
      </c>
      <c r="M59" s="12">
        <f t="shared" si="4"/>
        <v>35.95982142857143</v>
      </c>
      <c r="N59" s="12">
        <v>471112</v>
      </c>
      <c r="O59" s="12">
        <f t="shared" si="5"/>
        <v>140.21190476190475</v>
      </c>
      <c r="P59" s="12">
        <v>92186</v>
      </c>
      <c r="Q59" s="12">
        <f t="shared" si="6"/>
        <v>27.436309523809523</v>
      </c>
      <c r="R59" s="12">
        <v>5832</v>
      </c>
      <c r="S59" s="12">
        <f t="shared" si="7"/>
        <v>1.7357142857142858</v>
      </c>
      <c r="T59" s="12">
        <v>152955</v>
      </c>
      <c r="U59" s="12">
        <f t="shared" si="7"/>
        <v>45.52232142857143</v>
      </c>
      <c r="V59" s="13">
        <f t="shared" si="8"/>
        <v>2490947</v>
      </c>
      <c r="W59" s="12">
        <f t="shared" si="9"/>
        <v>741.3532738095238</v>
      </c>
    </row>
    <row r="60" spans="1:23" ht="12.75">
      <c r="A60" s="9">
        <v>57</v>
      </c>
      <c r="B60" s="2" t="s">
        <v>66</v>
      </c>
      <c r="C60" s="19">
        <v>8912</v>
      </c>
      <c r="D60" s="12">
        <v>1980458</v>
      </c>
      <c r="E60" s="12">
        <f t="shared" si="0"/>
        <v>222.2237432675045</v>
      </c>
      <c r="F60" s="12">
        <v>50558</v>
      </c>
      <c r="G60" s="12">
        <f t="shared" si="1"/>
        <v>5.67302513464991</v>
      </c>
      <c r="H60" s="12">
        <v>0</v>
      </c>
      <c r="I60" s="12">
        <f t="shared" si="2"/>
        <v>0</v>
      </c>
      <c r="J60" s="12">
        <v>1489257</v>
      </c>
      <c r="K60" s="12">
        <f t="shared" si="3"/>
        <v>167.106934470377</v>
      </c>
      <c r="L60" s="12">
        <v>233180</v>
      </c>
      <c r="M60" s="12">
        <f t="shared" si="4"/>
        <v>26.164721723518852</v>
      </c>
      <c r="N60" s="12">
        <v>1214641</v>
      </c>
      <c r="O60" s="12">
        <f t="shared" si="5"/>
        <v>136.2927513464991</v>
      </c>
      <c r="P60" s="12">
        <v>210274</v>
      </c>
      <c r="Q60" s="12">
        <f t="shared" si="6"/>
        <v>23.59447935368043</v>
      </c>
      <c r="R60" s="12">
        <v>53265</v>
      </c>
      <c r="S60" s="12">
        <f t="shared" si="7"/>
        <v>5.97677289048474</v>
      </c>
      <c r="T60" s="12">
        <v>394147</v>
      </c>
      <c r="U60" s="12">
        <f t="shared" si="7"/>
        <v>44.22654847396768</v>
      </c>
      <c r="V60" s="13">
        <f t="shared" si="8"/>
        <v>5625780</v>
      </c>
      <c r="W60" s="12">
        <f t="shared" si="9"/>
        <v>631.2589766606823</v>
      </c>
    </row>
    <row r="61" spans="1:23" ht="12.75">
      <c r="A61" s="9">
        <v>58</v>
      </c>
      <c r="B61" s="2" t="s">
        <v>67</v>
      </c>
      <c r="C61" s="19">
        <v>9874</v>
      </c>
      <c r="D61" s="12">
        <v>3691713</v>
      </c>
      <c r="E61" s="12">
        <f t="shared" si="0"/>
        <v>373.88221592059955</v>
      </c>
      <c r="F61" s="12">
        <v>0</v>
      </c>
      <c r="G61" s="12">
        <f t="shared" si="1"/>
        <v>0</v>
      </c>
      <c r="H61" s="12">
        <v>102145</v>
      </c>
      <c r="I61" s="12">
        <f t="shared" si="2"/>
        <v>10.344845047599756</v>
      </c>
      <c r="J61" s="12">
        <v>1272925</v>
      </c>
      <c r="K61" s="12">
        <f t="shared" si="3"/>
        <v>128.9168523394774</v>
      </c>
      <c r="L61" s="12">
        <v>35998</v>
      </c>
      <c r="M61" s="12">
        <f t="shared" si="4"/>
        <v>3.645736277091351</v>
      </c>
      <c r="N61" s="12">
        <v>1112561</v>
      </c>
      <c r="O61" s="12">
        <f t="shared" si="5"/>
        <v>112.67581527243266</v>
      </c>
      <c r="P61" s="12">
        <v>250256</v>
      </c>
      <c r="Q61" s="12">
        <f t="shared" si="6"/>
        <v>25.344946323678347</v>
      </c>
      <c r="R61" s="12">
        <v>79490</v>
      </c>
      <c r="S61" s="12">
        <f t="shared" si="7"/>
        <v>8.050435487137937</v>
      </c>
      <c r="T61" s="12">
        <v>559572</v>
      </c>
      <c r="U61" s="12">
        <f t="shared" si="7"/>
        <v>56.67125784889609</v>
      </c>
      <c r="V61" s="13">
        <f t="shared" si="8"/>
        <v>7104660</v>
      </c>
      <c r="W61" s="12">
        <f t="shared" si="9"/>
        <v>719.5321045169131</v>
      </c>
    </row>
    <row r="62" spans="1:23" ht="12.75">
      <c r="A62" s="9">
        <v>59</v>
      </c>
      <c r="B62" s="2" t="s">
        <v>68</v>
      </c>
      <c r="C62" s="19">
        <v>4712</v>
      </c>
      <c r="D62" s="12">
        <v>1756613</v>
      </c>
      <c r="E62" s="12">
        <f t="shared" si="0"/>
        <v>372.79562818336166</v>
      </c>
      <c r="F62" s="12">
        <v>51456</v>
      </c>
      <c r="G62" s="12">
        <f t="shared" si="1"/>
        <v>10.920203735144312</v>
      </c>
      <c r="H62" s="12">
        <v>117891</v>
      </c>
      <c r="I62" s="12">
        <f t="shared" si="2"/>
        <v>25.019312393887947</v>
      </c>
      <c r="J62" s="12">
        <v>551005</v>
      </c>
      <c r="K62" s="12">
        <f t="shared" si="3"/>
        <v>116.93654499151104</v>
      </c>
      <c r="L62" s="12">
        <v>7131</v>
      </c>
      <c r="M62" s="12">
        <f t="shared" si="4"/>
        <v>1.5133701188455009</v>
      </c>
      <c r="N62" s="12">
        <v>856544</v>
      </c>
      <c r="O62" s="12">
        <f t="shared" si="5"/>
        <v>181.7792869269949</v>
      </c>
      <c r="P62" s="12">
        <v>152032</v>
      </c>
      <c r="Q62" s="12">
        <f t="shared" si="6"/>
        <v>32.264855687606115</v>
      </c>
      <c r="R62" s="12">
        <v>0</v>
      </c>
      <c r="S62" s="12">
        <f t="shared" si="7"/>
        <v>0</v>
      </c>
      <c r="T62" s="12">
        <v>307785</v>
      </c>
      <c r="U62" s="12">
        <f t="shared" si="7"/>
        <v>65.31939728353142</v>
      </c>
      <c r="V62" s="13">
        <f t="shared" si="8"/>
        <v>3800457</v>
      </c>
      <c r="W62" s="12">
        <f t="shared" si="9"/>
        <v>806.5485993208829</v>
      </c>
    </row>
    <row r="63" spans="1:23" ht="12.75">
      <c r="A63" s="10">
        <v>60</v>
      </c>
      <c r="B63" s="3" t="s">
        <v>69</v>
      </c>
      <c r="C63" s="20">
        <v>7678</v>
      </c>
      <c r="D63" s="14">
        <v>2235128</v>
      </c>
      <c r="E63" s="14">
        <f t="shared" si="0"/>
        <v>291.10810106798647</v>
      </c>
      <c r="F63" s="14">
        <v>3020</v>
      </c>
      <c r="G63" s="14">
        <f t="shared" si="1"/>
        <v>0.3933315967699922</v>
      </c>
      <c r="H63" s="14">
        <v>322056</v>
      </c>
      <c r="I63" s="14">
        <f t="shared" si="2"/>
        <v>41.945298254753844</v>
      </c>
      <c r="J63" s="14">
        <v>855742</v>
      </c>
      <c r="K63" s="14">
        <f t="shared" si="3"/>
        <v>111.45376400104193</v>
      </c>
      <c r="L63" s="14">
        <v>179886</v>
      </c>
      <c r="M63" s="14">
        <f t="shared" si="4"/>
        <v>23.42875748892941</v>
      </c>
      <c r="N63" s="14">
        <v>1292024</v>
      </c>
      <c r="O63" s="14">
        <f t="shared" si="5"/>
        <v>168.27611357124252</v>
      </c>
      <c r="P63" s="14">
        <v>226177</v>
      </c>
      <c r="Q63" s="14">
        <f t="shared" si="6"/>
        <v>29.457801510810107</v>
      </c>
      <c r="R63" s="14">
        <v>53381</v>
      </c>
      <c r="S63" s="14">
        <f t="shared" si="7"/>
        <v>6.952461578536077</v>
      </c>
      <c r="T63" s="14">
        <v>303592</v>
      </c>
      <c r="U63" s="14">
        <f t="shared" si="7"/>
        <v>39.540505339932274</v>
      </c>
      <c r="V63" s="15">
        <f t="shared" si="8"/>
        <v>5471006</v>
      </c>
      <c r="W63" s="14">
        <f t="shared" si="9"/>
        <v>712.5561344100026</v>
      </c>
    </row>
    <row r="64" spans="1:23" ht="12.75">
      <c r="A64" s="9">
        <v>61</v>
      </c>
      <c r="B64" s="2" t="s">
        <v>70</v>
      </c>
      <c r="C64" s="19">
        <v>3539</v>
      </c>
      <c r="D64" s="12">
        <v>1038921</v>
      </c>
      <c r="E64" s="12">
        <f t="shared" si="0"/>
        <v>293.56343599886975</v>
      </c>
      <c r="F64" s="12">
        <v>57076</v>
      </c>
      <c r="G64" s="12">
        <f t="shared" si="1"/>
        <v>16.127719694829047</v>
      </c>
      <c r="H64" s="12">
        <v>110312</v>
      </c>
      <c r="I64" s="12">
        <f t="shared" si="2"/>
        <v>31.17038711500424</v>
      </c>
      <c r="J64" s="12">
        <v>519375</v>
      </c>
      <c r="K64" s="12">
        <f t="shared" si="3"/>
        <v>146.75755863238203</v>
      </c>
      <c r="L64" s="12">
        <v>22732</v>
      </c>
      <c r="M64" s="12">
        <f t="shared" si="4"/>
        <v>6.423283413393614</v>
      </c>
      <c r="N64" s="12">
        <v>453327</v>
      </c>
      <c r="O64" s="12">
        <f t="shared" si="5"/>
        <v>128.0946595083357</v>
      </c>
      <c r="P64" s="12">
        <v>91286</v>
      </c>
      <c r="Q64" s="12">
        <f t="shared" si="6"/>
        <v>25.794292172930206</v>
      </c>
      <c r="R64" s="12">
        <v>0</v>
      </c>
      <c r="S64" s="12">
        <f t="shared" si="7"/>
        <v>0</v>
      </c>
      <c r="T64" s="12">
        <v>309829</v>
      </c>
      <c r="U64" s="12">
        <f t="shared" si="7"/>
        <v>87.54704718847132</v>
      </c>
      <c r="V64" s="13">
        <f t="shared" si="8"/>
        <v>2602858</v>
      </c>
      <c r="W64" s="12">
        <f t="shared" si="9"/>
        <v>735.4783837242159</v>
      </c>
    </row>
    <row r="65" spans="1:23" ht="12.75">
      <c r="A65" s="9">
        <v>62</v>
      </c>
      <c r="B65" s="2" t="s">
        <v>71</v>
      </c>
      <c r="C65" s="19">
        <v>2371</v>
      </c>
      <c r="D65" s="12">
        <v>731386</v>
      </c>
      <c r="E65" s="12">
        <f t="shared" si="0"/>
        <v>308.47153099957825</v>
      </c>
      <c r="F65" s="12">
        <v>65825</v>
      </c>
      <c r="G65" s="12">
        <f t="shared" si="1"/>
        <v>27.762547448334036</v>
      </c>
      <c r="H65" s="12">
        <v>76870</v>
      </c>
      <c r="I65" s="12">
        <f t="shared" si="2"/>
        <v>32.42091944327288</v>
      </c>
      <c r="J65" s="12">
        <v>202478</v>
      </c>
      <c r="K65" s="12">
        <f t="shared" si="3"/>
        <v>85.39772247996626</v>
      </c>
      <c r="L65" s="12">
        <v>69905</v>
      </c>
      <c r="M65" s="12">
        <f t="shared" si="4"/>
        <v>29.483340362716152</v>
      </c>
      <c r="N65" s="12">
        <v>456452</v>
      </c>
      <c r="O65" s="12">
        <f t="shared" si="5"/>
        <v>192.5145508224378</v>
      </c>
      <c r="P65" s="12">
        <v>61784</v>
      </c>
      <c r="Q65" s="12">
        <f t="shared" si="6"/>
        <v>26.05820328975116</v>
      </c>
      <c r="R65" s="12">
        <v>7643</v>
      </c>
      <c r="S65" s="12">
        <f t="shared" si="7"/>
        <v>3.2235343736819906</v>
      </c>
      <c r="T65" s="12">
        <v>101802</v>
      </c>
      <c r="U65" s="12">
        <f t="shared" si="7"/>
        <v>42.93631379164909</v>
      </c>
      <c r="V65" s="13">
        <f t="shared" si="8"/>
        <v>1774145</v>
      </c>
      <c r="W65" s="12">
        <f t="shared" si="9"/>
        <v>748.2686630113876</v>
      </c>
    </row>
    <row r="66" spans="1:23" ht="12.75">
      <c r="A66" s="9">
        <v>63</v>
      </c>
      <c r="B66" s="2" t="s">
        <v>72</v>
      </c>
      <c r="C66" s="19">
        <v>2434</v>
      </c>
      <c r="D66" s="12">
        <v>1162422</v>
      </c>
      <c r="E66" s="12">
        <f t="shared" si="0"/>
        <v>477.5768282662284</v>
      </c>
      <c r="F66" s="12">
        <v>1869</v>
      </c>
      <c r="G66" s="12">
        <f t="shared" si="1"/>
        <v>0.7678718159408381</v>
      </c>
      <c r="H66" s="12">
        <v>53963</v>
      </c>
      <c r="I66" s="12">
        <f t="shared" si="2"/>
        <v>22.17050123253903</v>
      </c>
      <c r="J66" s="12">
        <v>415166</v>
      </c>
      <c r="K66" s="12">
        <f t="shared" si="3"/>
        <v>170.56943303204602</v>
      </c>
      <c r="L66" s="12">
        <v>17131</v>
      </c>
      <c r="M66" s="12">
        <f t="shared" si="4"/>
        <v>7.038208709942482</v>
      </c>
      <c r="N66" s="12">
        <v>316919</v>
      </c>
      <c r="O66" s="12">
        <f t="shared" si="5"/>
        <v>130.2050123253903</v>
      </c>
      <c r="P66" s="12">
        <v>56940</v>
      </c>
      <c r="Q66" s="12">
        <f t="shared" si="6"/>
        <v>23.393590797041906</v>
      </c>
      <c r="R66" s="12">
        <v>4445</v>
      </c>
      <c r="S66" s="12">
        <f t="shared" si="7"/>
        <v>1.8262119967132293</v>
      </c>
      <c r="T66" s="12">
        <v>146091</v>
      </c>
      <c r="U66" s="12">
        <f t="shared" si="7"/>
        <v>60.02095316351684</v>
      </c>
      <c r="V66" s="13">
        <f t="shared" si="8"/>
        <v>2174946</v>
      </c>
      <c r="W66" s="12">
        <f t="shared" si="9"/>
        <v>893.5686113393591</v>
      </c>
    </row>
    <row r="67" spans="1:23" ht="12.75">
      <c r="A67" s="9">
        <v>64</v>
      </c>
      <c r="B67" s="2" t="s">
        <v>73</v>
      </c>
      <c r="C67" s="19">
        <v>2782</v>
      </c>
      <c r="D67" s="12">
        <v>967053</v>
      </c>
      <c r="E67" s="12">
        <f t="shared" si="0"/>
        <v>347.6107117181883</v>
      </c>
      <c r="F67" s="12">
        <v>20339</v>
      </c>
      <c r="G67" s="12">
        <f t="shared" si="1"/>
        <v>7.3109273903666425</v>
      </c>
      <c r="H67" s="12">
        <v>94244</v>
      </c>
      <c r="I67" s="12">
        <f t="shared" si="2"/>
        <v>33.876347951114305</v>
      </c>
      <c r="J67" s="12">
        <v>588947</v>
      </c>
      <c r="K67" s="12">
        <f t="shared" si="3"/>
        <v>211.69913731128685</v>
      </c>
      <c r="L67" s="12">
        <v>8665</v>
      </c>
      <c r="M67" s="12">
        <f t="shared" si="4"/>
        <v>3.114665708123652</v>
      </c>
      <c r="N67" s="12">
        <v>600626</v>
      </c>
      <c r="O67" s="12">
        <f t="shared" si="5"/>
        <v>215.89719626168224</v>
      </c>
      <c r="P67" s="12">
        <v>85402</v>
      </c>
      <c r="Q67" s="12">
        <f t="shared" si="6"/>
        <v>30.6980589503954</v>
      </c>
      <c r="R67" s="12">
        <v>27845</v>
      </c>
      <c r="S67" s="12">
        <f t="shared" si="7"/>
        <v>10.008986340762041</v>
      </c>
      <c r="T67" s="12">
        <v>156530</v>
      </c>
      <c r="U67" s="12">
        <f t="shared" si="7"/>
        <v>56.26527677929547</v>
      </c>
      <c r="V67" s="13">
        <f t="shared" si="8"/>
        <v>2549651</v>
      </c>
      <c r="W67" s="12">
        <f t="shared" si="9"/>
        <v>916.481308411215</v>
      </c>
    </row>
    <row r="68" spans="1:23" ht="12.75">
      <c r="A68" s="9">
        <v>65</v>
      </c>
      <c r="B68" s="2" t="s">
        <v>74</v>
      </c>
      <c r="C68" s="19">
        <v>9548</v>
      </c>
      <c r="D68" s="12">
        <v>2631534</v>
      </c>
      <c r="E68" s="12">
        <f t="shared" si="0"/>
        <v>275.6110180142438</v>
      </c>
      <c r="F68" s="12">
        <v>0</v>
      </c>
      <c r="G68" s="12">
        <f t="shared" si="1"/>
        <v>0</v>
      </c>
      <c r="H68" s="12">
        <v>243291</v>
      </c>
      <c r="I68" s="12">
        <f t="shared" si="2"/>
        <v>25.480833682446587</v>
      </c>
      <c r="J68" s="12">
        <v>1083411</v>
      </c>
      <c r="K68" s="12">
        <f t="shared" si="3"/>
        <v>113.4699413489736</v>
      </c>
      <c r="L68" s="12">
        <v>168334</v>
      </c>
      <c r="M68" s="12">
        <f t="shared" si="4"/>
        <v>17.630289065772935</v>
      </c>
      <c r="N68" s="12">
        <v>1585924</v>
      </c>
      <c r="O68" s="12">
        <f t="shared" si="5"/>
        <v>166.10012568077084</v>
      </c>
      <c r="P68" s="12">
        <v>213178</v>
      </c>
      <c r="Q68" s="12">
        <f t="shared" si="6"/>
        <v>22.326979472140764</v>
      </c>
      <c r="R68" s="12">
        <v>0</v>
      </c>
      <c r="S68" s="12">
        <f t="shared" si="7"/>
        <v>0</v>
      </c>
      <c r="T68" s="12">
        <v>846023</v>
      </c>
      <c r="U68" s="12">
        <f t="shared" si="7"/>
        <v>88.60735232509425</v>
      </c>
      <c r="V68" s="13">
        <f t="shared" si="8"/>
        <v>6771695</v>
      </c>
      <c r="W68" s="12">
        <f t="shared" si="9"/>
        <v>709.2265395894428</v>
      </c>
    </row>
    <row r="69" spans="1:23" ht="12.75">
      <c r="A69" s="10">
        <v>66</v>
      </c>
      <c r="B69" s="3" t="s">
        <v>75</v>
      </c>
      <c r="C69" s="20">
        <v>2995</v>
      </c>
      <c r="D69" s="14">
        <v>1455691</v>
      </c>
      <c r="E69" s="14">
        <f>D69/$C69</f>
        <v>486.04040066777964</v>
      </c>
      <c r="F69" s="14">
        <v>27358</v>
      </c>
      <c r="G69" s="14">
        <f>F69/$C69</f>
        <v>9.134557595993321</v>
      </c>
      <c r="H69" s="14">
        <v>140528</v>
      </c>
      <c r="I69" s="14">
        <f>H69/$C69</f>
        <v>46.92086811352254</v>
      </c>
      <c r="J69" s="14">
        <v>431650</v>
      </c>
      <c r="K69" s="14">
        <f>J69/$C69</f>
        <v>144.12353923205342</v>
      </c>
      <c r="L69" s="14">
        <v>0</v>
      </c>
      <c r="M69" s="14">
        <f>L69/$C69</f>
        <v>0</v>
      </c>
      <c r="N69" s="14">
        <v>461892</v>
      </c>
      <c r="O69" s="14">
        <f>N69/$C69</f>
        <v>154.22103505843072</v>
      </c>
      <c r="P69" s="14">
        <v>86147</v>
      </c>
      <c r="Q69" s="14">
        <f>P69/$C69</f>
        <v>28.763606010016694</v>
      </c>
      <c r="R69" s="14">
        <v>0</v>
      </c>
      <c r="S69" s="14">
        <f>R69/$C69</f>
        <v>0</v>
      </c>
      <c r="T69" s="14">
        <v>50430</v>
      </c>
      <c r="U69" s="14">
        <f>T69/$C69</f>
        <v>16.83806343906511</v>
      </c>
      <c r="V69" s="15">
        <f>D69+F69+H69+J69+L69+N69+P69+R69+T69</f>
        <v>2653696</v>
      </c>
      <c r="W69" s="14">
        <f>V69/$C69</f>
        <v>886.0420701168614</v>
      </c>
    </row>
    <row r="70" spans="1:23" ht="12.75" customHeight="1">
      <c r="A70" s="9">
        <v>67</v>
      </c>
      <c r="B70" s="2" t="s">
        <v>89</v>
      </c>
      <c r="C70" s="19">
        <v>3250</v>
      </c>
      <c r="D70" s="12">
        <v>532191</v>
      </c>
      <c r="E70" s="12">
        <f t="shared" si="0"/>
        <v>163.75107692307694</v>
      </c>
      <c r="F70" s="12">
        <v>0</v>
      </c>
      <c r="G70" s="12">
        <f t="shared" si="1"/>
        <v>0</v>
      </c>
      <c r="H70" s="12">
        <v>46438</v>
      </c>
      <c r="I70" s="12">
        <f t="shared" si="2"/>
        <v>14.288615384615385</v>
      </c>
      <c r="J70" s="12">
        <v>346379</v>
      </c>
      <c r="K70" s="12">
        <f t="shared" si="3"/>
        <v>106.57815384615385</v>
      </c>
      <c r="L70" s="12">
        <v>15259</v>
      </c>
      <c r="M70" s="12">
        <f t="shared" si="4"/>
        <v>4.695076923076923</v>
      </c>
      <c r="N70" s="12">
        <v>347219</v>
      </c>
      <c r="O70" s="12">
        <f t="shared" si="5"/>
        <v>106.83661538461538</v>
      </c>
      <c r="P70" s="12">
        <v>62305</v>
      </c>
      <c r="Q70" s="12">
        <f t="shared" si="6"/>
        <v>19.17076923076923</v>
      </c>
      <c r="R70" s="12">
        <v>19454</v>
      </c>
      <c r="S70" s="12">
        <f>R70/$C70</f>
        <v>5.985846153846154</v>
      </c>
      <c r="T70" s="12">
        <v>246548</v>
      </c>
      <c r="U70" s="12">
        <f>T70/$C70</f>
        <v>75.86092307692307</v>
      </c>
      <c r="V70" s="13">
        <f>D70+F70+H70+J70+L70+N70+P70+R70+T70</f>
        <v>1615793</v>
      </c>
      <c r="W70" s="12">
        <f t="shared" si="9"/>
        <v>497.16707692307693</v>
      </c>
    </row>
    <row r="71" spans="1:23" ht="12.75">
      <c r="A71" s="10">
        <v>68</v>
      </c>
      <c r="B71" s="3" t="s">
        <v>90</v>
      </c>
      <c r="C71" s="20">
        <v>2253</v>
      </c>
      <c r="D71" s="14">
        <v>728185</v>
      </c>
      <c r="E71" s="14">
        <f>D71/$C71</f>
        <v>323.20683533067023</v>
      </c>
      <c r="F71" s="14">
        <v>159</v>
      </c>
      <c r="G71" s="14">
        <f>F71/$C71</f>
        <v>0.07057256990679095</v>
      </c>
      <c r="H71" s="14">
        <v>44585</v>
      </c>
      <c r="I71" s="14">
        <f>H71/$C71</f>
        <v>19.789169995561473</v>
      </c>
      <c r="J71" s="14">
        <v>539414</v>
      </c>
      <c r="K71" s="14">
        <f>J71/$C71</f>
        <v>239.4203284509543</v>
      </c>
      <c r="L71" s="14">
        <v>33257</v>
      </c>
      <c r="M71" s="14">
        <f>L71/$C71</f>
        <v>14.761207279183312</v>
      </c>
      <c r="N71" s="14">
        <v>315355</v>
      </c>
      <c r="O71" s="14">
        <f>N71/$C71</f>
        <v>139.97114957834</v>
      </c>
      <c r="P71" s="14">
        <v>5603</v>
      </c>
      <c r="Q71" s="14">
        <f>P71/$C71</f>
        <v>2.486906347092765</v>
      </c>
      <c r="R71" s="14">
        <v>793</v>
      </c>
      <c r="S71" s="14">
        <f>R71/$C71</f>
        <v>0.3519751442521083</v>
      </c>
      <c r="T71" s="14">
        <v>248937</v>
      </c>
      <c r="U71" s="14">
        <f>T71/$C71</f>
        <v>110.491344873502</v>
      </c>
      <c r="V71" s="15">
        <f>D71+F71+H71+J71+L71+N71+P71+R71+T71</f>
        <v>1916288</v>
      </c>
      <c r="W71" s="14">
        <f>V71/$C71</f>
        <v>850.5494895694629</v>
      </c>
    </row>
    <row r="72" spans="1:23" ht="12.75">
      <c r="A72" s="25"/>
      <c r="B72" s="26"/>
      <c r="C72" s="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8"/>
      <c r="R72" s="27"/>
      <c r="S72" s="27"/>
      <c r="T72" s="27"/>
      <c r="U72" s="27"/>
      <c r="V72" s="27"/>
      <c r="W72" s="28"/>
    </row>
    <row r="73" spans="1:23" ht="13.5" thickBot="1">
      <c r="A73" s="30"/>
      <c r="B73" s="7" t="s">
        <v>77</v>
      </c>
      <c r="C73" s="21">
        <f>SUM(C4:C71)</f>
        <v>721414</v>
      </c>
      <c r="D73" s="16">
        <f>SUM(D4:D71)</f>
        <v>207296404</v>
      </c>
      <c r="E73" s="16">
        <f>D73/$C73</f>
        <v>287.34735394655496</v>
      </c>
      <c r="F73" s="16">
        <f>SUM(F4:F71)</f>
        <v>5508871</v>
      </c>
      <c r="G73" s="16">
        <f>F73/$C73</f>
        <v>7.636213048263549</v>
      </c>
      <c r="H73" s="16">
        <f>SUM(H4:H71)</f>
        <v>12724369</v>
      </c>
      <c r="I73" s="16">
        <f>H73/$C73</f>
        <v>17.638095462522212</v>
      </c>
      <c r="J73" s="16">
        <f>SUM(J4:J71)</f>
        <v>92013582</v>
      </c>
      <c r="K73" s="16">
        <f>J73/$C73</f>
        <v>127.54615518966918</v>
      </c>
      <c r="L73" s="16">
        <f>SUM(L4:L71)</f>
        <v>11326390</v>
      </c>
      <c r="M73" s="16">
        <f>L73/$C73</f>
        <v>15.700263648889543</v>
      </c>
      <c r="N73" s="16">
        <f>SUM(N4:N71)</f>
        <v>96979699</v>
      </c>
      <c r="O73" s="16">
        <f>N73/$C73</f>
        <v>134.43002076477583</v>
      </c>
      <c r="P73" s="16">
        <f>SUM(P4:P71)</f>
        <v>15887326</v>
      </c>
      <c r="Q73" s="16">
        <f>P73/$C73</f>
        <v>22.02248085010826</v>
      </c>
      <c r="R73" s="16">
        <f>SUM(R4:R71)</f>
        <v>4484496</v>
      </c>
      <c r="S73" s="16">
        <f>R73/$C73</f>
        <v>6.216258625421741</v>
      </c>
      <c r="T73" s="16">
        <f>SUM(T4:T71)</f>
        <v>47927936</v>
      </c>
      <c r="U73" s="16">
        <f>T73/$C73</f>
        <v>66.43610465003452</v>
      </c>
      <c r="V73" s="17">
        <f>SUM(V4:V71)</f>
        <v>494149073</v>
      </c>
      <c r="W73" s="16">
        <f>V73/$C73</f>
        <v>684.9729461862398</v>
      </c>
    </row>
    <row r="74" ht="13.5" thickTop="1"/>
  </sheetData>
  <mergeCells count="2">
    <mergeCell ref="V2:V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&amp;C&amp;12Supplies  - Expenditures by Object - FY 2003-2004</oddHeader>
  </headerFooter>
  <colBreaks count="2" manualBreakCount="2">
    <brk id="9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2005-06-06T18:38:34Z</cp:lastPrinted>
  <dcterms:created xsi:type="dcterms:W3CDTF">2003-04-30T20:08:44Z</dcterms:created>
  <dcterms:modified xsi:type="dcterms:W3CDTF">2005-06-15T19:27:00Z</dcterms:modified>
  <cp:category/>
  <cp:version/>
  <cp:contentType/>
  <cp:contentStatus/>
</cp:coreProperties>
</file>