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5730" activeTab="0"/>
  </bookViews>
  <sheets>
    <sheet name="Total Revenue" sheetId="1" r:id="rId1"/>
  </sheets>
  <definedNames>
    <definedName name="_xlnm.Print_Area" localSheetId="0">'Total Revenue'!$A$1:$L$72</definedName>
    <definedName name="_xlnm.Print_Titles" localSheetId="0">'Total Revenue'!$A:$B,'Total Revenue'!$1:$3</definedName>
  </definedNames>
  <calcPr fullCalcOnLoad="1"/>
</workbook>
</file>

<file path=xl/sharedStrings.xml><?xml version="1.0" encoding="utf-8"?>
<sst xmlns="http://schemas.openxmlformats.org/spreadsheetml/2006/main" count="78" uniqueCount="78">
  <si>
    <t>Total Revenue</t>
  </si>
  <si>
    <t>District</t>
  </si>
  <si>
    <t>ACADIA</t>
  </si>
  <si>
    <t>ALLEN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</si>
  <si>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</si>
  <si>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</si>
  <si>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</si>
  <si>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</si>
  <si>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</si>
  <si>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</si>
  <si>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</si>
  <si>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</si>
  <si>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CALDWELL</t>
  </si>
  <si>
    <t>CAMERON</t>
  </si>
  <si>
    <t>CATAHOULA</t>
  </si>
  <si>
    <t>CLAIBORNE</t>
  </si>
  <si>
    <t>CONCORDIA</t>
  </si>
  <si>
    <t>DESOTO</t>
  </si>
  <si>
    <t>EAST BATON ROUGE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</si>
  <si>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</si>
  <si>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</si>
  <si>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</si>
  <si>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</si>
  <si>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</si>
  <si>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</si>
  <si>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</si>
  <si>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</si>
  <si>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</si>
  <si>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</si>
  <si>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</si>
  <si>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</si>
  <si>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LASALLE</t>
  </si>
  <si>
    <t>LINCOLN</t>
  </si>
  <si>
    <t>LIVINGSTON</t>
  </si>
  <si>
    <t>MADISON</t>
  </si>
  <si>
    <t>MOREHOUSE</t>
  </si>
  <si>
    <t>NATCHITOCHES</t>
  </si>
  <si>
    <t>ORLEANS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</si>
  <si>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</si>
  <si>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</si>
  <si>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</si>
  <si>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</si>
  <si>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</si>
  <si>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</si>
  <si>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</si>
  <si>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</si>
  <si>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</si>
  <si>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</si>
  <si>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</si>
  <si>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JOHN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</si>
  <si>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</si>
  <si>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</si>
  <si>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</si>
  <si>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</si>
  <si>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</si>
  <si>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</si>
  <si>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</si>
  <si>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</si>
  <si>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</si>
  <si>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</si>
  <si>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</si>
  <si>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</si>
  <si>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</si>
  <si>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</si>
  <si>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</si>
  <si>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</si>
  <si>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CITY OF MONROE</t>
  </si>
  <si>
    <t>CITY OF BOGALUSA</t>
  </si>
  <si>
    <t>STATE TOTAL</t>
  </si>
  <si>
    <t>Federal Revenue</t>
  </si>
  <si>
    <t>State Revenue</t>
  </si>
  <si>
    <t>Local Revenue</t>
  </si>
  <si>
    <t>Federal Revenue as a Percent of Total Revenue</t>
  </si>
  <si>
    <t>State Revenue as a Percent of Total Revenue</t>
  </si>
  <si>
    <t>Local Revenue as a Percent of Total Revenue</t>
  </si>
  <si>
    <t>LEA</t>
  </si>
  <si>
    <t>ZACHARY COMMUNTIY</t>
  </si>
  <si>
    <t>CITY OF BAKER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</si>
</sst>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</numFmts>
  <fonts count="8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medium"/>
      <right style="thin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38" fontId="4" fillId="0" borderId="0" xfId="0" applyNumberFormat="1" applyFont="1" applyAlignment="1">
      <alignment/>
    </xf>
    <xf numFmtId="38" fontId="5" fillId="0" borderId="0" xfId="0" applyNumberFormat="1" applyFont="1" applyAlignment="1">
      <alignment wrapText="1"/>
    </xf>
    <xf numFmtId="0" fontId="4" fillId="0" borderId="0" xfId="0" applyFont="1" applyAlignment="1">
      <alignment/>
    </xf>
    <xf numFmtId="37" fontId="5" fillId="2" borderId="1" xfId="0" applyNumberFormat="1" applyFont="1" applyFill="1" applyBorder="1" applyAlignment="1">
      <alignment horizontal="center" vertical="center" wrapText="1"/>
    </xf>
    <xf numFmtId="37" fontId="4" fillId="0" borderId="2" xfId="0" applyNumberFormat="1" applyFont="1" applyBorder="1" applyAlignment="1">
      <alignment horizontal="right" vertical="center" wrapText="1"/>
    </xf>
    <xf numFmtId="6" fontId="4" fillId="0" borderId="2" xfId="0" applyNumberFormat="1" applyFont="1" applyBorder="1" applyAlignment="1">
      <alignment horizontal="right" vertical="center" wrapText="1"/>
    </xf>
    <xf numFmtId="37" fontId="4" fillId="0" borderId="3" xfId="0" applyNumberFormat="1" applyFont="1" applyBorder="1" applyAlignment="1">
      <alignment horizontal="right" vertical="center" wrapText="1"/>
    </xf>
    <xf numFmtId="6" fontId="4" fillId="0" borderId="3" xfId="0" applyNumberFormat="1" applyFont="1" applyBorder="1" applyAlignment="1">
      <alignment horizontal="right" vertical="center" wrapText="1"/>
    </xf>
    <xf numFmtId="37" fontId="4" fillId="0" borderId="4" xfId="0" applyNumberFormat="1" applyFont="1" applyBorder="1" applyAlignment="1">
      <alignment horizontal="right" vertical="center" wrapText="1"/>
    </xf>
    <xf numFmtId="37" fontId="5" fillId="0" borderId="4" xfId="0" applyNumberFormat="1" applyFont="1" applyBorder="1" applyAlignment="1">
      <alignment horizontal="right" vertical="center" wrapText="1"/>
    </xf>
    <xf numFmtId="6" fontId="5" fillId="0" borderId="4" xfId="0" applyNumberFormat="1" applyFont="1" applyBorder="1" applyAlignment="1">
      <alignment horizontal="right" vertical="center" wrapText="1"/>
    </xf>
    <xf numFmtId="6" fontId="5" fillId="0" borderId="5" xfId="0" applyNumberFormat="1" applyFont="1" applyBorder="1" applyAlignment="1">
      <alignment horizontal="right" vertical="center" wrapText="1"/>
    </xf>
    <xf numFmtId="37" fontId="4" fillId="0" borderId="6" xfId="0" applyNumberFormat="1" applyFont="1" applyBorder="1" applyAlignment="1">
      <alignment horizontal="left" vertical="center" wrapText="1"/>
    </xf>
    <xf numFmtId="37" fontId="4" fillId="0" borderId="7" xfId="0" applyNumberFormat="1" applyFont="1" applyBorder="1" applyAlignment="1">
      <alignment horizontal="left" vertical="center" wrapText="1"/>
    </xf>
    <xf numFmtId="37" fontId="4" fillId="0" borderId="8" xfId="0" applyNumberFormat="1" applyFont="1" applyBorder="1" applyAlignment="1">
      <alignment horizontal="left" vertical="center" wrapText="1"/>
    </xf>
    <xf numFmtId="6" fontId="4" fillId="0" borderId="9" xfId="0" applyNumberFormat="1" applyFont="1" applyBorder="1" applyAlignment="1">
      <alignment horizontal="right" vertical="center" wrapText="1"/>
    </xf>
    <xf numFmtId="38" fontId="6" fillId="3" borderId="10" xfId="21" applyNumberFormat="1" applyFont="1" applyFill="1" applyBorder="1" applyAlignment="1">
      <alignment horizontal="center"/>
      <protection/>
    </xf>
    <xf numFmtId="38" fontId="6" fillId="3" borderId="3" xfId="21" applyNumberFormat="1" applyFont="1" applyFill="1" applyBorder="1" applyAlignment="1">
      <alignment horizontal="center"/>
      <protection/>
    </xf>
    <xf numFmtId="0" fontId="6" fillId="3" borderId="3" xfId="22" applyFont="1" applyFill="1" applyBorder="1" applyAlignment="1">
      <alignment horizontal="center"/>
      <protection/>
    </xf>
    <xf numFmtId="38" fontId="5" fillId="4" borderId="11" xfId="0" applyNumberFormat="1" applyFont="1" applyFill="1" applyBorder="1" applyAlignment="1">
      <alignment horizontal="center" wrapText="1"/>
    </xf>
    <xf numFmtId="38" fontId="6" fillId="3" borderId="12" xfId="21" applyNumberFormat="1" applyFont="1" applyFill="1" applyBorder="1" applyAlignment="1">
      <alignment horizontal="center"/>
      <protection/>
    </xf>
    <xf numFmtId="38" fontId="5" fillId="5" borderId="11" xfId="0" applyNumberFormat="1" applyFont="1" applyFill="1" applyBorder="1" applyAlignment="1">
      <alignment horizontal="center" wrapText="1"/>
    </xf>
    <xf numFmtId="38" fontId="5" fillId="6" borderId="11" xfId="0" applyNumberFormat="1" applyFont="1" applyFill="1" applyBorder="1" applyAlignment="1">
      <alignment horizontal="center" wrapText="1"/>
    </xf>
    <xf numFmtId="38" fontId="5" fillId="0" borderId="2" xfId="0" applyNumberFormat="1" applyFont="1" applyFill="1" applyBorder="1" applyAlignment="1">
      <alignment horizontal="center" wrapText="1"/>
    </xf>
    <xf numFmtId="38" fontId="6" fillId="0" borderId="2" xfId="21" applyNumberFormat="1" applyFont="1" applyFill="1" applyBorder="1" applyAlignment="1">
      <alignment horizontal="center"/>
      <protection/>
    </xf>
    <xf numFmtId="6" fontId="4" fillId="0" borderId="2" xfId="0" applyNumberFormat="1" applyFont="1" applyFill="1" applyBorder="1" applyAlignment="1">
      <alignment horizontal="right" vertical="center" wrapText="1"/>
    </xf>
    <xf numFmtId="6" fontId="5" fillId="0" borderId="2" xfId="0" applyNumberFormat="1" applyFont="1" applyFill="1" applyBorder="1" applyAlignment="1">
      <alignment horizontal="right" vertical="center" wrapText="1"/>
    </xf>
    <xf numFmtId="10" fontId="4" fillId="0" borderId="2" xfId="23" applyNumberFormat="1" applyFont="1" applyBorder="1" applyAlignment="1">
      <alignment horizontal="right" vertical="center" wrapText="1"/>
    </xf>
    <xf numFmtId="10" fontId="4" fillId="0" borderId="2" xfId="0" applyNumberFormat="1" applyFont="1" applyBorder="1" applyAlignment="1">
      <alignment horizontal="right" vertical="center" wrapText="1"/>
    </xf>
    <xf numFmtId="10" fontId="4" fillId="0" borderId="3" xfId="0" applyNumberFormat="1" applyFont="1" applyBorder="1" applyAlignment="1">
      <alignment horizontal="right" vertical="center" wrapText="1"/>
    </xf>
    <xf numFmtId="10" fontId="5" fillId="0" borderId="13" xfId="0" applyNumberFormat="1" applyFont="1" applyBorder="1" applyAlignment="1">
      <alignment horizontal="right" vertical="center" wrapText="1"/>
    </xf>
    <xf numFmtId="38" fontId="7" fillId="4" borderId="14" xfId="0" applyNumberFormat="1" applyFont="1" applyFill="1" applyBorder="1" applyAlignment="1">
      <alignment horizontal="center" vertical="center" wrapText="1"/>
    </xf>
    <xf numFmtId="38" fontId="7" fillId="5" borderId="14" xfId="0" applyNumberFormat="1" applyFont="1" applyFill="1" applyBorder="1" applyAlignment="1">
      <alignment horizontal="center" vertical="center" wrapText="1"/>
    </xf>
    <xf numFmtId="38" fontId="7" fillId="6" borderId="14" xfId="0" applyNumberFormat="1" applyFont="1" applyFill="1" applyBorder="1" applyAlignment="1">
      <alignment horizontal="center" vertical="center" wrapText="1"/>
    </xf>
    <xf numFmtId="10" fontId="5" fillId="0" borderId="4" xfId="0" applyNumberFormat="1" applyFont="1" applyBorder="1" applyAlignment="1">
      <alignment horizontal="right" vertical="center" wrapText="1"/>
    </xf>
    <xf numFmtId="9" fontId="4" fillId="0" borderId="0" xfId="23" applyFont="1" applyAlignment="1">
      <alignment/>
    </xf>
    <xf numFmtId="38" fontId="7" fillId="2" borderId="14" xfId="0" applyNumberFormat="1" applyFont="1" applyFill="1" applyBorder="1" applyAlignment="1">
      <alignment horizontal="center" vertic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evenue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83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140625" defaultRowHeight="12.75"/>
  <cols>
    <col min="1" max="1" width="4.7109375" style="1" customWidth="1"/>
    <col min="2" max="2" width="18.140625" style="1" customWidth="1"/>
    <col min="3" max="3" width="10.8515625" style="1" bestFit="1" customWidth="1"/>
    <col min="4" max="4" width="11.7109375" style="1" customWidth="1"/>
    <col min="5" max="5" width="1.421875" style="1" customWidth="1"/>
    <col min="6" max="6" width="12.140625" style="1" bestFit="1" customWidth="1"/>
    <col min="7" max="7" width="11.00390625" style="1" customWidth="1"/>
    <col min="8" max="8" width="1.421875" style="1" customWidth="1"/>
    <col min="9" max="9" width="14.00390625" style="1" bestFit="1" customWidth="1"/>
    <col min="10" max="10" width="11.140625" style="1" customWidth="1"/>
    <col min="11" max="11" width="1.421875" style="1" customWidth="1"/>
    <col min="12" max="12" width="12.140625" style="1" customWidth="1"/>
    <col min="13" max="16384" width="23.00390625" style="1" customWidth="1"/>
  </cols>
  <sheetData>
    <row r="1" ht="13.5" thickBot="1"/>
    <row r="2" spans="1:12" ht="63.75" customHeight="1" thickBot="1">
      <c r="A2" s="2"/>
      <c r="B2" s="2"/>
      <c r="C2" s="32" t="s">
        <v>69</v>
      </c>
      <c r="D2" s="20" t="s">
        <v>72</v>
      </c>
      <c r="E2" s="24"/>
      <c r="F2" s="34" t="s">
        <v>70</v>
      </c>
      <c r="G2" s="23" t="s">
        <v>73</v>
      </c>
      <c r="H2" s="24"/>
      <c r="I2" s="33" t="s">
        <v>71</v>
      </c>
      <c r="J2" s="22" t="s">
        <v>74</v>
      </c>
      <c r="K2" s="24"/>
      <c r="L2" s="37" t="s">
        <v>0</v>
      </c>
    </row>
    <row r="3" spans="1:12" ht="13.5" thickBot="1">
      <c r="A3" s="4" t="s">
        <v>75</v>
      </c>
      <c r="B3" s="4" t="s">
        <v>1</v>
      </c>
      <c r="C3" s="17"/>
      <c r="D3" s="21"/>
      <c r="E3" s="25"/>
      <c r="F3" s="18"/>
      <c r="G3" s="18"/>
      <c r="H3" s="25"/>
      <c r="I3" s="19"/>
      <c r="J3" s="19"/>
      <c r="K3" s="25"/>
      <c r="L3" s="19"/>
    </row>
    <row r="4" spans="1:12" ht="12.75">
      <c r="A4" s="5">
        <v>1</v>
      </c>
      <c r="B4" s="13" t="s">
        <v>2</v>
      </c>
      <c r="C4" s="16">
        <v>12455695</v>
      </c>
      <c r="D4" s="28">
        <f>C4/$L4</f>
        <v>0.19388077008849544</v>
      </c>
      <c r="E4" s="26"/>
      <c r="F4" s="6">
        <v>39279998</v>
      </c>
      <c r="G4" s="28">
        <f>F4/$L4</f>
        <v>0.6114180109030095</v>
      </c>
      <c r="H4" s="26"/>
      <c r="I4" s="6">
        <v>12508404</v>
      </c>
      <c r="J4" s="28">
        <f>I4/$L4</f>
        <v>0.19470121900849505</v>
      </c>
      <c r="K4" s="26"/>
      <c r="L4" s="6">
        <f>C4+F4+I4</f>
        <v>64244097</v>
      </c>
    </row>
    <row r="5" spans="1:12" ht="12.75">
      <c r="A5" s="5">
        <v>2</v>
      </c>
      <c r="B5" s="14" t="s">
        <v>3</v>
      </c>
      <c r="C5" s="6">
        <v>3176536</v>
      </c>
      <c r="D5" s="29">
        <f aca="true" t="shared" si="0" ref="D5:D70">C5/$L5</f>
        <v>0.09855602554131201</v>
      </c>
      <c r="E5" s="26"/>
      <c r="F5" s="6">
        <v>20020277</v>
      </c>
      <c r="G5" s="29">
        <f aca="true" t="shared" si="1" ref="G5:G70">F5/$L5</f>
        <v>0.6211542798054679</v>
      </c>
      <c r="H5" s="26"/>
      <c r="I5" s="6">
        <v>9033951</v>
      </c>
      <c r="J5" s="29">
        <f aca="true" t="shared" si="2" ref="J5:J70">I5/$L5</f>
        <v>0.2802896946532201</v>
      </c>
      <c r="K5" s="26"/>
      <c r="L5" s="6">
        <f aca="true" t="shared" si="3" ref="L5:L68">C5+F5+I5</f>
        <v>32230764</v>
      </c>
    </row>
    <row r="6" spans="1:12" ht="12.75">
      <c r="A6" s="5">
        <v>3</v>
      </c>
      <c r="B6" s="14" t="s">
        <v>4</v>
      </c>
      <c r="C6" s="6">
        <v>11225539</v>
      </c>
      <c r="D6" s="29">
        <f t="shared" si="0"/>
        <v>0.0923325439917332</v>
      </c>
      <c r="E6" s="26"/>
      <c r="F6" s="6">
        <v>55082365</v>
      </c>
      <c r="G6" s="29">
        <f t="shared" si="1"/>
        <v>0.45306464923699474</v>
      </c>
      <c r="H6" s="26"/>
      <c r="I6" s="6">
        <v>55269370</v>
      </c>
      <c r="J6" s="29">
        <f t="shared" si="2"/>
        <v>0.45460280677127207</v>
      </c>
      <c r="K6" s="26"/>
      <c r="L6" s="6">
        <f t="shared" si="3"/>
        <v>121577274</v>
      </c>
    </row>
    <row r="7" spans="1:12" ht="12.75">
      <c r="A7" s="5">
        <v>4</v>
      </c>
      <c r="B7" s="14" t="s">
        <v>5</v>
      </c>
      <c r="C7" s="6">
        <v>6550918</v>
      </c>
      <c r="D7" s="29">
        <f t="shared" si="0"/>
        <v>0.17723421184182309</v>
      </c>
      <c r="E7" s="26"/>
      <c r="F7" s="6">
        <v>21629559</v>
      </c>
      <c r="G7" s="29">
        <f t="shared" si="1"/>
        <v>0.5851848308666374</v>
      </c>
      <c r="H7" s="26"/>
      <c r="I7" s="6">
        <v>8781450</v>
      </c>
      <c r="J7" s="29">
        <f t="shared" si="2"/>
        <v>0.23758095729153947</v>
      </c>
      <c r="K7" s="26"/>
      <c r="L7" s="6">
        <f t="shared" si="3"/>
        <v>36961927</v>
      </c>
    </row>
    <row r="8" spans="1:12" ht="12.75">
      <c r="A8" s="7">
        <v>5</v>
      </c>
      <c r="B8" s="15" t="s">
        <v>6</v>
      </c>
      <c r="C8" s="8">
        <v>9565283</v>
      </c>
      <c r="D8" s="30">
        <f t="shared" si="0"/>
        <v>0.21105363639841812</v>
      </c>
      <c r="E8" s="26"/>
      <c r="F8" s="8">
        <v>28030595</v>
      </c>
      <c r="G8" s="30">
        <f t="shared" si="1"/>
        <v>0.6184823810399878</v>
      </c>
      <c r="H8" s="26"/>
      <c r="I8" s="8">
        <v>7725696</v>
      </c>
      <c r="J8" s="30">
        <f t="shared" si="2"/>
        <v>0.17046398256159417</v>
      </c>
      <c r="K8" s="26"/>
      <c r="L8" s="8">
        <f t="shared" si="3"/>
        <v>45321574</v>
      </c>
    </row>
    <row r="9" spans="1:12" ht="12.75">
      <c r="A9" s="5">
        <v>6</v>
      </c>
      <c r="B9" s="14" t="s">
        <v>7</v>
      </c>
      <c r="C9" s="6">
        <v>3822544</v>
      </c>
      <c r="D9" s="29">
        <f t="shared" si="0"/>
        <v>0.08667518738007472</v>
      </c>
      <c r="E9" s="26"/>
      <c r="F9" s="6">
        <v>25703293</v>
      </c>
      <c r="G9" s="29">
        <f t="shared" si="1"/>
        <v>0.5828154593014399</v>
      </c>
      <c r="H9" s="26"/>
      <c r="I9" s="6">
        <v>14576104</v>
      </c>
      <c r="J9" s="29">
        <f t="shared" si="2"/>
        <v>0.33050935331848547</v>
      </c>
      <c r="K9" s="26"/>
      <c r="L9" s="6">
        <f t="shared" si="3"/>
        <v>44101941</v>
      </c>
    </row>
    <row r="10" spans="1:12" ht="12.75">
      <c r="A10" s="5">
        <v>7</v>
      </c>
      <c r="B10" s="14" t="s">
        <v>8</v>
      </c>
      <c r="C10" s="6">
        <v>3130412</v>
      </c>
      <c r="D10" s="29">
        <f t="shared" si="0"/>
        <v>0.12684658546987335</v>
      </c>
      <c r="E10" s="26"/>
      <c r="F10" s="6">
        <v>9930114</v>
      </c>
      <c r="G10" s="29">
        <f t="shared" si="1"/>
        <v>0.4023754873884287</v>
      </c>
      <c r="H10" s="26"/>
      <c r="I10" s="6">
        <v>11618199</v>
      </c>
      <c r="J10" s="29">
        <f t="shared" si="2"/>
        <v>0.47077792714169797</v>
      </c>
      <c r="K10" s="26"/>
      <c r="L10" s="6">
        <f t="shared" si="3"/>
        <v>24678725</v>
      </c>
    </row>
    <row r="11" spans="1:12" ht="12.75">
      <c r="A11" s="5">
        <v>8</v>
      </c>
      <c r="B11" s="14" t="s">
        <v>9</v>
      </c>
      <c r="C11" s="6">
        <v>13012008</v>
      </c>
      <c r="D11" s="29">
        <f t="shared" si="0"/>
        <v>0.09654606086044168</v>
      </c>
      <c r="E11" s="26"/>
      <c r="F11" s="6">
        <v>69521803</v>
      </c>
      <c r="G11" s="29">
        <f t="shared" si="1"/>
        <v>0.5158355438734465</v>
      </c>
      <c r="H11" s="26"/>
      <c r="I11" s="6">
        <v>52241320</v>
      </c>
      <c r="J11" s="29">
        <f t="shared" si="2"/>
        <v>0.3876183952661118</v>
      </c>
      <c r="K11" s="26"/>
      <c r="L11" s="6">
        <f t="shared" si="3"/>
        <v>134775131</v>
      </c>
    </row>
    <row r="12" spans="1:12" ht="12.75">
      <c r="A12" s="5">
        <v>9</v>
      </c>
      <c r="B12" s="14" t="s">
        <v>10</v>
      </c>
      <c r="C12" s="6">
        <v>46582937</v>
      </c>
      <c r="D12" s="29">
        <f t="shared" si="0"/>
        <v>0.1275640946911174</v>
      </c>
      <c r="E12" s="26"/>
      <c r="F12" s="6">
        <v>183261276</v>
      </c>
      <c r="G12" s="29">
        <f t="shared" si="1"/>
        <v>0.5018481072775424</v>
      </c>
      <c r="H12" s="26"/>
      <c r="I12" s="6">
        <v>135328582</v>
      </c>
      <c r="J12" s="29">
        <f t="shared" si="2"/>
        <v>0.37058779803134023</v>
      </c>
      <c r="K12" s="26"/>
      <c r="L12" s="6">
        <f t="shared" si="3"/>
        <v>365172795</v>
      </c>
    </row>
    <row r="13" spans="1:12" ht="12.75">
      <c r="A13" s="7">
        <v>10</v>
      </c>
      <c r="B13" s="15" t="s">
        <v>11</v>
      </c>
      <c r="C13" s="8">
        <v>27925491</v>
      </c>
      <c r="D13" s="30">
        <f t="shared" si="0"/>
        <v>0.11196701096475163</v>
      </c>
      <c r="E13" s="26"/>
      <c r="F13" s="8">
        <v>107932387</v>
      </c>
      <c r="G13" s="30">
        <f t="shared" si="1"/>
        <v>0.4327539579762739</v>
      </c>
      <c r="H13" s="26"/>
      <c r="I13" s="8">
        <v>113550325</v>
      </c>
      <c r="J13" s="30">
        <f t="shared" si="2"/>
        <v>0.45527903105897444</v>
      </c>
      <c r="K13" s="26"/>
      <c r="L13" s="8">
        <f t="shared" si="3"/>
        <v>249408203</v>
      </c>
    </row>
    <row r="14" spans="1:12" ht="12.75">
      <c r="A14" s="5">
        <v>11</v>
      </c>
      <c r="B14" s="14" t="s">
        <v>12</v>
      </c>
      <c r="C14" s="6">
        <v>3160027</v>
      </c>
      <c r="D14" s="29">
        <f t="shared" si="0"/>
        <v>0.20922226656754736</v>
      </c>
      <c r="E14" s="26"/>
      <c r="F14" s="6">
        <v>9019975</v>
      </c>
      <c r="G14" s="29">
        <f t="shared" si="1"/>
        <v>0.5972036358811532</v>
      </c>
      <c r="H14" s="26"/>
      <c r="I14" s="6">
        <v>2923682</v>
      </c>
      <c r="J14" s="29">
        <f t="shared" si="2"/>
        <v>0.1935740975512994</v>
      </c>
      <c r="K14" s="26"/>
      <c r="L14" s="6">
        <f t="shared" si="3"/>
        <v>15103684</v>
      </c>
    </row>
    <row r="15" spans="1:12" ht="12.75">
      <c r="A15" s="5">
        <v>12</v>
      </c>
      <c r="B15" s="14" t="s">
        <v>13</v>
      </c>
      <c r="C15" s="6">
        <v>1274185</v>
      </c>
      <c r="D15" s="29">
        <f t="shared" si="0"/>
        <v>0.06354858646370247</v>
      </c>
      <c r="E15" s="26"/>
      <c r="F15" s="6">
        <v>7688488</v>
      </c>
      <c r="G15" s="29">
        <f t="shared" si="1"/>
        <v>0.38345494919743905</v>
      </c>
      <c r="H15" s="26"/>
      <c r="I15" s="6">
        <v>11087891</v>
      </c>
      <c r="J15" s="29">
        <f t="shared" si="2"/>
        <v>0.5529964643388585</v>
      </c>
      <c r="K15" s="26"/>
      <c r="L15" s="6">
        <f t="shared" si="3"/>
        <v>20050564</v>
      </c>
    </row>
    <row r="16" spans="1:12" ht="12.75">
      <c r="A16" s="5">
        <v>13</v>
      </c>
      <c r="B16" s="14" t="s">
        <v>14</v>
      </c>
      <c r="C16" s="6">
        <v>3150280</v>
      </c>
      <c r="D16" s="29">
        <f t="shared" si="0"/>
        <v>0.20565850079138845</v>
      </c>
      <c r="E16" s="26"/>
      <c r="F16" s="6">
        <v>9250617</v>
      </c>
      <c r="G16" s="29">
        <f t="shared" si="1"/>
        <v>0.6039044223419288</v>
      </c>
      <c r="H16" s="26"/>
      <c r="I16" s="6">
        <v>2917118</v>
      </c>
      <c r="J16" s="29">
        <f t="shared" si="2"/>
        <v>0.1904370768666828</v>
      </c>
      <c r="K16" s="26"/>
      <c r="L16" s="6">
        <f t="shared" si="3"/>
        <v>15318015</v>
      </c>
    </row>
    <row r="17" spans="1:12" ht="12.75">
      <c r="A17" s="5">
        <v>14</v>
      </c>
      <c r="B17" s="14" t="s">
        <v>15</v>
      </c>
      <c r="C17" s="6">
        <v>2901338</v>
      </c>
      <c r="D17" s="29">
        <f t="shared" si="0"/>
        <v>0.12630559895247784</v>
      </c>
      <c r="E17" s="26"/>
      <c r="F17" s="6">
        <v>13853169</v>
      </c>
      <c r="G17" s="29">
        <f t="shared" si="1"/>
        <v>0.6030778930048476</v>
      </c>
      <c r="H17" s="26"/>
      <c r="I17" s="6">
        <v>6216272</v>
      </c>
      <c r="J17" s="29">
        <f t="shared" si="2"/>
        <v>0.27061650804267456</v>
      </c>
      <c r="K17" s="26"/>
      <c r="L17" s="6">
        <f t="shared" si="3"/>
        <v>22970779</v>
      </c>
    </row>
    <row r="18" spans="1:12" ht="12.75">
      <c r="A18" s="7">
        <v>15</v>
      </c>
      <c r="B18" s="15" t="s">
        <v>16</v>
      </c>
      <c r="C18" s="8">
        <v>6054261</v>
      </c>
      <c r="D18" s="30">
        <f t="shared" si="0"/>
        <v>0.19248565107404048</v>
      </c>
      <c r="E18" s="26"/>
      <c r="F18" s="8">
        <v>17028278</v>
      </c>
      <c r="G18" s="30">
        <f t="shared" si="1"/>
        <v>0.5413871614553386</v>
      </c>
      <c r="H18" s="26"/>
      <c r="I18" s="8">
        <v>8370512</v>
      </c>
      <c r="J18" s="30">
        <f t="shared" si="2"/>
        <v>0.2661271874706209</v>
      </c>
      <c r="K18" s="26"/>
      <c r="L18" s="8">
        <f t="shared" si="3"/>
        <v>31453051</v>
      </c>
    </row>
    <row r="19" spans="1:12" ht="12.75">
      <c r="A19" s="5">
        <v>16</v>
      </c>
      <c r="B19" s="14" t="s">
        <v>17</v>
      </c>
      <c r="C19" s="6">
        <v>6826051</v>
      </c>
      <c r="D19" s="29">
        <f t="shared" si="0"/>
        <v>0.1495139627825598</v>
      </c>
      <c r="E19" s="26"/>
      <c r="F19" s="6">
        <v>20023658</v>
      </c>
      <c r="G19" s="29">
        <f t="shared" si="1"/>
        <v>0.43858688676406105</v>
      </c>
      <c r="H19" s="26"/>
      <c r="I19" s="6">
        <v>18805231</v>
      </c>
      <c r="J19" s="29">
        <f t="shared" si="2"/>
        <v>0.4118991504533792</v>
      </c>
      <c r="K19" s="26"/>
      <c r="L19" s="6">
        <f t="shared" si="3"/>
        <v>45654940</v>
      </c>
    </row>
    <row r="20" spans="1:12" ht="15" customHeight="1">
      <c r="A20" s="5">
        <v>17</v>
      </c>
      <c r="B20" s="14" t="s">
        <v>18</v>
      </c>
      <c r="C20" s="6">
        <v>52595310</v>
      </c>
      <c r="D20" s="29">
        <f t="shared" si="0"/>
        <v>0.13009379956248968</v>
      </c>
      <c r="E20" s="26"/>
      <c r="F20" s="6">
        <v>131003347</v>
      </c>
      <c r="G20" s="29">
        <f t="shared" si="1"/>
        <v>0.32403503594965566</v>
      </c>
      <c r="H20" s="26"/>
      <c r="I20" s="6">
        <v>220688943</v>
      </c>
      <c r="J20" s="29">
        <f t="shared" si="2"/>
        <v>0.5458711644878547</v>
      </c>
      <c r="K20" s="26"/>
      <c r="L20" s="6">
        <f t="shared" si="3"/>
        <v>404287600</v>
      </c>
    </row>
    <row r="21" spans="1:12" ht="12.75">
      <c r="A21" s="5">
        <v>18</v>
      </c>
      <c r="B21" s="14" t="s">
        <v>19</v>
      </c>
      <c r="C21" s="6">
        <v>3400715</v>
      </c>
      <c r="D21" s="29">
        <f t="shared" si="0"/>
        <v>0.24414068879863166</v>
      </c>
      <c r="E21" s="26"/>
      <c r="F21" s="6">
        <v>8374573</v>
      </c>
      <c r="G21" s="29">
        <f t="shared" si="1"/>
        <v>0.6012188673894823</v>
      </c>
      <c r="H21" s="26"/>
      <c r="I21" s="6">
        <v>2154037</v>
      </c>
      <c r="J21" s="29">
        <f t="shared" si="2"/>
        <v>0.15464044381188607</v>
      </c>
      <c r="K21" s="26"/>
      <c r="L21" s="6">
        <f t="shared" si="3"/>
        <v>13929325</v>
      </c>
    </row>
    <row r="22" spans="1:12" ht="12.75">
      <c r="A22" s="5">
        <v>19</v>
      </c>
      <c r="B22" s="14" t="s">
        <v>20</v>
      </c>
      <c r="C22" s="6">
        <v>3405422</v>
      </c>
      <c r="D22" s="29">
        <f t="shared" si="0"/>
        <v>0.16805204832528634</v>
      </c>
      <c r="E22" s="26"/>
      <c r="F22" s="6">
        <v>12085238</v>
      </c>
      <c r="G22" s="29">
        <f t="shared" si="1"/>
        <v>0.5963868796286002</v>
      </c>
      <c r="H22" s="26"/>
      <c r="I22" s="6">
        <v>4773431</v>
      </c>
      <c r="J22" s="29">
        <f t="shared" si="2"/>
        <v>0.23556107204611348</v>
      </c>
      <c r="K22" s="26"/>
      <c r="L22" s="6">
        <f t="shared" si="3"/>
        <v>20264091</v>
      </c>
    </row>
    <row r="23" spans="1:12" ht="12.75">
      <c r="A23" s="7">
        <v>20</v>
      </c>
      <c r="B23" s="15" t="s">
        <v>21</v>
      </c>
      <c r="C23" s="8">
        <v>7377475</v>
      </c>
      <c r="D23" s="30">
        <f t="shared" si="0"/>
        <v>0.16343264614887912</v>
      </c>
      <c r="E23" s="26"/>
      <c r="F23" s="8">
        <v>28750399</v>
      </c>
      <c r="G23" s="30">
        <f t="shared" si="1"/>
        <v>0.636905416339071</v>
      </c>
      <c r="H23" s="26"/>
      <c r="I23" s="8">
        <v>9012893</v>
      </c>
      <c r="J23" s="30">
        <f t="shared" si="2"/>
        <v>0.1996619375120498</v>
      </c>
      <c r="K23" s="26"/>
      <c r="L23" s="8">
        <f t="shared" si="3"/>
        <v>45140767</v>
      </c>
    </row>
    <row r="24" spans="1:12" ht="12.75">
      <c r="A24" s="5">
        <v>21</v>
      </c>
      <c r="B24" s="14" t="s">
        <v>22</v>
      </c>
      <c r="C24" s="6">
        <v>6836340</v>
      </c>
      <c r="D24" s="29">
        <f t="shared" si="0"/>
        <v>0.2522773950916257</v>
      </c>
      <c r="E24" s="26"/>
      <c r="F24" s="6">
        <v>16319408</v>
      </c>
      <c r="G24" s="29">
        <f t="shared" si="1"/>
        <v>0.6022254217428387</v>
      </c>
      <c r="H24" s="26"/>
      <c r="I24" s="6">
        <v>3942756</v>
      </c>
      <c r="J24" s="29">
        <f t="shared" si="2"/>
        <v>0.14549718316553564</v>
      </c>
      <c r="K24" s="26"/>
      <c r="L24" s="6">
        <f t="shared" si="3"/>
        <v>27098504</v>
      </c>
    </row>
    <row r="25" spans="1:12" ht="12.75">
      <c r="A25" s="5">
        <v>22</v>
      </c>
      <c r="B25" s="14" t="s">
        <v>23</v>
      </c>
      <c r="C25" s="6">
        <v>6017252</v>
      </c>
      <c r="D25" s="29">
        <f t="shared" si="0"/>
        <v>0.22350194871645535</v>
      </c>
      <c r="E25" s="26"/>
      <c r="F25" s="6">
        <v>17728338</v>
      </c>
      <c r="G25" s="29">
        <f t="shared" si="1"/>
        <v>0.6584929616549193</v>
      </c>
      <c r="H25" s="26"/>
      <c r="I25" s="6">
        <v>3177003</v>
      </c>
      <c r="J25" s="29">
        <f t="shared" si="2"/>
        <v>0.1180050896286253</v>
      </c>
      <c r="K25" s="26"/>
      <c r="L25" s="6">
        <f t="shared" si="3"/>
        <v>26922593</v>
      </c>
    </row>
    <row r="26" spans="1:12" ht="12.75">
      <c r="A26" s="5">
        <v>23</v>
      </c>
      <c r="B26" s="14" t="s">
        <v>24</v>
      </c>
      <c r="C26" s="6">
        <v>15211962</v>
      </c>
      <c r="D26" s="29">
        <f t="shared" si="0"/>
        <v>0.1410809930550083</v>
      </c>
      <c r="E26" s="26"/>
      <c r="F26" s="6">
        <v>61244488</v>
      </c>
      <c r="G26" s="29">
        <f t="shared" si="1"/>
        <v>0.5680025486643695</v>
      </c>
      <c r="H26" s="26"/>
      <c r="I26" s="6">
        <v>31367869</v>
      </c>
      <c r="J26" s="29">
        <f t="shared" si="2"/>
        <v>0.2909164582806222</v>
      </c>
      <c r="K26" s="26"/>
      <c r="L26" s="6">
        <f t="shared" si="3"/>
        <v>107824319</v>
      </c>
    </row>
    <row r="27" spans="1:12" ht="12.75">
      <c r="A27" s="5">
        <v>24</v>
      </c>
      <c r="B27" s="14" t="s">
        <v>25</v>
      </c>
      <c r="C27" s="6">
        <v>6127251</v>
      </c>
      <c r="D27" s="29">
        <f t="shared" si="0"/>
        <v>0.1517815418267353</v>
      </c>
      <c r="E27" s="26"/>
      <c r="F27" s="6">
        <v>11189263</v>
      </c>
      <c r="G27" s="29">
        <f t="shared" si="1"/>
        <v>0.2771754560152411</v>
      </c>
      <c r="H27" s="26"/>
      <c r="I27" s="6">
        <v>23052367</v>
      </c>
      <c r="J27" s="29">
        <f t="shared" si="2"/>
        <v>0.5710430021580236</v>
      </c>
      <c r="K27" s="26"/>
      <c r="L27" s="6">
        <f t="shared" si="3"/>
        <v>40368881</v>
      </c>
    </row>
    <row r="28" spans="1:12" ht="12.75">
      <c r="A28" s="7">
        <v>25</v>
      </c>
      <c r="B28" s="15" t="s">
        <v>26</v>
      </c>
      <c r="C28" s="8">
        <v>2991792</v>
      </c>
      <c r="D28" s="30">
        <f t="shared" si="0"/>
        <v>0.13262221840798477</v>
      </c>
      <c r="E28" s="26"/>
      <c r="F28" s="8">
        <v>10612824</v>
      </c>
      <c r="G28" s="30">
        <f t="shared" si="1"/>
        <v>0.47045257907418114</v>
      </c>
      <c r="H28" s="26"/>
      <c r="I28" s="8">
        <v>8954138</v>
      </c>
      <c r="J28" s="30">
        <f t="shared" si="2"/>
        <v>0.3969252025178341</v>
      </c>
      <c r="K28" s="26"/>
      <c r="L28" s="8">
        <f t="shared" si="3"/>
        <v>22558754</v>
      </c>
    </row>
    <row r="29" spans="1:12" ht="12.75">
      <c r="A29" s="5">
        <v>26</v>
      </c>
      <c r="B29" s="14" t="s">
        <v>27</v>
      </c>
      <c r="C29" s="6">
        <v>56940906</v>
      </c>
      <c r="D29" s="29">
        <f t="shared" si="0"/>
        <v>0.1343231294860593</v>
      </c>
      <c r="E29" s="26"/>
      <c r="F29" s="6">
        <v>155238641</v>
      </c>
      <c r="G29" s="29">
        <f t="shared" si="1"/>
        <v>0.36620667883793195</v>
      </c>
      <c r="H29" s="26"/>
      <c r="I29" s="6">
        <v>211730365</v>
      </c>
      <c r="J29" s="29">
        <f t="shared" si="2"/>
        <v>0.49947019167600876</v>
      </c>
      <c r="K29" s="26"/>
      <c r="L29" s="6">
        <f t="shared" si="3"/>
        <v>423909912</v>
      </c>
    </row>
    <row r="30" spans="1:12" ht="12.75">
      <c r="A30" s="5">
        <v>27</v>
      </c>
      <c r="B30" s="14" t="s">
        <v>28</v>
      </c>
      <c r="C30" s="6">
        <v>5731087</v>
      </c>
      <c r="D30" s="29">
        <f t="shared" si="0"/>
        <v>0.11940677298854364</v>
      </c>
      <c r="E30" s="26"/>
      <c r="F30" s="6">
        <v>27353753</v>
      </c>
      <c r="G30" s="29">
        <f t="shared" si="1"/>
        <v>0.5699134169234727</v>
      </c>
      <c r="H30" s="26"/>
      <c r="I30" s="6">
        <v>14911491</v>
      </c>
      <c r="J30" s="29">
        <f t="shared" si="2"/>
        <v>0.3106798100879836</v>
      </c>
      <c r="K30" s="26"/>
      <c r="L30" s="6">
        <f t="shared" si="3"/>
        <v>47996331</v>
      </c>
    </row>
    <row r="31" spans="1:12" ht="12.75">
      <c r="A31" s="5">
        <v>28</v>
      </c>
      <c r="B31" s="14" t="s">
        <v>29</v>
      </c>
      <c r="C31" s="6">
        <v>29049543</v>
      </c>
      <c r="D31" s="29">
        <f t="shared" si="0"/>
        <v>0.13124490534163558</v>
      </c>
      <c r="E31" s="26"/>
      <c r="F31" s="6">
        <v>87960766</v>
      </c>
      <c r="G31" s="29">
        <f t="shared" si="1"/>
        <v>0.39740392499282196</v>
      </c>
      <c r="H31" s="26"/>
      <c r="I31" s="6">
        <v>104328134</v>
      </c>
      <c r="J31" s="29">
        <f t="shared" si="2"/>
        <v>0.47135116966554247</v>
      </c>
      <c r="K31" s="26"/>
      <c r="L31" s="6">
        <f t="shared" si="3"/>
        <v>221338443</v>
      </c>
    </row>
    <row r="32" spans="1:12" ht="12.75">
      <c r="A32" s="5">
        <v>29</v>
      </c>
      <c r="B32" s="14" t="s">
        <v>30</v>
      </c>
      <c r="C32" s="6">
        <v>13434730</v>
      </c>
      <c r="D32" s="29">
        <f t="shared" si="0"/>
        <v>0.11844643886335825</v>
      </c>
      <c r="E32" s="26"/>
      <c r="F32" s="6">
        <v>59034852</v>
      </c>
      <c r="G32" s="29">
        <f t="shared" si="1"/>
        <v>0.5204770016386934</v>
      </c>
      <c r="H32" s="26"/>
      <c r="I32" s="6">
        <v>40954934</v>
      </c>
      <c r="J32" s="29">
        <f t="shared" si="2"/>
        <v>0.3610765594979484</v>
      </c>
      <c r="K32" s="26"/>
      <c r="L32" s="6">
        <f t="shared" si="3"/>
        <v>113424516</v>
      </c>
    </row>
    <row r="33" spans="1:12" ht="12.75">
      <c r="A33" s="7">
        <v>30</v>
      </c>
      <c r="B33" s="15" t="s">
        <v>31</v>
      </c>
      <c r="C33" s="8">
        <v>2291640</v>
      </c>
      <c r="D33" s="30">
        <f t="shared" si="0"/>
        <v>0.11867708330420317</v>
      </c>
      <c r="E33" s="26"/>
      <c r="F33" s="8">
        <v>11716733</v>
      </c>
      <c r="G33" s="30">
        <f t="shared" si="1"/>
        <v>0.6067740562628101</v>
      </c>
      <c r="H33" s="26"/>
      <c r="I33" s="8">
        <v>5301505</v>
      </c>
      <c r="J33" s="30">
        <f t="shared" si="2"/>
        <v>0.2745488604329867</v>
      </c>
      <c r="K33" s="26"/>
      <c r="L33" s="8">
        <f t="shared" si="3"/>
        <v>19309878</v>
      </c>
    </row>
    <row r="34" spans="1:12" ht="12.75">
      <c r="A34" s="5">
        <v>31</v>
      </c>
      <c r="B34" s="14" t="s">
        <v>32</v>
      </c>
      <c r="C34" s="6">
        <v>5770031</v>
      </c>
      <c r="D34" s="29">
        <f t="shared" si="0"/>
        <v>0.10643163466159791</v>
      </c>
      <c r="E34" s="26"/>
      <c r="F34" s="6">
        <v>25673875</v>
      </c>
      <c r="G34" s="29">
        <f t="shared" si="1"/>
        <v>0.4735698099971269</v>
      </c>
      <c r="H34" s="26"/>
      <c r="I34" s="6">
        <v>22769590</v>
      </c>
      <c r="J34" s="29">
        <f t="shared" si="2"/>
        <v>0.41999855534127517</v>
      </c>
      <c r="K34" s="26"/>
      <c r="L34" s="6">
        <f t="shared" si="3"/>
        <v>54213496</v>
      </c>
    </row>
    <row r="35" spans="1:12" ht="12.75">
      <c r="A35" s="5">
        <v>32</v>
      </c>
      <c r="B35" s="14" t="s">
        <v>33</v>
      </c>
      <c r="C35" s="6">
        <v>11947348</v>
      </c>
      <c r="D35" s="29">
        <f t="shared" si="0"/>
        <v>0.08794401832509456</v>
      </c>
      <c r="E35" s="26"/>
      <c r="F35" s="6">
        <v>90862927</v>
      </c>
      <c r="G35" s="29">
        <f t="shared" si="1"/>
        <v>0.6688388851785123</v>
      </c>
      <c r="H35" s="26"/>
      <c r="I35" s="6">
        <v>33041466</v>
      </c>
      <c r="J35" s="29">
        <f t="shared" si="2"/>
        <v>0.2432170964963931</v>
      </c>
      <c r="K35" s="26"/>
      <c r="L35" s="6">
        <f t="shared" si="3"/>
        <v>135851741</v>
      </c>
    </row>
    <row r="36" spans="1:12" ht="12.75">
      <c r="A36" s="5">
        <v>33</v>
      </c>
      <c r="B36" s="14" t="s">
        <v>34</v>
      </c>
      <c r="C36" s="6">
        <v>3848955</v>
      </c>
      <c r="D36" s="29">
        <f t="shared" si="0"/>
        <v>0.2043076128327064</v>
      </c>
      <c r="E36" s="26"/>
      <c r="F36" s="6">
        <v>12529038</v>
      </c>
      <c r="G36" s="29">
        <f t="shared" si="1"/>
        <v>0.6650578780137119</v>
      </c>
      <c r="H36" s="26"/>
      <c r="I36" s="6">
        <v>2461026</v>
      </c>
      <c r="J36" s="29">
        <f t="shared" si="2"/>
        <v>0.1306345091535817</v>
      </c>
      <c r="K36" s="26"/>
      <c r="L36" s="6">
        <f t="shared" si="3"/>
        <v>18839019</v>
      </c>
    </row>
    <row r="37" spans="1:12" ht="12.75">
      <c r="A37" s="5">
        <v>34</v>
      </c>
      <c r="B37" s="14" t="s">
        <v>35</v>
      </c>
      <c r="C37" s="6">
        <v>7156437</v>
      </c>
      <c r="D37" s="29">
        <f t="shared" si="0"/>
        <v>0.17382134899087276</v>
      </c>
      <c r="E37" s="26"/>
      <c r="F37" s="6">
        <v>21376568</v>
      </c>
      <c r="G37" s="29">
        <f t="shared" si="1"/>
        <v>0.5192114297317398</v>
      </c>
      <c r="H37" s="26"/>
      <c r="I37" s="6">
        <v>12638215</v>
      </c>
      <c r="J37" s="29">
        <f t="shared" si="2"/>
        <v>0.30696722127738746</v>
      </c>
      <c r="K37" s="26"/>
      <c r="L37" s="6">
        <f t="shared" si="3"/>
        <v>41171220</v>
      </c>
    </row>
    <row r="38" spans="1:12" ht="12.75">
      <c r="A38" s="7">
        <v>35</v>
      </c>
      <c r="B38" s="15" t="s">
        <v>36</v>
      </c>
      <c r="C38" s="8">
        <v>9789818</v>
      </c>
      <c r="D38" s="30">
        <f t="shared" si="0"/>
        <v>0.19307348327999882</v>
      </c>
      <c r="E38" s="26"/>
      <c r="F38" s="8">
        <v>26808670</v>
      </c>
      <c r="G38" s="30">
        <f t="shared" si="1"/>
        <v>0.5287170097548296</v>
      </c>
      <c r="H38" s="26"/>
      <c r="I38" s="8">
        <v>14106652</v>
      </c>
      <c r="J38" s="30">
        <f t="shared" si="2"/>
        <v>0.2782095069651716</v>
      </c>
      <c r="K38" s="26"/>
      <c r="L38" s="8">
        <f t="shared" si="3"/>
        <v>50705140</v>
      </c>
    </row>
    <row r="39" spans="1:12" ht="12.75">
      <c r="A39" s="5">
        <v>36</v>
      </c>
      <c r="B39" s="14" t="s">
        <v>37</v>
      </c>
      <c r="C39" s="6">
        <v>83362468</v>
      </c>
      <c r="D39" s="29">
        <f t="shared" si="0"/>
        <v>0.1550403737377112</v>
      </c>
      <c r="E39" s="26"/>
      <c r="F39" s="6">
        <v>237035127</v>
      </c>
      <c r="G39" s="29">
        <f t="shared" si="1"/>
        <v>0.44084604931617233</v>
      </c>
      <c r="H39" s="26"/>
      <c r="I39" s="6">
        <v>217284726</v>
      </c>
      <c r="J39" s="29">
        <f t="shared" si="2"/>
        <v>0.4041135769461165</v>
      </c>
      <c r="K39" s="26"/>
      <c r="L39" s="6">
        <f t="shared" si="3"/>
        <v>537682321</v>
      </c>
    </row>
    <row r="40" spans="1:12" ht="12.75">
      <c r="A40" s="5">
        <v>37</v>
      </c>
      <c r="B40" s="14" t="s">
        <v>38</v>
      </c>
      <c r="C40" s="6">
        <v>14357878</v>
      </c>
      <c r="D40" s="29">
        <f t="shared" si="0"/>
        <v>0.09860514563491853</v>
      </c>
      <c r="E40" s="26"/>
      <c r="F40" s="6">
        <v>81802048</v>
      </c>
      <c r="G40" s="29">
        <f t="shared" si="1"/>
        <v>0.5617893435418936</v>
      </c>
      <c r="H40" s="26"/>
      <c r="I40" s="6">
        <v>49449899</v>
      </c>
      <c r="J40" s="29">
        <f t="shared" si="2"/>
        <v>0.3396055108231879</v>
      </c>
      <c r="K40" s="26"/>
      <c r="L40" s="6">
        <f t="shared" si="3"/>
        <v>145609825</v>
      </c>
    </row>
    <row r="41" spans="1:12" ht="12.75">
      <c r="A41" s="5">
        <v>38</v>
      </c>
      <c r="B41" s="14" t="s">
        <v>39</v>
      </c>
      <c r="C41" s="6">
        <v>5268912</v>
      </c>
      <c r="D41" s="29">
        <f t="shared" si="0"/>
        <v>0.11784782963012319</v>
      </c>
      <c r="E41" s="26"/>
      <c r="F41" s="6">
        <v>12477311</v>
      </c>
      <c r="G41" s="29">
        <f t="shared" si="1"/>
        <v>0.27907545636937225</v>
      </c>
      <c r="H41" s="26"/>
      <c r="I41" s="6">
        <v>26963230</v>
      </c>
      <c r="J41" s="29">
        <f t="shared" si="2"/>
        <v>0.6030767140005046</v>
      </c>
      <c r="K41" s="26"/>
      <c r="L41" s="6">
        <f t="shared" si="3"/>
        <v>44709453</v>
      </c>
    </row>
    <row r="42" spans="1:12" ht="12.75">
      <c r="A42" s="5">
        <v>39</v>
      </c>
      <c r="B42" s="14" t="s">
        <v>40</v>
      </c>
      <c r="C42" s="6">
        <v>5042871</v>
      </c>
      <c r="D42" s="29">
        <f t="shared" si="0"/>
        <v>0.1912368650701614</v>
      </c>
      <c r="E42" s="26"/>
      <c r="F42" s="6">
        <v>11369806</v>
      </c>
      <c r="G42" s="29">
        <f t="shared" si="1"/>
        <v>0.4311682880438369</v>
      </c>
      <c r="H42" s="26"/>
      <c r="I42" s="6">
        <v>9957087</v>
      </c>
      <c r="J42" s="29">
        <f t="shared" si="2"/>
        <v>0.3775948468860017</v>
      </c>
      <c r="K42" s="26"/>
      <c r="L42" s="6">
        <f t="shared" si="3"/>
        <v>26369764</v>
      </c>
    </row>
    <row r="43" spans="1:12" ht="12.75">
      <c r="A43" s="7">
        <v>40</v>
      </c>
      <c r="B43" s="15" t="s">
        <v>41</v>
      </c>
      <c r="C43" s="8">
        <v>25807995</v>
      </c>
      <c r="D43" s="30">
        <f t="shared" si="0"/>
        <v>0.14990690006004526</v>
      </c>
      <c r="E43" s="26"/>
      <c r="F43" s="8">
        <v>90008774</v>
      </c>
      <c r="G43" s="30">
        <f t="shared" si="1"/>
        <v>0.5228200132767075</v>
      </c>
      <c r="H43" s="26"/>
      <c r="I43" s="8">
        <v>56343385</v>
      </c>
      <c r="J43" s="30">
        <f t="shared" si="2"/>
        <v>0.3272730866632473</v>
      </c>
      <c r="K43" s="26"/>
      <c r="L43" s="8">
        <f t="shared" si="3"/>
        <v>172160154</v>
      </c>
    </row>
    <row r="44" spans="1:12" ht="12.75">
      <c r="A44" s="5">
        <v>41</v>
      </c>
      <c r="B44" s="14" t="s">
        <v>42</v>
      </c>
      <c r="C44" s="6">
        <v>3043431</v>
      </c>
      <c r="D44" s="29">
        <f t="shared" si="0"/>
        <v>0.18555341684838836</v>
      </c>
      <c r="E44" s="26"/>
      <c r="F44" s="6">
        <v>9417912</v>
      </c>
      <c r="G44" s="29">
        <f t="shared" si="1"/>
        <v>0.5741959489725376</v>
      </c>
      <c r="H44" s="26"/>
      <c r="I44" s="6">
        <v>3940570</v>
      </c>
      <c r="J44" s="29">
        <f t="shared" si="2"/>
        <v>0.2402506341790741</v>
      </c>
      <c r="K44" s="26"/>
      <c r="L44" s="6">
        <f t="shared" si="3"/>
        <v>16401913</v>
      </c>
    </row>
    <row r="45" spans="1:12" ht="12.75">
      <c r="A45" s="5">
        <v>42</v>
      </c>
      <c r="B45" s="14" t="s">
        <v>43</v>
      </c>
      <c r="C45" s="6">
        <v>4551385</v>
      </c>
      <c r="D45" s="29">
        <f t="shared" si="0"/>
        <v>0.167382730292222</v>
      </c>
      <c r="E45" s="26"/>
      <c r="F45" s="6">
        <v>16889390</v>
      </c>
      <c r="G45" s="29">
        <f t="shared" si="1"/>
        <v>0.6211279008851485</v>
      </c>
      <c r="H45" s="26"/>
      <c r="I45" s="6">
        <v>5750710</v>
      </c>
      <c r="J45" s="29">
        <f t="shared" si="2"/>
        <v>0.2114893688226296</v>
      </c>
      <c r="K45" s="26"/>
      <c r="L45" s="6">
        <f t="shared" si="3"/>
        <v>27191485</v>
      </c>
    </row>
    <row r="46" spans="1:12" ht="12.75">
      <c r="A46" s="5">
        <v>43</v>
      </c>
      <c r="B46" s="14" t="s">
        <v>44</v>
      </c>
      <c r="C46" s="6">
        <v>6218439</v>
      </c>
      <c r="D46" s="29">
        <f t="shared" si="0"/>
        <v>0.18715163789310543</v>
      </c>
      <c r="E46" s="26"/>
      <c r="F46" s="6">
        <v>19324282</v>
      </c>
      <c r="G46" s="29">
        <f t="shared" si="1"/>
        <v>0.5815882454436323</v>
      </c>
      <c r="H46" s="26"/>
      <c r="I46" s="6">
        <v>7684020</v>
      </c>
      <c r="J46" s="29">
        <f t="shared" si="2"/>
        <v>0.2312601166632623</v>
      </c>
      <c r="K46" s="26"/>
      <c r="L46" s="6">
        <f t="shared" si="3"/>
        <v>33226741</v>
      </c>
    </row>
    <row r="47" spans="1:12" ht="12.75">
      <c r="A47" s="5">
        <v>44</v>
      </c>
      <c r="B47" s="14" t="s">
        <v>45</v>
      </c>
      <c r="C47" s="6">
        <v>9114527</v>
      </c>
      <c r="D47" s="29">
        <f t="shared" si="0"/>
        <v>0.12992297313171797</v>
      </c>
      <c r="E47" s="26"/>
      <c r="F47" s="6">
        <v>31787343</v>
      </c>
      <c r="G47" s="29">
        <f t="shared" si="1"/>
        <v>0.45311249947668186</v>
      </c>
      <c r="H47" s="26"/>
      <c r="I47" s="6">
        <v>29251443</v>
      </c>
      <c r="J47" s="29">
        <f t="shared" si="2"/>
        <v>0.41696452739160017</v>
      </c>
      <c r="K47" s="26"/>
      <c r="L47" s="6">
        <f t="shared" si="3"/>
        <v>70153313</v>
      </c>
    </row>
    <row r="48" spans="1:12" ht="12.75">
      <c r="A48" s="7">
        <v>45</v>
      </c>
      <c r="B48" s="15" t="s">
        <v>46</v>
      </c>
      <c r="C48" s="8">
        <v>8603829</v>
      </c>
      <c r="D48" s="30">
        <f t="shared" si="0"/>
        <v>0.07833964972211498</v>
      </c>
      <c r="E48" s="26"/>
      <c r="F48" s="8">
        <v>27340269</v>
      </c>
      <c r="G48" s="30">
        <f t="shared" si="1"/>
        <v>0.24893882674427847</v>
      </c>
      <c r="H48" s="26"/>
      <c r="I48" s="8">
        <v>73883161</v>
      </c>
      <c r="J48" s="30">
        <f t="shared" si="2"/>
        <v>0.6727215235336065</v>
      </c>
      <c r="K48" s="26"/>
      <c r="L48" s="8">
        <f t="shared" si="3"/>
        <v>109827259</v>
      </c>
    </row>
    <row r="49" spans="1:12" ht="12.75">
      <c r="A49" s="5">
        <v>46</v>
      </c>
      <c r="B49" s="14" t="s">
        <v>47</v>
      </c>
      <c r="C49" s="6">
        <v>2201645</v>
      </c>
      <c r="D49" s="29">
        <f t="shared" si="0"/>
        <v>0.1997354756557406</v>
      </c>
      <c r="E49" s="26"/>
      <c r="F49" s="6">
        <v>7019394</v>
      </c>
      <c r="G49" s="29">
        <f t="shared" si="1"/>
        <v>0.6368065693629316</v>
      </c>
      <c r="H49" s="26"/>
      <c r="I49" s="6">
        <v>1801765</v>
      </c>
      <c r="J49" s="29">
        <f t="shared" si="2"/>
        <v>0.1634579549813278</v>
      </c>
      <c r="K49" s="26"/>
      <c r="L49" s="6">
        <f t="shared" si="3"/>
        <v>11022804</v>
      </c>
    </row>
    <row r="50" spans="1:12" ht="12.75">
      <c r="A50" s="5">
        <v>47</v>
      </c>
      <c r="B50" s="14" t="s">
        <v>48</v>
      </c>
      <c r="C50" s="6">
        <v>4465694</v>
      </c>
      <c r="D50" s="29">
        <f t="shared" si="0"/>
        <v>0.1179596744681585</v>
      </c>
      <c r="E50" s="26"/>
      <c r="F50" s="6">
        <v>12830016</v>
      </c>
      <c r="G50" s="29">
        <f t="shared" si="1"/>
        <v>0.33890018231908975</v>
      </c>
      <c r="H50" s="26"/>
      <c r="I50" s="6">
        <v>20562092</v>
      </c>
      <c r="J50" s="29">
        <f t="shared" si="2"/>
        <v>0.5431401432127517</v>
      </c>
      <c r="K50" s="26"/>
      <c r="L50" s="6">
        <f t="shared" si="3"/>
        <v>37857802</v>
      </c>
    </row>
    <row r="51" spans="1:12" ht="12.75">
      <c r="A51" s="5">
        <v>48</v>
      </c>
      <c r="B51" s="14" t="s">
        <v>49</v>
      </c>
      <c r="C51" s="6">
        <v>7900748</v>
      </c>
      <c r="D51" s="29">
        <f t="shared" si="0"/>
        <v>0.13691304522624212</v>
      </c>
      <c r="E51" s="26"/>
      <c r="F51" s="6">
        <v>28329942</v>
      </c>
      <c r="G51" s="29">
        <f t="shared" si="1"/>
        <v>0.49093309017105924</v>
      </c>
      <c r="H51" s="26"/>
      <c r="I51" s="6">
        <v>21475630</v>
      </c>
      <c r="J51" s="29">
        <f t="shared" si="2"/>
        <v>0.3721538646026986</v>
      </c>
      <c r="K51" s="26"/>
      <c r="L51" s="6">
        <f t="shared" si="3"/>
        <v>57706320</v>
      </c>
    </row>
    <row r="52" spans="1:12" ht="12.75">
      <c r="A52" s="5">
        <v>49</v>
      </c>
      <c r="B52" s="14" t="s">
        <v>50</v>
      </c>
      <c r="C52" s="6">
        <v>18180387</v>
      </c>
      <c r="D52" s="29">
        <f t="shared" si="0"/>
        <v>0.16473860006649751</v>
      </c>
      <c r="E52" s="26"/>
      <c r="F52" s="6">
        <v>65528444</v>
      </c>
      <c r="G52" s="29">
        <f t="shared" si="1"/>
        <v>0.593775266120346</v>
      </c>
      <c r="H52" s="26"/>
      <c r="I52" s="6">
        <v>26650168</v>
      </c>
      <c r="J52" s="29">
        <f t="shared" si="2"/>
        <v>0.24148613381315645</v>
      </c>
      <c r="K52" s="26"/>
      <c r="L52" s="6">
        <f t="shared" si="3"/>
        <v>110358999</v>
      </c>
    </row>
    <row r="53" spans="1:12" ht="12.75">
      <c r="A53" s="7">
        <v>50</v>
      </c>
      <c r="B53" s="15" t="s">
        <v>51</v>
      </c>
      <c r="C53" s="8">
        <v>10354142</v>
      </c>
      <c r="D53" s="30">
        <f t="shared" si="0"/>
        <v>0.16849562080940222</v>
      </c>
      <c r="E53" s="26"/>
      <c r="F53" s="8">
        <v>37437847</v>
      </c>
      <c r="G53" s="30">
        <f t="shared" si="1"/>
        <v>0.6092357311723575</v>
      </c>
      <c r="H53" s="26"/>
      <c r="I53" s="8">
        <v>13658522</v>
      </c>
      <c r="J53" s="30">
        <f t="shared" si="2"/>
        <v>0.22226864801824023</v>
      </c>
      <c r="K53" s="26"/>
      <c r="L53" s="8">
        <f t="shared" si="3"/>
        <v>61450511</v>
      </c>
    </row>
    <row r="54" spans="1:12" ht="12.75">
      <c r="A54" s="5">
        <v>51</v>
      </c>
      <c r="B54" s="14" t="s">
        <v>52</v>
      </c>
      <c r="C54" s="6">
        <v>10737735</v>
      </c>
      <c r="D54" s="29">
        <f t="shared" si="0"/>
        <v>0.14392060694123246</v>
      </c>
      <c r="E54" s="26"/>
      <c r="F54" s="6">
        <v>37826406</v>
      </c>
      <c r="G54" s="29">
        <f t="shared" si="1"/>
        <v>0.506996988650351</v>
      </c>
      <c r="H54" s="26"/>
      <c r="I54" s="6">
        <v>26044598</v>
      </c>
      <c r="J54" s="29">
        <f t="shared" si="2"/>
        <v>0.34908240440841654</v>
      </c>
      <c r="K54" s="26"/>
      <c r="L54" s="6">
        <f t="shared" si="3"/>
        <v>74608739</v>
      </c>
    </row>
    <row r="55" spans="1:12" ht="12.75">
      <c r="A55" s="5">
        <v>52</v>
      </c>
      <c r="B55" s="14" t="s">
        <v>53</v>
      </c>
      <c r="C55" s="6">
        <v>25453871</v>
      </c>
      <c r="D55" s="29">
        <f t="shared" si="0"/>
        <v>0.08584483732437237</v>
      </c>
      <c r="E55" s="26"/>
      <c r="F55" s="6">
        <v>147539041</v>
      </c>
      <c r="G55" s="29">
        <f t="shared" si="1"/>
        <v>0.4975850224761061</v>
      </c>
      <c r="H55" s="26"/>
      <c r="I55" s="6">
        <v>123517301</v>
      </c>
      <c r="J55" s="29">
        <f t="shared" si="2"/>
        <v>0.41657014019952154</v>
      </c>
      <c r="K55" s="26"/>
      <c r="L55" s="6">
        <f t="shared" si="3"/>
        <v>296510213</v>
      </c>
    </row>
    <row r="56" spans="1:12" ht="12.75">
      <c r="A56" s="5">
        <v>53</v>
      </c>
      <c r="B56" s="14" t="s">
        <v>54</v>
      </c>
      <c r="C56" s="6">
        <v>20784991</v>
      </c>
      <c r="D56" s="29">
        <f t="shared" si="0"/>
        <v>0.16459274570047097</v>
      </c>
      <c r="E56" s="26"/>
      <c r="F56" s="6">
        <v>74798317</v>
      </c>
      <c r="G56" s="29">
        <f t="shared" si="1"/>
        <v>0.5923149242068093</v>
      </c>
      <c r="H56" s="26"/>
      <c r="I56" s="6">
        <v>30698023</v>
      </c>
      <c r="J56" s="29">
        <f t="shared" si="2"/>
        <v>0.24309233009271972</v>
      </c>
      <c r="K56" s="26"/>
      <c r="L56" s="6">
        <f t="shared" si="3"/>
        <v>126281331</v>
      </c>
    </row>
    <row r="57" spans="1:12" ht="12.75">
      <c r="A57" s="5">
        <v>54</v>
      </c>
      <c r="B57" s="14" t="s">
        <v>55</v>
      </c>
      <c r="C57" s="6">
        <v>4477082</v>
      </c>
      <c r="D57" s="29">
        <f t="shared" si="0"/>
        <v>0.3901862418859394</v>
      </c>
      <c r="E57" s="26"/>
      <c r="F57" s="6">
        <v>4882566</v>
      </c>
      <c r="G57" s="29">
        <f t="shared" si="1"/>
        <v>0.42552494644950967</v>
      </c>
      <c r="H57" s="26"/>
      <c r="I57" s="6">
        <v>2114570</v>
      </c>
      <c r="J57" s="29">
        <f t="shared" si="2"/>
        <v>0.1842888116645509</v>
      </c>
      <c r="K57" s="26"/>
      <c r="L57" s="6">
        <f t="shared" si="3"/>
        <v>11474218</v>
      </c>
    </row>
    <row r="58" spans="1:12" ht="12.75">
      <c r="A58" s="7">
        <v>55</v>
      </c>
      <c r="B58" s="15" t="s">
        <v>56</v>
      </c>
      <c r="C58" s="8">
        <v>19003630</v>
      </c>
      <c r="D58" s="30">
        <f t="shared" si="0"/>
        <v>0.1411636690084886</v>
      </c>
      <c r="E58" s="26"/>
      <c r="F58" s="8">
        <v>73758144</v>
      </c>
      <c r="G58" s="30">
        <f t="shared" si="1"/>
        <v>0.5478937564189809</v>
      </c>
      <c r="H58" s="26"/>
      <c r="I58" s="8">
        <v>41859479</v>
      </c>
      <c r="J58" s="30">
        <f t="shared" si="2"/>
        <v>0.31094257457253055</v>
      </c>
      <c r="K58" s="26"/>
      <c r="L58" s="8">
        <f t="shared" si="3"/>
        <v>134621253</v>
      </c>
    </row>
    <row r="59" spans="1:12" ht="12.75">
      <c r="A59" s="5">
        <v>56</v>
      </c>
      <c r="B59" s="14" t="s">
        <v>57</v>
      </c>
      <c r="C59" s="6">
        <v>4009744</v>
      </c>
      <c r="D59" s="29">
        <f t="shared" si="0"/>
        <v>0.18553772079241604</v>
      </c>
      <c r="E59" s="26"/>
      <c r="F59" s="6">
        <v>12961776</v>
      </c>
      <c r="G59" s="29">
        <f t="shared" si="1"/>
        <v>0.5997635700587965</v>
      </c>
      <c r="H59" s="26"/>
      <c r="I59" s="6">
        <v>4639956</v>
      </c>
      <c r="J59" s="29">
        <f t="shared" si="2"/>
        <v>0.21469870914878744</v>
      </c>
      <c r="K59" s="26"/>
      <c r="L59" s="6">
        <f t="shared" si="3"/>
        <v>21611476</v>
      </c>
    </row>
    <row r="60" spans="1:12" ht="12.75">
      <c r="A60" s="5">
        <v>57</v>
      </c>
      <c r="B60" s="14" t="s">
        <v>58</v>
      </c>
      <c r="C60" s="6">
        <v>9704615</v>
      </c>
      <c r="D60" s="29">
        <f t="shared" si="0"/>
        <v>0.1579278362393425</v>
      </c>
      <c r="E60" s="26"/>
      <c r="F60" s="6">
        <v>32109349</v>
      </c>
      <c r="G60" s="29">
        <f t="shared" si="1"/>
        <v>0.5225307764011139</v>
      </c>
      <c r="H60" s="26"/>
      <c r="I60" s="6">
        <v>19635716</v>
      </c>
      <c r="J60" s="29">
        <f t="shared" si="2"/>
        <v>0.3195413873595436</v>
      </c>
      <c r="K60" s="26"/>
      <c r="L60" s="6">
        <f t="shared" si="3"/>
        <v>61449680</v>
      </c>
    </row>
    <row r="61" spans="1:12" ht="12.75">
      <c r="A61" s="5">
        <v>58</v>
      </c>
      <c r="B61" s="14" t="s">
        <v>59</v>
      </c>
      <c r="C61" s="6">
        <v>17095734</v>
      </c>
      <c r="D61" s="29">
        <f t="shared" si="0"/>
        <v>0.2248485178568157</v>
      </c>
      <c r="E61" s="26"/>
      <c r="F61" s="6">
        <v>44707956</v>
      </c>
      <c r="G61" s="29">
        <f t="shared" si="1"/>
        <v>0.5880132226558819</v>
      </c>
      <c r="H61" s="26"/>
      <c r="I61" s="6">
        <v>14228539</v>
      </c>
      <c r="J61" s="29">
        <f t="shared" si="2"/>
        <v>0.18713825948730242</v>
      </c>
      <c r="K61" s="26"/>
      <c r="L61" s="6">
        <f t="shared" si="3"/>
        <v>76032229</v>
      </c>
    </row>
    <row r="62" spans="1:12" ht="12.75">
      <c r="A62" s="5">
        <v>59</v>
      </c>
      <c r="B62" s="14" t="s">
        <v>60</v>
      </c>
      <c r="C62" s="6">
        <v>8591300</v>
      </c>
      <c r="D62" s="29">
        <f t="shared" si="0"/>
        <v>0.21546880585368502</v>
      </c>
      <c r="E62" s="26"/>
      <c r="F62" s="6">
        <v>23471495</v>
      </c>
      <c r="G62" s="29">
        <f t="shared" si="1"/>
        <v>0.5886623676569016</v>
      </c>
      <c r="H62" s="26"/>
      <c r="I62" s="6">
        <v>7809798</v>
      </c>
      <c r="J62" s="29">
        <f t="shared" si="2"/>
        <v>0.19586882648941342</v>
      </c>
      <c r="K62" s="26"/>
      <c r="L62" s="6">
        <f t="shared" si="3"/>
        <v>39872593</v>
      </c>
    </row>
    <row r="63" spans="1:12" ht="15" customHeight="1">
      <c r="A63" s="7">
        <v>60</v>
      </c>
      <c r="B63" s="15" t="s">
        <v>61</v>
      </c>
      <c r="C63" s="8">
        <v>7662375</v>
      </c>
      <c r="D63" s="30">
        <f t="shared" si="0"/>
        <v>0.13994601475008486</v>
      </c>
      <c r="E63" s="26"/>
      <c r="F63" s="8">
        <v>31365009</v>
      </c>
      <c r="G63" s="30">
        <f t="shared" si="1"/>
        <v>0.5728521525180567</v>
      </c>
      <c r="H63" s="26"/>
      <c r="I63" s="8">
        <v>15724979</v>
      </c>
      <c r="J63" s="30">
        <f t="shared" si="2"/>
        <v>0.2872018327318585</v>
      </c>
      <c r="K63" s="26"/>
      <c r="L63" s="8">
        <f t="shared" si="3"/>
        <v>54752363</v>
      </c>
    </row>
    <row r="64" spans="1:12" ht="15" customHeight="1">
      <c r="A64" s="5">
        <v>61</v>
      </c>
      <c r="B64" s="14" t="s">
        <v>62</v>
      </c>
      <c r="C64" s="6">
        <v>3210002</v>
      </c>
      <c r="D64" s="29">
        <f t="shared" si="0"/>
        <v>0.11928784827338379</v>
      </c>
      <c r="E64" s="26"/>
      <c r="F64" s="6">
        <v>10682094</v>
      </c>
      <c r="G64" s="29">
        <f t="shared" si="1"/>
        <v>0.3969605029261737</v>
      </c>
      <c r="H64" s="26"/>
      <c r="I64" s="6">
        <v>13017619</v>
      </c>
      <c r="J64" s="29">
        <f t="shared" si="2"/>
        <v>0.4837516488004425</v>
      </c>
      <c r="K64" s="26"/>
      <c r="L64" s="6">
        <f t="shared" si="3"/>
        <v>26909715</v>
      </c>
    </row>
    <row r="65" spans="1:12" ht="12.75">
      <c r="A65" s="5">
        <v>62</v>
      </c>
      <c r="B65" s="14" t="s">
        <v>63</v>
      </c>
      <c r="C65" s="6">
        <v>2304584</v>
      </c>
      <c r="D65" s="29">
        <f t="shared" si="0"/>
        <v>0.15049438329329656</v>
      </c>
      <c r="E65" s="26"/>
      <c r="F65" s="6">
        <v>10356909</v>
      </c>
      <c r="G65" s="29">
        <f t="shared" si="1"/>
        <v>0.6763288440689481</v>
      </c>
      <c r="H65" s="26"/>
      <c r="I65" s="6">
        <v>2651929</v>
      </c>
      <c r="J65" s="29">
        <f t="shared" si="2"/>
        <v>0.1731767726377553</v>
      </c>
      <c r="K65" s="26"/>
      <c r="L65" s="6">
        <f t="shared" si="3"/>
        <v>15313422</v>
      </c>
    </row>
    <row r="66" spans="1:12" ht="12.75">
      <c r="A66" s="5">
        <v>63</v>
      </c>
      <c r="B66" s="14" t="s">
        <v>64</v>
      </c>
      <c r="C66" s="6">
        <v>3083426</v>
      </c>
      <c r="D66" s="29">
        <f t="shared" si="0"/>
        <v>0.12372186945161709</v>
      </c>
      <c r="E66" s="26"/>
      <c r="F66" s="6">
        <v>10443484</v>
      </c>
      <c r="G66" s="29">
        <f t="shared" si="1"/>
        <v>0.4190427673853862</v>
      </c>
      <c r="H66" s="26"/>
      <c r="I66" s="6">
        <v>11395329</v>
      </c>
      <c r="J66" s="29">
        <f t="shared" si="2"/>
        <v>0.45723536316299673</v>
      </c>
      <c r="K66" s="26"/>
      <c r="L66" s="6">
        <f t="shared" si="3"/>
        <v>24922239</v>
      </c>
    </row>
    <row r="67" spans="1:12" ht="12.75">
      <c r="A67" s="5">
        <v>64</v>
      </c>
      <c r="B67" s="14" t="s">
        <v>65</v>
      </c>
      <c r="C67" s="6">
        <v>3397826</v>
      </c>
      <c r="D67" s="29">
        <f t="shared" si="0"/>
        <v>0.15110543421289382</v>
      </c>
      <c r="E67" s="26"/>
      <c r="F67" s="6">
        <v>13107142</v>
      </c>
      <c r="G67" s="29">
        <f t="shared" si="1"/>
        <v>0.5828904667867212</v>
      </c>
      <c r="H67" s="26"/>
      <c r="I67" s="6">
        <v>5981490</v>
      </c>
      <c r="J67" s="29">
        <f t="shared" si="2"/>
        <v>0.266004099000385</v>
      </c>
      <c r="K67" s="26"/>
      <c r="L67" s="6">
        <f t="shared" si="3"/>
        <v>22486458</v>
      </c>
    </row>
    <row r="68" spans="1:12" ht="12.75">
      <c r="A68" s="5">
        <v>65</v>
      </c>
      <c r="B68" s="14" t="s">
        <v>66</v>
      </c>
      <c r="C68" s="6">
        <v>12425533</v>
      </c>
      <c r="D68" s="29">
        <f t="shared" si="0"/>
        <v>0.15481404683902714</v>
      </c>
      <c r="E68" s="26"/>
      <c r="F68" s="6">
        <v>31096857</v>
      </c>
      <c r="G68" s="29">
        <f t="shared" si="1"/>
        <v>0.3874465808544816</v>
      </c>
      <c r="H68" s="26"/>
      <c r="I68" s="6">
        <v>36738628</v>
      </c>
      <c r="J68" s="29">
        <f t="shared" si="2"/>
        <v>0.4577393723064913</v>
      </c>
      <c r="K68" s="26"/>
      <c r="L68" s="6">
        <f t="shared" si="3"/>
        <v>80261018</v>
      </c>
    </row>
    <row r="69" spans="1:12" ht="12.75">
      <c r="A69" s="7">
        <v>66</v>
      </c>
      <c r="B69" s="15" t="s">
        <v>67</v>
      </c>
      <c r="C69" s="8">
        <v>3612334</v>
      </c>
      <c r="D69" s="30">
        <f>C69/$L69</f>
        <v>0.13717098620389487</v>
      </c>
      <c r="E69" s="26"/>
      <c r="F69" s="8">
        <v>16955702</v>
      </c>
      <c r="G69" s="30">
        <f>F69/$L69</f>
        <v>0.6438580610539757</v>
      </c>
      <c r="H69" s="26"/>
      <c r="I69" s="8">
        <v>5766498</v>
      </c>
      <c r="J69" s="30">
        <f>I69/$L69</f>
        <v>0.2189709527421294</v>
      </c>
      <c r="K69" s="26"/>
      <c r="L69" s="8">
        <f>C69+F69+I69</f>
        <v>26334534</v>
      </c>
    </row>
    <row r="70" spans="1:12" ht="12" customHeight="1">
      <c r="A70" s="5">
        <v>67</v>
      </c>
      <c r="B70" s="14" t="s">
        <v>76</v>
      </c>
      <c r="C70" s="6">
        <v>1354508</v>
      </c>
      <c r="D70" s="29">
        <f t="shared" si="0"/>
        <v>0.05748741459593653</v>
      </c>
      <c r="E70" s="26"/>
      <c r="F70" s="6">
        <v>12537157</v>
      </c>
      <c r="G70" s="29">
        <f t="shared" si="1"/>
        <v>0.5320963348413946</v>
      </c>
      <c r="H70" s="26"/>
      <c r="I70" s="6">
        <v>9670153</v>
      </c>
      <c r="J70" s="29">
        <f t="shared" si="2"/>
        <v>0.4104162505626688</v>
      </c>
      <c r="K70" s="26"/>
      <c r="L70" s="6">
        <f>C70+F70+I70</f>
        <v>23561818</v>
      </c>
    </row>
    <row r="71" spans="1:12" ht="12.75">
      <c r="A71" s="5">
        <v>68</v>
      </c>
      <c r="B71" s="14" t="s">
        <v>77</v>
      </c>
      <c r="C71" s="8">
        <v>2240055</v>
      </c>
      <c r="D71" s="29">
        <f>C71/$L71</f>
        <v>0.13397530249863784</v>
      </c>
      <c r="E71" s="26"/>
      <c r="F71" s="6">
        <v>10599543</v>
      </c>
      <c r="G71" s="29">
        <f>F71/$L71</f>
        <v>0.6339473717262832</v>
      </c>
      <c r="H71" s="26"/>
      <c r="I71" s="6">
        <v>3880312</v>
      </c>
      <c r="J71" s="29">
        <f>I71/$L71</f>
        <v>0.23207732577507895</v>
      </c>
      <c r="K71" s="26"/>
      <c r="L71" s="6">
        <f>C71+F71+I71</f>
        <v>16719910</v>
      </c>
    </row>
    <row r="72" spans="1:12" ht="13.5" thickBot="1">
      <c r="A72" s="9"/>
      <c r="B72" s="10" t="s">
        <v>68</v>
      </c>
      <c r="C72" s="12">
        <f>SUM(C4:C71)</f>
        <v>778361215</v>
      </c>
      <c r="D72" s="31">
        <f>C72/$L72</f>
        <v>0.1365634669553885</v>
      </c>
      <c r="E72" s="27"/>
      <c r="F72" s="11">
        <f>SUM(F4:F71)</f>
        <v>2740916405</v>
      </c>
      <c r="G72" s="35">
        <f>F72/$L72</f>
        <v>0.4808937543242051</v>
      </c>
      <c r="H72" s="27"/>
      <c r="I72" s="11">
        <f>SUM(I4:I71)</f>
        <v>2180352247</v>
      </c>
      <c r="J72" s="35">
        <f>I72/$L72</f>
        <v>0.3825427787204063</v>
      </c>
      <c r="K72" s="27"/>
      <c r="L72" s="11">
        <f>SUM(L4:L71)</f>
        <v>5699629867</v>
      </c>
    </row>
    <row r="73" ht="13.5" thickTop="1"/>
    <row r="74" spans="9:10" ht="12.75">
      <c r="I74" s="3"/>
      <c r="J74" s="3"/>
    </row>
    <row r="75" spans="4:10" ht="12.75">
      <c r="D75" s="36"/>
      <c r="I75" s="3"/>
      <c r="J75" s="3"/>
    </row>
    <row r="76" spans="9:10" ht="12.75">
      <c r="I76" s="3"/>
      <c r="J76" s="3"/>
    </row>
    <row r="77" spans="9:10" ht="12.75">
      <c r="I77" s="3"/>
      <c r="J77" s="3"/>
    </row>
    <row r="78" spans="9:10" ht="12.75">
      <c r="I78" s="3"/>
      <c r="J78" s="3"/>
    </row>
    <row r="79" spans="9:10" ht="12.75">
      <c r="I79" s="3"/>
      <c r="J79" s="3"/>
    </row>
    <row r="80" spans="9:10" ht="12.75">
      <c r="I80" s="3"/>
      <c r="J80" s="3"/>
    </row>
    <row r="81" spans="9:10" ht="12.75">
      <c r="I81" s="3"/>
      <c r="J81" s="3"/>
    </row>
    <row r="82" spans="9:10" ht="12.75">
      <c r="I82" s="3"/>
      <c r="J82" s="3"/>
    </row>
    <row r="83" spans="9:10" ht="12.75">
      <c r="I83" s="3"/>
      <c r="J83" s="3"/>
    </row>
  </sheetData>
  <printOptions horizontalCentered="1"/>
  <pageMargins left="0.17" right="0.16" top="0.85" bottom="0.5" header="0.5" footer="0.5"/>
  <pageSetup horizontalDpi="600" verticalDpi="600" orientation="portrait" paperSize="5" scale="95" r:id="rId1"/>
  <headerFooter alignWithMargins="0">
    <oddHeader>&amp;C&amp;14Federal, State, and Local Revenue as a Percent of Total Revenue - FY 2003-2004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mnormand</cp:lastModifiedBy>
  <cp:lastPrinted>2005-06-13T14:48:29Z</cp:lastPrinted>
  <dcterms:created xsi:type="dcterms:W3CDTF">2003-04-30T18:47:40Z</dcterms:created>
  <dcterms:modified xsi:type="dcterms:W3CDTF">2005-06-15T19:45:37Z</dcterms:modified>
  <cp:category/>
  <cp:version/>
  <cp:contentType/>
  <cp:contentStatus/>
</cp:coreProperties>
</file>