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Revenue by Group_Object" sheetId="1" r:id="rId1"/>
  </sheets>
  <definedNames>
    <definedName name="_xlnm.Print_Titles" localSheetId="0">'Revenue by Group_Object'!$A:$B</definedName>
  </definedNames>
  <calcPr fullCalcOnLoad="1"/>
</workbook>
</file>

<file path=xl/sharedStrings.xml><?xml version="1.0" encoding="utf-8"?>
<sst xmlns="http://schemas.openxmlformats.org/spreadsheetml/2006/main" count="107" uniqueCount="105">
  <si>
    <t>LEA</t>
  </si>
  <si>
    <t>Ad Valorem Taxes</t>
  </si>
  <si>
    <t>Sales and Use Taxes</t>
  </si>
  <si>
    <t>Total</t>
  </si>
  <si>
    <t>Total Federal Revenue</t>
  </si>
  <si>
    <t>Total State Revenue</t>
  </si>
  <si>
    <t>Total Local Revenue</t>
  </si>
  <si>
    <t>Total Revenue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</si>
  <si>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</si>
  <si>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</si>
  <si>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</si>
  <si>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</si>
  <si>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</si>
  <si>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</si>
  <si>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</si>
  <si>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</si>
  <si>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</si>
  <si>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</si>
  <si>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</si>
  <si>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</si>
  <si>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</si>
  <si>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</si>
  <si>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</si>
  <si>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</si>
  <si>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</si>
  <si>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</si>
  <si>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</si>
  <si>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</si>
  <si>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</si>
  <si>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</si>
  <si>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</si>
  <si>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</si>
  <si>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</si>
  <si>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</si>
  <si>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</si>
  <si>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</si>
  <si>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</si>
  <si>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</si>
  <si>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</si>
  <si>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</si>
  <si>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</si>
  <si>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</si>
  <si>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</si>
  <si>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</si>
  <si>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</si>
  <si>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</si>
  <si>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</si>
  <si>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</si>
  <si>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</si>
  <si>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</si>
  <si>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</si>
  <si>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</si>
  <si>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</si>
  <si>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</si>
  <si>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</si>
  <si>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</si>
  <si>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</si>
  <si>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</si>
  <si>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</si>
  <si>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</si>
  <si>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</si>
  <si>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</si>
  <si>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</si>
  <si>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</si>
  <si>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</si>
  <si>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</si>
  <si>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</si>
  <si>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</si>
  <si>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</si>
  <si>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</si>
  <si>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</si>
  <si>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</si>
  <si>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</si>
  <si>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</si>
  <si>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Constitutional Taxes</t>
  </si>
  <si>
    <t>Renewable Taxes</t>
  </si>
  <si>
    <t>Debt Service Taxes</t>
  </si>
  <si>
    <t>State Unrestricted Grants-in-Aid</t>
  </si>
  <si>
    <t>State Revenue in Lieu of Taxes</t>
  </si>
  <si>
    <t>State Revenue for/on Behalf of LEA</t>
  </si>
  <si>
    <t>Group Code 1111</t>
  </si>
  <si>
    <t>DISTRICT</t>
  </si>
  <si>
    <t>Total Ad Valorem (exclusive of 1% Sheriff's Collection)</t>
  </si>
  <si>
    <t>Group Code 1121</t>
  </si>
  <si>
    <t>Group Code 1122</t>
  </si>
  <si>
    <t>Group Code 1123</t>
  </si>
  <si>
    <t>Group Code 1124</t>
  </si>
  <si>
    <t>State Total</t>
  </si>
  <si>
    <t>Group Code 1131</t>
  </si>
  <si>
    <t>Group Code 1132</t>
  </si>
  <si>
    <t>Group Code 1133</t>
  </si>
  <si>
    <t>Group Code 1134</t>
  </si>
  <si>
    <t>Federal Unrestricted Grants-in-Aid</t>
  </si>
  <si>
    <t>Federal Restricted Grants-in-Aide</t>
  </si>
  <si>
    <t>Federal Revenue in Lieu of Taxes</t>
  </si>
  <si>
    <t>Federal Revenue for/on Behalf of LEA</t>
  </si>
  <si>
    <t xml:space="preserve">Total </t>
  </si>
  <si>
    <t>State Restricted Grants-in-Aid</t>
  </si>
  <si>
    <t>Keypunch Code 300</t>
  </si>
  <si>
    <t>Keypunch Code 310</t>
  </si>
  <si>
    <t>Keypunch Code 320</t>
  </si>
  <si>
    <t>Keypunch Code 500</t>
  </si>
  <si>
    <t>FY 2003-04</t>
  </si>
  <si>
    <t>CITY OF BAKER</t>
  </si>
  <si>
    <t>ZACHARY COMMUNITY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</si>
</sst>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</numFmts>
  <fonts count="1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9"/>
      <color indexed="8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168" fontId="6" fillId="0" borderId="2" xfId="21" applyNumberFormat="1" applyFont="1" applyFill="1" applyBorder="1" applyAlignment="1">
      <alignment horizontal="right" wrapText="1"/>
      <protection/>
    </xf>
    <xf numFmtId="0" fontId="9" fillId="0" borderId="3" xfId="0" applyFont="1" applyBorder="1" applyAlignment="1">
      <alignment horizontal="left"/>
    </xf>
    <xf numFmtId="168" fontId="4" fillId="0" borderId="3" xfId="0" applyNumberFormat="1" applyFont="1" applyBorder="1" applyAlignment="1">
      <alignment/>
    </xf>
    <xf numFmtId="168" fontId="5" fillId="0" borderId="4" xfId="0" applyNumberFormat="1" applyFont="1" applyBorder="1" applyAlignment="1">
      <alignment/>
    </xf>
    <xf numFmtId="168" fontId="6" fillId="2" borderId="5" xfId="21" applyNumberFormat="1" applyFont="1" applyFill="1" applyBorder="1" applyAlignment="1">
      <alignment horizontal="right" wrapText="1"/>
      <protection/>
    </xf>
    <xf numFmtId="168" fontId="4" fillId="3" borderId="5" xfId="0" applyNumberFormat="1" applyFont="1" applyFill="1" applyBorder="1" applyAlignment="1">
      <alignment/>
    </xf>
    <xf numFmtId="168" fontId="6" fillId="2" borderId="6" xfId="21" applyNumberFormat="1" applyFont="1" applyFill="1" applyBorder="1" applyAlignment="1">
      <alignment horizontal="right" wrapText="1"/>
      <protection/>
    </xf>
    <xf numFmtId="168" fontId="5" fillId="0" borderId="7" xfId="0" applyNumberFormat="1" applyFont="1" applyBorder="1" applyAlignment="1">
      <alignment/>
    </xf>
    <xf numFmtId="168" fontId="4" fillId="0" borderId="7" xfId="0" applyNumberFormat="1" applyFont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8" fontId="6" fillId="0" borderId="10" xfId="21" applyNumberFormat="1" applyFont="1" applyFill="1" applyBorder="1" applyAlignment="1">
      <alignment horizontal="right" wrapText="1"/>
      <protection/>
    </xf>
    <xf numFmtId="168" fontId="6" fillId="0" borderId="11" xfId="21" applyNumberFormat="1" applyFont="1" applyFill="1" applyBorder="1" applyAlignment="1">
      <alignment horizontal="right" wrapText="1"/>
      <protection/>
    </xf>
    <xf numFmtId="168" fontId="6" fillId="0" borderId="12" xfId="21" applyNumberFormat="1" applyFont="1" applyFill="1" applyBorder="1" applyAlignment="1">
      <alignment horizontal="right" wrapText="1"/>
      <protection/>
    </xf>
    <xf numFmtId="168" fontId="6" fillId="0" borderId="13" xfId="21" applyNumberFormat="1" applyFont="1" applyFill="1" applyBorder="1" applyAlignment="1">
      <alignment horizontal="right" wrapText="1"/>
      <protection/>
    </xf>
    <xf numFmtId="168" fontId="6" fillId="0" borderId="14" xfId="21" applyNumberFormat="1" applyFont="1" applyFill="1" applyBorder="1" applyAlignment="1">
      <alignment horizontal="right" wrapText="1"/>
      <protection/>
    </xf>
    <xf numFmtId="168" fontId="6" fillId="0" borderId="15" xfId="21" applyNumberFormat="1" applyFont="1" applyFill="1" applyBorder="1" applyAlignment="1">
      <alignment horizontal="right" wrapText="1"/>
      <protection/>
    </xf>
    <xf numFmtId="168" fontId="6" fillId="0" borderId="16" xfId="21" applyNumberFormat="1" applyFont="1" applyFill="1" applyBorder="1" applyAlignment="1">
      <alignment horizontal="right" wrapText="1"/>
      <protection/>
    </xf>
    <xf numFmtId="168" fontId="6" fillId="0" borderId="17" xfId="21" applyNumberFormat="1" applyFont="1" applyFill="1" applyBorder="1" applyAlignment="1">
      <alignment horizontal="right" wrapText="1"/>
      <protection/>
    </xf>
    <xf numFmtId="168" fontId="6" fillId="0" borderId="18" xfId="21" applyNumberFormat="1" applyFont="1" applyFill="1" applyBorder="1" applyAlignment="1">
      <alignment horizontal="right" wrapText="1"/>
      <protection/>
    </xf>
    <xf numFmtId="168" fontId="6" fillId="0" borderId="19" xfId="21" applyNumberFormat="1" applyFont="1" applyFill="1" applyBorder="1" applyAlignment="1">
      <alignment horizontal="right" wrapText="1"/>
      <protection/>
    </xf>
    <xf numFmtId="168" fontId="6" fillId="0" borderId="20" xfId="21" applyNumberFormat="1" applyFont="1" applyFill="1" applyBorder="1" applyAlignment="1">
      <alignment horizontal="right" wrapText="1"/>
      <protection/>
    </xf>
    <xf numFmtId="168" fontId="6" fillId="0" borderId="21" xfId="21" applyNumberFormat="1" applyFont="1" applyFill="1" applyBorder="1" applyAlignment="1">
      <alignment horizontal="right" wrapText="1"/>
      <protection/>
    </xf>
    <xf numFmtId="168" fontId="6" fillId="0" borderId="22" xfId="21" applyNumberFormat="1" applyFont="1" applyFill="1" applyBorder="1" applyAlignment="1">
      <alignment horizontal="right" wrapText="1"/>
      <protection/>
    </xf>
    <xf numFmtId="168" fontId="6" fillId="0" borderId="23" xfId="21" applyNumberFormat="1" applyFont="1" applyFill="1" applyBorder="1" applyAlignment="1">
      <alignment horizontal="right" wrapText="1"/>
      <protection/>
    </xf>
    <xf numFmtId="168" fontId="6" fillId="0" borderId="24" xfId="21" applyNumberFormat="1" applyFont="1" applyFill="1" applyBorder="1" applyAlignment="1">
      <alignment horizontal="right" wrapText="1"/>
      <protection/>
    </xf>
    <xf numFmtId="168" fontId="6" fillId="2" borderId="11" xfId="21" applyNumberFormat="1" applyFont="1" applyFill="1" applyBorder="1" applyAlignment="1">
      <alignment horizontal="right" wrapText="1"/>
      <protection/>
    </xf>
    <xf numFmtId="168" fontId="6" fillId="2" borderId="25" xfId="21" applyNumberFormat="1" applyFont="1" applyFill="1" applyBorder="1" applyAlignment="1">
      <alignment horizontal="right" wrapText="1"/>
      <protection/>
    </xf>
    <xf numFmtId="168" fontId="6" fillId="0" borderId="26" xfId="21" applyNumberFormat="1" applyFont="1" applyFill="1" applyBorder="1" applyAlignment="1">
      <alignment horizontal="right" wrapText="1"/>
      <protection/>
    </xf>
    <xf numFmtId="168" fontId="6" fillId="0" borderId="27" xfId="21" applyNumberFormat="1" applyFont="1" applyFill="1" applyBorder="1" applyAlignment="1">
      <alignment horizontal="right" wrapText="1"/>
      <protection/>
    </xf>
    <xf numFmtId="168" fontId="6" fillId="0" borderId="28" xfId="21" applyNumberFormat="1" applyFont="1" applyFill="1" applyBorder="1" applyAlignment="1">
      <alignment horizontal="right" wrapText="1"/>
      <protection/>
    </xf>
    <xf numFmtId="168" fontId="6" fillId="2" borderId="29" xfId="21" applyNumberFormat="1" applyFont="1" applyFill="1" applyBorder="1" applyAlignment="1">
      <alignment horizontal="right" wrapText="1"/>
      <protection/>
    </xf>
    <xf numFmtId="168" fontId="4" fillId="3" borderId="6" xfId="0" applyNumberFormat="1" applyFont="1" applyFill="1" applyBorder="1" applyAlignment="1">
      <alignment/>
    </xf>
    <xf numFmtId="0" fontId="6" fillId="0" borderId="30" xfId="22" applyFont="1" applyFill="1" applyBorder="1" applyAlignment="1">
      <alignment horizontal="left" wrapText="1"/>
      <protection/>
    </xf>
    <xf numFmtId="0" fontId="6" fillId="0" borderId="31" xfId="22" applyFont="1" applyFill="1" applyBorder="1" applyAlignment="1">
      <alignment horizontal="left" wrapText="1"/>
      <protection/>
    </xf>
    <xf numFmtId="0" fontId="6" fillId="0" borderId="32" xfId="22" applyFont="1" applyFill="1" applyBorder="1" applyAlignment="1">
      <alignment horizontal="left" wrapText="1"/>
      <protection/>
    </xf>
    <xf numFmtId="0" fontId="6" fillId="0" borderId="33" xfId="22" applyFont="1" applyFill="1" applyBorder="1" applyAlignment="1">
      <alignment horizontal="right" wrapText="1"/>
      <protection/>
    </xf>
    <xf numFmtId="0" fontId="6" fillId="0" borderId="34" xfId="22" applyFont="1" applyFill="1" applyBorder="1" applyAlignment="1">
      <alignment horizontal="right" wrapText="1"/>
      <protection/>
    </xf>
    <xf numFmtId="0" fontId="6" fillId="0" borderId="35" xfId="22" applyFont="1" applyFill="1" applyBorder="1" applyAlignment="1">
      <alignment horizontal="right" wrapText="1"/>
      <protection/>
    </xf>
    <xf numFmtId="0" fontId="4" fillId="0" borderId="36" xfId="0" applyFont="1" applyBorder="1" applyAlignment="1">
      <alignment/>
    </xf>
    <xf numFmtId="168" fontId="6" fillId="0" borderId="37" xfId="21" applyNumberFormat="1" applyFont="1" applyFill="1" applyBorder="1" applyAlignment="1">
      <alignment horizontal="right" wrapText="1"/>
      <protection/>
    </xf>
    <xf numFmtId="0" fontId="6" fillId="4" borderId="1" xfId="21" applyFont="1" applyFill="1" applyBorder="1" applyAlignment="1">
      <alignment horizontal="center" vertical="center"/>
      <protection/>
    </xf>
    <xf numFmtId="0" fontId="6" fillId="4" borderId="38" xfId="21" applyFont="1" applyFill="1" applyBorder="1" applyAlignment="1">
      <alignment horizontal="center" vertical="center"/>
      <protection/>
    </xf>
    <xf numFmtId="0" fontId="6" fillId="4" borderId="39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38" xfId="21" applyFont="1" applyFill="1" applyBorder="1" applyAlignment="1">
      <alignment horizontal="center" vertical="center"/>
      <protection/>
    </xf>
    <xf numFmtId="0" fontId="6" fillId="5" borderId="40" xfId="21" applyFont="1" applyFill="1" applyBorder="1" applyAlignment="1">
      <alignment horizontal="center" vertical="center"/>
      <protection/>
    </xf>
    <xf numFmtId="0" fontId="7" fillId="6" borderId="17" xfId="21" applyFont="1" applyFill="1" applyBorder="1" applyAlignment="1">
      <alignment horizontal="center" vertical="center"/>
      <protection/>
    </xf>
    <xf numFmtId="0" fontId="6" fillId="3" borderId="41" xfId="22" applyFont="1" applyFill="1" applyBorder="1" applyAlignment="1">
      <alignment horizontal="center" vertical="center"/>
      <protection/>
    </xf>
    <xf numFmtId="0" fontId="6" fillId="3" borderId="42" xfId="22" applyFont="1" applyFill="1" applyBorder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10" fillId="7" borderId="43" xfId="21" applyFont="1" applyFill="1" applyBorder="1" applyAlignment="1">
      <alignment horizontal="center" vertical="center"/>
      <protection/>
    </xf>
    <xf numFmtId="0" fontId="10" fillId="7" borderId="6" xfId="21" applyFont="1" applyFill="1" applyBorder="1" applyAlignment="1">
      <alignment horizontal="center" vertical="center" wrapText="1"/>
      <protection/>
    </xf>
    <xf numFmtId="0" fontId="10" fillId="7" borderId="1" xfId="21" applyFont="1" applyFill="1" applyBorder="1" applyAlignment="1">
      <alignment horizontal="center" vertical="center" wrapText="1"/>
      <protection/>
    </xf>
    <xf numFmtId="0" fontId="10" fillId="7" borderId="44" xfId="21" applyFont="1" applyFill="1" applyBorder="1" applyAlignment="1">
      <alignment horizontal="center" vertical="center" wrapText="1"/>
      <protection/>
    </xf>
    <xf numFmtId="0" fontId="10" fillId="7" borderId="45" xfId="21" applyFont="1" applyFill="1" applyBorder="1" applyAlignment="1">
      <alignment horizontal="center" vertical="center"/>
      <protection/>
    </xf>
    <xf numFmtId="0" fontId="10" fillId="7" borderId="46" xfId="21" applyFont="1" applyFill="1" applyBorder="1" applyAlignment="1">
      <alignment horizontal="center" vertical="center" wrapText="1"/>
      <protection/>
    </xf>
    <xf numFmtId="0" fontId="6" fillId="2" borderId="35" xfId="22" applyFont="1" applyFill="1" applyBorder="1" applyAlignment="1">
      <alignment horizontal="right" wrapText="1"/>
      <protection/>
    </xf>
    <xf numFmtId="0" fontId="6" fillId="2" borderId="25" xfId="22" applyFont="1" applyFill="1" applyBorder="1" applyAlignment="1">
      <alignment horizontal="left" wrapText="1"/>
      <protection/>
    </xf>
    <xf numFmtId="168" fontId="6" fillId="2" borderId="25" xfId="22" applyNumberFormat="1" applyFont="1" applyFill="1" applyBorder="1" applyAlignment="1">
      <alignment horizontal="right" wrapText="1"/>
      <protection/>
    </xf>
    <xf numFmtId="168" fontId="6" fillId="0" borderId="47" xfId="21" applyNumberFormat="1" applyFont="1" applyFill="1" applyBorder="1" applyAlignment="1">
      <alignment horizontal="right" wrapText="1"/>
      <protection/>
    </xf>
    <xf numFmtId="168" fontId="4" fillId="0" borderId="15" xfId="0" applyNumberFormat="1" applyFont="1" applyBorder="1" applyAlignment="1">
      <alignment/>
    </xf>
    <xf numFmtId="0" fontId="5" fillId="5" borderId="15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52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.28125" style="1" bestFit="1" customWidth="1"/>
    <col min="2" max="2" width="18.28125" style="2" customWidth="1"/>
    <col min="3" max="3" width="12.8515625" style="1" customWidth="1"/>
    <col min="4" max="4" width="12.57421875" style="1" bestFit="1" customWidth="1"/>
    <col min="5" max="5" width="13.7109375" style="1" bestFit="1" customWidth="1"/>
    <col min="6" max="7" width="13.00390625" style="1" bestFit="1" customWidth="1"/>
    <col min="8" max="8" width="13.421875" style="1" bestFit="1" customWidth="1"/>
    <col min="9" max="10" width="14.140625" style="1" bestFit="1" customWidth="1"/>
    <col min="11" max="12" width="12.7109375" style="1" customWidth="1"/>
    <col min="13" max="13" width="14.421875" style="1" customWidth="1"/>
    <col min="14" max="14" width="13.00390625" style="1" bestFit="1" customWidth="1"/>
    <col min="15" max="15" width="13.421875" style="1" customWidth="1"/>
    <col min="16" max="16" width="13.28125" style="1" customWidth="1"/>
    <col min="17" max="17" width="13.57421875" style="1" customWidth="1"/>
    <col min="18" max="18" width="13.28125" style="1" customWidth="1"/>
    <col min="19" max="19" width="14.00390625" style="1" bestFit="1" customWidth="1"/>
    <col min="20" max="16384" width="9.140625" style="1" customWidth="1"/>
  </cols>
  <sheetData>
    <row r="1" spans="3:19" ht="12.75">
      <c r="C1" s="72" t="s">
        <v>6</v>
      </c>
      <c r="D1" s="78" t="s">
        <v>1</v>
      </c>
      <c r="E1" s="79"/>
      <c r="F1" s="79"/>
      <c r="G1" s="80"/>
      <c r="H1" s="4"/>
      <c r="I1" s="76" t="s">
        <v>5</v>
      </c>
      <c r="N1" s="68" t="s">
        <v>4</v>
      </c>
      <c r="S1" s="70" t="s">
        <v>7</v>
      </c>
    </row>
    <row r="2" spans="1:19" ht="60" customHeight="1">
      <c r="A2" s="74" t="s">
        <v>102</v>
      </c>
      <c r="B2" s="75"/>
      <c r="C2" s="73"/>
      <c r="D2" s="15" t="s">
        <v>74</v>
      </c>
      <c r="E2" s="3" t="s">
        <v>75</v>
      </c>
      <c r="F2" s="3" t="s">
        <v>76</v>
      </c>
      <c r="G2" s="16" t="s">
        <v>82</v>
      </c>
      <c r="H2" s="14" t="s">
        <v>2</v>
      </c>
      <c r="I2" s="77"/>
      <c r="J2" s="3" t="s">
        <v>77</v>
      </c>
      <c r="K2" s="3" t="s">
        <v>97</v>
      </c>
      <c r="L2" s="3" t="s">
        <v>78</v>
      </c>
      <c r="M2" s="3" t="s">
        <v>79</v>
      </c>
      <c r="N2" s="69"/>
      <c r="O2" s="3" t="s">
        <v>92</v>
      </c>
      <c r="P2" s="3" t="s">
        <v>93</v>
      </c>
      <c r="Q2" s="3" t="s">
        <v>94</v>
      </c>
      <c r="R2" s="3" t="s">
        <v>95</v>
      </c>
      <c r="S2" s="71"/>
    </row>
    <row r="3" spans="1:19" s="56" customFormat="1" ht="24.75" customHeight="1">
      <c r="A3" s="54" t="s">
        <v>0</v>
      </c>
      <c r="B3" s="55" t="s">
        <v>81</v>
      </c>
      <c r="C3" s="57" t="s">
        <v>80</v>
      </c>
      <c r="D3" s="58" t="s">
        <v>98</v>
      </c>
      <c r="E3" s="59" t="s">
        <v>99</v>
      </c>
      <c r="F3" s="60" t="s">
        <v>100</v>
      </c>
      <c r="G3" s="61" t="s">
        <v>3</v>
      </c>
      <c r="H3" s="62" t="s">
        <v>101</v>
      </c>
      <c r="I3" s="47" t="s">
        <v>3</v>
      </c>
      <c r="J3" s="48" t="s">
        <v>83</v>
      </c>
      <c r="K3" s="48" t="s">
        <v>84</v>
      </c>
      <c r="L3" s="48" t="s">
        <v>85</v>
      </c>
      <c r="M3" s="49" t="s">
        <v>86</v>
      </c>
      <c r="N3" s="50" t="s">
        <v>3</v>
      </c>
      <c r="O3" s="51" t="s">
        <v>88</v>
      </c>
      <c r="P3" s="51" t="s">
        <v>89</v>
      </c>
      <c r="Q3" s="51" t="s">
        <v>90</v>
      </c>
      <c r="R3" s="52" t="s">
        <v>91</v>
      </c>
      <c r="S3" s="53" t="s">
        <v>96</v>
      </c>
    </row>
    <row r="4" spans="1:19" ht="12.75">
      <c r="A4" s="42">
        <v>1</v>
      </c>
      <c r="B4" s="39" t="s">
        <v>8</v>
      </c>
      <c r="C4" s="17">
        <v>12508404</v>
      </c>
      <c r="D4" s="19">
        <v>837874</v>
      </c>
      <c r="E4" s="22">
        <v>3416283</v>
      </c>
      <c r="F4" s="22">
        <v>902978</v>
      </c>
      <c r="G4" s="25">
        <f>SUM(D4:F4)</f>
        <v>5157135</v>
      </c>
      <c r="H4" s="28">
        <v>5131573</v>
      </c>
      <c r="I4" s="31">
        <f aca="true" t="shared" si="0" ref="I4:I35">SUM(J4:M4)</f>
        <v>39279998</v>
      </c>
      <c r="J4" s="46">
        <v>37817914</v>
      </c>
      <c r="K4" s="31">
        <v>1171246</v>
      </c>
      <c r="L4" s="31">
        <v>256053</v>
      </c>
      <c r="M4" s="31">
        <v>34785</v>
      </c>
      <c r="N4" s="31">
        <f aca="true" t="shared" si="1" ref="N4:N35">SUM(O4:R4)</f>
        <v>12455695</v>
      </c>
      <c r="O4" s="31">
        <v>0</v>
      </c>
      <c r="P4" s="31">
        <v>11877496</v>
      </c>
      <c r="Q4" s="31">
        <v>0</v>
      </c>
      <c r="R4" s="31">
        <v>578199</v>
      </c>
      <c r="S4" s="31">
        <f aca="true" t="shared" si="2" ref="S4:S35">C4+I4+N4</f>
        <v>64244097</v>
      </c>
    </row>
    <row r="5" spans="1:19" ht="12.75">
      <c r="A5" s="43">
        <v>2</v>
      </c>
      <c r="B5" s="40" t="s">
        <v>9</v>
      </c>
      <c r="C5" s="5">
        <v>9033951</v>
      </c>
      <c r="D5" s="20">
        <v>273493</v>
      </c>
      <c r="E5" s="23">
        <v>1513731</v>
      </c>
      <c r="F5" s="23">
        <v>1306807</v>
      </c>
      <c r="G5" s="26">
        <f aca="true" t="shared" si="3" ref="G5:G68">SUM(D5:F5)</f>
        <v>3094031</v>
      </c>
      <c r="H5" s="29">
        <v>4927310</v>
      </c>
      <c r="I5" s="23">
        <f t="shared" si="0"/>
        <v>20020277</v>
      </c>
      <c r="J5" s="23">
        <v>18556516</v>
      </c>
      <c r="K5" s="23">
        <v>1366461</v>
      </c>
      <c r="L5" s="23">
        <v>97300</v>
      </c>
      <c r="M5" s="23">
        <v>0</v>
      </c>
      <c r="N5" s="23">
        <f t="shared" si="1"/>
        <v>3176536</v>
      </c>
      <c r="O5" s="23">
        <v>0</v>
      </c>
      <c r="P5" s="23">
        <v>3176536</v>
      </c>
      <c r="Q5" s="23">
        <v>0</v>
      </c>
      <c r="R5" s="23">
        <v>0</v>
      </c>
      <c r="S5" s="23">
        <f t="shared" si="2"/>
        <v>32230764</v>
      </c>
    </row>
    <row r="6" spans="1:19" ht="12.75">
      <c r="A6" s="43">
        <v>3</v>
      </c>
      <c r="B6" s="40" t="s">
        <v>10</v>
      </c>
      <c r="C6" s="5">
        <v>55269370</v>
      </c>
      <c r="D6" s="20">
        <v>1613121</v>
      </c>
      <c r="E6" s="23">
        <v>15262039</v>
      </c>
      <c r="F6" s="23">
        <v>6739906</v>
      </c>
      <c r="G6" s="26">
        <f t="shared" si="3"/>
        <v>23615066</v>
      </c>
      <c r="H6" s="29">
        <v>27828477</v>
      </c>
      <c r="I6" s="23">
        <f t="shared" si="0"/>
        <v>55082365</v>
      </c>
      <c r="J6" s="23">
        <v>51970692</v>
      </c>
      <c r="K6" s="23">
        <v>2915535</v>
      </c>
      <c r="L6" s="23">
        <v>160782</v>
      </c>
      <c r="M6" s="23">
        <v>35356</v>
      </c>
      <c r="N6" s="23">
        <f t="shared" si="1"/>
        <v>11225539</v>
      </c>
      <c r="O6" s="23">
        <v>0</v>
      </c>
      <c r="P6" s="23">
        <v>10833480</v>
      </c>
      <c r="Q6" s="23">
        <v>0</v>
      </c>
      <c r="R6" s="23">
        <v>392059</v>
      </c>
      <c r="S6" s="23">
        <f t="shared" si="2"/>
        <v>121577274</v>
      </c>
    </row>
    <row r="7" spans="1:19" ht="12.75">
      <c r="A7" s="43">
        <v>4</v>
      </c>
      <c r="B7" s="40" t="s">
        <v>11</v>
      </c>
      <c r="C7" s="5">
        <v>8781450</v>
      </c>
      <c r="D7" s="20">
        <v>424067</v>
      </c>
      <c r="E7" s="23">
        <v>2615206</v>
      </c>
      <c r="F7" s="23">
        <v>277567</v>
      </c>
      <c r="G7" s="26">
        <f t="shared" si="3"/>
        <v>3316840</v>
      </c>
      <c r="H7" s="29">
        <v>4659759</v>
      </c>
      <c r="I7" s="23">
        <f t="shared" si="0"/>
        <v>21629559</v>
      </c>
      <c r="J7" s="23">
        <v>19867558</v>
      </c>
      <c r="K7" s="23">
        <v>1638933</v>
      </c>
      <c r="L7" s="23">
        <v>114693</v>
      </c>
      <c r="M7" s="23">
        <v>8375</v>
      </c>
      <c r="N7" s="23">
        <f t="shared" si="1"/>
        <v>6550918</v>
      </c>
      <c r="O7" s="23">
        <v>0</v>
      </c>
      <c r="P7" s="23">
        <v>6470006</v>
      </c>
      <c r="Q7" s="23">
        <v>0</v>
      </c>
      <c r="R7" s="23">
        <v>80912</v>
      </c>
      <c r="S7" s="23">
        <f t="shared" si="2"/>
        <v>36961927</v>
      </c>
    </row>
    <row r="8" spans="1:19" ht="12.75">
      <c r="A8" s="44">
        <v>5</v>
      </c>
      <c r="B8" s="41" t="s">
        <v>12</v>
      </c>
      <c r="C8" s="18">
        <v>7725696</v>
      </c>
      <c r="D8" s="21">
        <v>274807</v>
      </c>
      <c r="E8" s="24">
        <v>794496</v>
      </c>
      <c r="F8" s="24">
        <v>206650</v>
      </c>
      <c r="G8" s="27">
        <f t="shared" si="3"/>
        <v>1275953</v>
      </c>
      <c r="H8" s="30">
        <v>4731295</v>
      </c>
      <c r="I8" s="24">
        <f t="shared" si="0"/>
        <v>28030595</v>
      </c>
      <c r="J8" s="24">
        <v>25525133</v>
      </c>
      <c r="K8" s="24">
        <v>2416263</v>
      </c>
      <c r="L8" s="24">
        <v>70546</v>
      </c>
      <c r="M8" s="24">
        <v>18653</v>
      </c>
      <c r="N8" s="24">
        <f t="shared" si="1"/>
        <v>9565283</v>
      </c>
      <c r="O8" s="24">
        <v>0</v>
      </c>
      <c r="P8" s="24">
        <v>9373575</v>
      </c>
      <c r="Q8" s="24">
        <v>12789</v>
      </c>
      <c r="R8" s="24">
        <v>178919</v>
      </c>
      <c r="S8" s="24">
        <f t="shared" si="2"/>
        <v>45321574</v>
      </c>
    </row>
    <row r="9" spans="1:19" ht="12.75">
      <c r="A9" s="43">
        <v>6</v>
      </c>
      <c r="B9" s="40" t="s">
        <v>13</v>
      </c>
      <c r="C9" s="5">
        <v>14576104</v>
      </c>
      <c r="D9" s="20">
        <v>581102</v>
      </c>
      <c r="E9" s="23">
        <v>3655539</v>
      </c>
      <c r="F9" s="23">
        <v>2404656</v>
      </c>
      <c r="G9" s="26">
        <f t="shared" si="3"/>
        <v>6641297</v>
      </c>
      <c r="H9" s="29">
        <v>6926099</v>
      </c>
      <c r="I9" s="23">
        <f t="shared" si="0"/>
        <v>25703293</v>
      </c>
      <c r="J9" s="23">
        <v>24461881</v>
      </c>
      <c r="K9" s="23">
        <v>936278</v>
      </c>
      <c r="L9" s="23">
        <v>291964</v>
      </c>
      <c r="M9" s="23">
        <v>13170</v>
      </c>
      <c r="N9" s="23">
        <f t="shared" si="1"/>
        <v>3822544</v>
      </c>
      <c r="O9" s="23">
        <v>0</v>
      </c>
      <c r="P9" s="23">
        <v>3707567</v>
      </c>
      <c r="Q9" s="23">
        <v>0</v>
      </c>
      <c r="R9" s="23">
        <v>114977</v>
      </c>
      <c r="S9" s="23">
        <f t="shared" si="2"/>
        <v>44101941</v>
      </c>
    </row>
    <row r="10" spans="1:19" ht="12.75">
      <c r="A10" s="43">
        <v>7</v>
      </c>
      <c r="B10" s="40" t="s">
        <v>14</v>
      </c>
      <c r="C10" s="5">
        <v>11618199</v>
      </c>
      <c r="D10" s="20">
        <v>742652</v>
      </c>
      <c r="E10" s="23">
        <v>5971664</v>
      </c>
      <c r="F10" s="23">
        <v>1266479</v>
      </c>
      <c r="G10" s="26">
        <f t="shared" si="3"/>
        <v>7980795</v>
      </c>
      <c r="H10" s="29">
        <v>2929672</v>
      </c>
      <c r="I10" s="23">
        <f t="shared" si="0"/>
        <v>9930114</v>
      </c>
      <c r="J10" s="23">
        <v>8998839</v>
      </c>
      <c r="K10" s="23">
        <v>792326</v>
      </c>
      <c r="L10" s="23">
        <v>138949</v>
      </c>
      <c r="M10" s="23">
        <v>0</v>
      </c>
      <c r="N10" s="23">
        <f t="shared" si="1"/>
        <v>3130412</v>
      </c>
      <c r="O10" s="23">
        <v>0</v>
      </c>
      <c r="P10" s="23">
        <v>3064107</v>
      </c>
      <c r="Q10" s="23">
        <v>0</v>
      </c>
      <c r="R10" s="23">
        <v>66305</v>
      </c>
      <c r="S10" s="23">
        <f t="shared" si="2"/>
        <v>24678725</v>
      </c>
    </row>
    <row r="11" spans="1:19" ht="12.75">
      <c r="A11" s="43">
        <v>8</v>
      </c>
      <c r="B11" s="40" t="s">
        <v>15</v>
      </c>
      <c r="C11" s="5">
        <v>52241320</v>
      </c>
      <c r="D11" s="20">
        <v>1591021</v>
      </c>
      <c r="E11" s="23">
        <v>17238054</v>
      </c>
      <c r="F11" s="23">
        <v>1208250</v>
      </c>
      <c r="G11" s="26">
        <f t="shared" si="3"/>
        <v>20037325</v>
      </c>
      <c r="H11" s="29">
        <v>25136743</v>
      </c>
      <c r="I11" s="23">
        <f t="shared" si="0"/>
        <v>69521803</v>
      </c>
      <c r="J11" s="23">
        <v>64280924</v>
      </c>
      <c r="K11" s="23">
        <v>4684862</v>
      </c>
      <c r="L11" s="23">
        <v>556017</v>
      </c>
      <c r="M11" s="23">
        <v>0</v>
      </c>
      <c r="N11" s="23">
        <f t="shared" si="1"/>
        <v>13012008</v>
      </c>
      <c r="O11" s="23">
        <v>899773</v>
      </c>
      <c r="P11" s="23">
        <v>11792884</v>
      </c>
      <c r="Q11" s="23">
        <v>4431</v>
      </c>
      <c r="R11" s="23">
        <v>314920</v>
      </c>
      <c r="S11" s="23">
        <f t="shared" si="2"/>
        <v>134775131</v>
      </c>
    </row>
    <row r="12" spans="1:19" ht="12.75">
      <c r="A12" s="43">
        <v>9</v>
      </c>
      <c r="B12" s="40" t="s">
        <v>16</v>
      </c>
      <c r="C12" s="5">
        <v>135328582</v>
      </c>
      <c r="D12" s="20">
        <v>8143184</v>
      </c>
      <c r="E12" s="23">
        <v>58983968</v>
      </c>
      <c r="F12" s="23">
        <v>8394518</v>
      </c>
      <c r="G12" s="26">
        <f t="shared" si="3"/>
        <v>75521670</v>
      </c>
      <c r="H12" s="29">
        <v>52918426</v>
      </c>
      <c r="I12" s="23">
        <f t="shared" si="0"/>
        <v>183261276</v>
      </c>
      <c r="J12" s="23">
        <v>172370844</v>
      </c>
      <c r="K12" s="23">
        <v>8457176</v>
      </c>
      <c r="L12" s="23">
        <v>2317937</v>
      </c>
      <c r="M12" s="23">
        <v>115319</v>
      </c>
      <c r="N12" s="23">
        <f t="shared" si="1"/>
        <v>46582937</v>
      </c>
      <c r="O12" s="23">
        <v>7320</v>
      </c>
      <c r="P12" s="23">
        <v>45724453</v>
      </c>
      <c r="Q12" s="23">
        <v>32637</v>
      </c>
      <c r="R12" s="23">
        <v>818527</v>
      </c>
      <c r="S12" s="23">
        <f t="shared" si="2"/>
        <v>365172795</v>
      </c>
    </row>
    <row r="13" spans="1:19" ht="12.75">
      <c r="A13" s="44">
        <v>10</v>
      </c>
      <c r="B13" s="41" t="s">
        <v>17</v>
      </c>
      <c r="C13" s="18">
        <v>113550325</v>
      </c>
      <c r="D13" s="21">
        <v>5077858</v>
      </c>
      <c r="E13" s="24">
        <v>12073180</v>
      </c>
      <c r="F13" s="24">
        <v>21083727</v>
      </c>
      <c r="G13" s="27">
        <f t="shared" si="3"/>
        <v>38234765</v>
      </c>
      <c r="H13" s="30">
        <v>66048041</v>
      </c>
      <c r="I13" s="24">
        <f t="shared" si="0"/>
        <v>107932387</v>
      </c>
      <c r="J13" s="24">
        <v>102654853</v>
      </c>
      <c r="K13" s="24">
        <v>4225178</v>
      </c>
      <c r="L13" s="24">
        <v>980785</v>
      </c>
      <c r="M13" s="24">
        <v>71571</v>
      </c>
      <c r="N13" s="24">
        <f t="shared" si="1"/>
        <v>27925491</v>
      </c>
      <c r="O13" s="24">
        <v>0</v>
      </c>
      <c r="P13" s="24">
        <v>27422723</v>
      </c>
      <c r="Q13" s="24">
        <v>0</v>
      </c>
      <c r="R13" s="24">
        <v>502768</v>
      </c>
      <c r="S13" s="24">
        <f t="shared" si="2"/>
        <v>249408203</v>
      </c>
    </row>
    <row r="14" spans="1:19" ht="12.75">
      <c r="A14" s="43">
        <v>11</v>
      </c>
      <c r="B14" s="40" t="s">
        <v>18</v>
      </c>
      <c r="C14" s="5">
        <v>2923682</v>
      </c>
      <c r="D14" s="20">
        <v>133380</v>
      </c>
      <c r="E14" s="23">
        <v>865518</v>
      </c>
      <c r="F14" s="23">
        <v>0</v>
      </c>
      <c r="G14" s="26">
        <f t="shared" si="3"/>
        <v>998898</v>
      </c>
      <c r="H14" s="29">
        <v>1494845</v>
      </c>
      <c r="I14" s="23">
        <f t="shared" si="0"/>
        <v>9019975</v>
      </c>
      <c r="J14" s="23">
        <v>8280825</v>
      </c>
      <c r="K14" s="23">
        <v>650888</v>
      </c>
      <c r="L14" s="23">
        <v>80750</v>
      </c>
      <c r="M14" s="23">
        <v>7512</v>
      </c>
      <c r="N14" s="23">
        <f t="shared" si="1"/>
        <v>3160027</v>
      </c>
      <c r="O14" s="23">
        <v>0</v>
      </c>
      <c r="P14" s="23">
        <v>3114582</v>
      </c>
      <c r="Q14" s="23">
        <v>0</v>
      </c>
      <c r="R14" s="23">
        <v>45445</v>
      </c>
      <c r="S14" s="23">
        <f t="shared" si="2"/>
        <v>15103684</v>
      </c>
    </row>
    <row r="15" spans="1:19" ht="12.75">
      <c r="A15" s="43">
        <v>12</v>
      </c>
      <c r="B15" s="40" t="s">
        <v>19</v>
      </c>
      <c r="C15" s="5">
        <v>11087891</v>
      </c>
      <c r="D15" s="20">
        <v>656233</v>
      </c>
      <c r="E15" s="23">
        <v>6517061</v>
      </c>
      <c r="F15" s="23">
        <v>1659634</v>
      </c>
      <c r="G15" s="26">
        <f t="shared" si="3"/>
        <v>8832928</v>
      </c>
      <c r="H15" s="29">
        <v>0</v>
      </c>
      <c r="I15" s="23">
        <f t="shared" si="0"/>
        <v>7688488</v>
      </c>
      <c r="J15" s="23">
        <v>6858048</v>
      </c>
      <c r="K15" s="23">
        <v>762936</v>
      </c>
      <c r="L15" s="23">
        <v>67504</v>
      </c>
      <c r="M15" s="23">
        <v>0</v>
      </c>
      <c r="N15" s="23">
        <f t="shared" si="1"/>
        <v>1274185</v>
      </c>
      <c r="O15" s="23">
        <v>0</v>
      </c>
      <c r="P15" s="23">
        <v>1164315</v>
      </c>
      <c r="Q15" s="23">
        <v>68028</v>
      </c>
      <c r="R15" s="23">
        <v>41842</v>
      </c>
      <c r="S15" s="23">
        <f t="shared" si="2"/>
        <v>20050564</v>
      </c>
    </row>
    <row r="16" spans="1:19" ht="12.75">
      <c r="A16" s="43">
        <v>13</v>
      </c>
      <c r="B16" s="40" t="s">
        <v>20</v>
      </c>
      <c r="C16" s="5">
        <v>2917118</v>
      </c>
      <c r="D16" s="20">
        <v>121707</v>
      </c>
      <c r="E16" s="23">
        <v>480940</v>
      </c>
      <c r="F16" s="23">
        <v>324403</v>
      </c>
      <c r="G16" s="26">
        <f t="shared" si="3"/>
        <v>927050</v>
      </c>
      <c r="H16" s="29">
        <v>1508810</v>
      </c>
      <c r="I16" s="23">
        <f t="shared" si="0"/>
        <v>9250617</v>
      </c>
      <c r="J16" s="23">
        <v>8054828</v>
      </c>
      <c r="K16" s="23">
        <v>1128645</v>
      </c>
      <c r="L16" s="23">
        <v>62153</v>
      </c>
      <c r="M16" s="23">
        <v>4991</v>
      </c>
      <c r="N16" s="23">
        <f t="shared" si="1"/>
        <v>3150280</v>
      </c>
      <c r="O16" s="23">
        <v>0</v>
      </c>
      <c r="P16" s="23">
        <v>3106407</v>
      </c>
      <c r="Q16" s="23">
        <v>0</v>
      </c>
      <c r="R16" s="23">
        <v>43873</v>
      </c>
      <c r="S16" s="23">
        <f t="shared" si="2"/>
        <v>15318015</v>
      </c>
    </row>
    <row r="17" spans="1:19" ht="12.75">
      <c r="A17" s="43">
        <v>14</v>
      </c>
      <c r="B17" s="40" t="s">
        <v>21</v>
      </c>
      <c r="C17" s="5">
        <v>6216272</v>
      </c>
      <c r="D17" s="20">
        <v>427335</v>
      </c>
      <c r="E17" s="23">
        <v>1184379</v>
      </c>
      <c r="F17" s="23">
        <v>1390195</v>
      </c>
      <c r="G17" s="26">
        <f t="shared" si="3"/>
        <v>3001909</v>
      </c>
      <c r="H17" s="29">
        <v>2459939</v>
      </c>
      <c r="I17" s="23">
        <f t="shared" si="0"/>
        <v>13853169</v>
      </c>
      <c r="J17" s="23">
        <v>13107679</v>
      </c>
      <c r="K17" s="23">
        <v>629839</v>
      </c>
      <c r="L17" s="23">
        <v>115651</v>
      </c>
      <c r="M17" s="23">
        <v>0</v>
      </c>
      <c r="N17" s="23">
        <f t="shared" si="1"/>
        <v>2901338</v>
      </c>
      <c r="O17" s="23">
        <v>0</v>
      </c>
      <c r="P17" s="23">
        <v>2763757</v>
      </c>
      <c r="Q17" s="23">
        <v>62076</v>
      </c>
      <c r="R17" s="23">
        <v>75505</v>
      </c>
      <c r="S17" s="23">
        <f t="shared" si="2"/>
        <v>22970779</v>
      </c>
    </row>
    <row r="18" spans="1:19" ht="12.75">
      <c r="A18" s="44">
        <v>15</v>
      </c>
      <c r="B18" s="41" t="s">
        <v>22</v>
      </c>
      <c r="C18" s="18">
        <v>8370512</v>
      </c>
      <c r="D18" s="21">
        <v>283052</v>
      </c>
      <c r="E18" s="24">
        <v>3441201</v>
      </c>
      <c r="F18" s="24">
        <v>0</v>
      </c>
      <c r="G18" s="27">
        <f t="shared" si="3"/>
        <v>3724253</v>
      </c>
      <c r="H18" s="30">
        <v>3451736</v>
      </c>
      <c r="I18" s="24">
        <f t="shared" si="0"/>
        <v>17028278</v>
      </c>
      <c r="J18" s="24">
        <v>15950779</v>
      </c>
      <c r="K18" s="24">
        <v>926558</v>
      </c>
      <c r="L18" s="24">
        <v>135438</v>
      </c>
      <c r="M18" s="24">
        <v>15503</v>
      </c>
      <c r="N18" s="24">
        <f t="shared" si="1"/>
        <v>6054261</v>
      </c>
      <c r="O18" s="24">
        <v>0</v>
      </c>
      <c r="P18" s="24">
        <v>5955614</v>
      </c>
      <c r="Q18" s="24">
        <v>0</v>
      </c>
      <c r="R18" s="24">
        <v>98647</v>
      </c>
      <c r="S18" s="24">
        <f t="shared" si="2"/>
        <v>31453051</v>
      </c>
    </row>
    <row r="19" spans="1:19" ht="12.75">
      <c r="A19" s="43">
        <v>16</v>
      </c>
      <c r="B19" s="40" t="s">
        <v>23</v>
      </c>
      <c r="C19" s="5">
        <v>18805231</v>
      </c>
      <c r="D19" s="20">
        <v>770353</v>
      </c>
      <c r="E19" s="23">
        <v>7264231</v>
      </c>
      <c r="F19" s="23">
        <v>1858339</v>
      </c>
      <c r="G19" s="26">
        <f t="shared" si="3"/>
        <v>9892923</v>
      </c>
      <c r="H19" s="29">
        <v>8068875</v>
      </c>
      <c r="I19" s="23">
        <f t="shared" si="0"/>
        <v>20023658</v>
      </c>
      <c r="J19" s="23">
        <v>18765973</v>
      </c>
      <c r="K19" s="23">
        <v>954089</v>
      </c>
      <c r="L19" s="23">
        <v>291271</v>
      </c>
      <c r="M19" s="23">
        <v>12325</v>
      </c>
      <c r="N19" s="23">
        <f t="shared" si="1"/>
        <v>6826051</v>
      </c>
      <c r="O19" s="23">
        <v>1957</v>
      </c>
      <c r="P19" s="23">
        <v>6680126</v>
      </c>
      <c r="Q19" s="23">
        <v>4058</v>
      </c>
      <c r="R19" s="23">
        <v>139910</v>
      </c>
      <c r="S19" s="23">
        <f t="shared" si="2"/>
        <v>45654940</v>
      </c>
    </row>
    <row r="20" spans="1:19" ht="12.75">
      <c r="A20" s="43">
        <v>17</v>
      </c>
      <c r="B20" s="40" t="s">
        <v>24</v>
      </c>
      <c r="C20" s="5">
        <v>220688943</v>
      </c>
      <c r="D20" s="20">
        <v>10437123</v>
      </c>
      <c r="E20" s="23">
        <v>76021239</v>
      </c>
      <c r="F20" s="23">
        <v>0</v>
      </c>
      <c r="G20" s="26">
        <f t="shared" si="3"/>
        <v>86458362</v>
      </c>
      <c r="H20" s="29">
        <v>123438777</v>
      </c>
      <c r="I20" s="23">
        <f t="shared" si="0"/>
        <v>131003347</v>
      </c>
      <c r="J20" s="23">
        <v>118781955</v>
      </c>
      <c r="K20" s="23">
        <v>8304683</v>
      </c>
      <c r="L20" s="23">
        <v>3759549</v>
      </c>
      <c r="M20" s="23">
        <v>157160</v>
      </c>
      <c r="N20" s="23">
        <f t="shared" si="1"/>
        <v>52595310</v>
      </c>
      <c r="O20" s="23">
        <v>0</v>
      </c>
      <c r="P20" s="23">
        <v>51544074</v>
      </c>
      <c r="Q20" s="23">
        <v>0</v>
      </c>
      <c r="R20" s="23">
        <v>1051236</v>
      </c>
      <c r="S20" s="23">
        <f t="shared" si="2"/>
        <v>404287600</v>
      </c>
    </row>
    <row r="21" spans="1:19" ht="12.75">
      <c r="A21" s="43">
        <v>18</v>
      </c>
      <c r="B21" s="40" t="s">
        <v>25</v>
      </c>
      <c r="C21" s="5">
        <v>2154037</v>
      </c>
      <c r="D21" s="20">
        <v>171549</v>
      </c>
      <c r="E21" s="23">
        <v>178033</v>
      </c>
      <c r="F21" s="23">
        <v>0</v>
      </c>
      <c r="G21" s="26">
        <f t="shared" si="3"/>
        <v>349582</v>
      </c>
      <c r="H21" s="29">
        <v>1407346</v>
      </c>
      <c r="I21" s="23">
        <f t="shared" si="0"/>
        <v>8374573</v>
      </c>
      <c r="J21" s="23">
        <v>7920377</v>
      </c>
      <c r="K21" s="23">
        <v>418667</v>
      </c>
      <c r="L21" s="23">
        <v>21627</v>
      </c>
      <c r="M21" s="23">
        <v>13902</v>
      </c>
      <c r="N21" s="23">
        <f t="shared" si="1"/>
        <v>3400715</v>
      </c>
      <c r="O21" s="23">
        <v>0</v>
      </c>
      <c r="P21" s="23">
        <v>3398271</v>
      </c>
      <c r="Q21" s="23">
        <v>0</v>
      </c>
      <c r="R21" s="23">
        <v>2444</v>
      </c>
      <c r="S21" s="23">
        <f t="shared" si="2"/>
        <v>13929325</v>
      </c>
    </row>
    <row r="22" spans="1:19" ht="12.75">
      <c r="A22" s="43">
        <v>19</v>
      </c>
      <c r="B22" s="40" t="s">
        <v>26</v>
      </c>
      <c r="C22" s="5">
        <v>4773431</v>
      </c>
      <c r="D22" s="20">
        <v>183520</v>
      </c>
      <c r="E22" s="23">
        <v>863499</v>
      </c>
      <c r="F22" s="23">
        <v>140</v>
      </c>
      <c r="G22" s="26">
        <f t="shared" si="3"/>
        <v>1047159</v>
      </c>
      <c r="H22" s="29">
        <v>2800892</v>
      </c>
      <c r="I22" s="23">
        <f t="shared" si="0"/>
        <v>12085238</v>
      </c>
      <c r="J22" s="23">
        <v>10523771</v>
      </c>
      <c r="K22" s="23">
        <v>1461526</v>
      </c>
      <c r="L22" s="23">
        <v>91609</v>
      </c>
      <c r="M22" s="23">
        <v>8332</v>
      </c>
      <c r="N22" s="23">
        <f t="shared" si="1"/>
        <v>3405422</v>
      </c>
      <c r="O22" s="23">
        <v>0</v>
      </c>
      <c r="P22" s="23">
        <v>3335713</v>
      </c>
      <c r="Q22" s="23">
        <v>0</v>
      </c>
      <c r="R22" s="23">
        <v>69709</v>
      </c>
      <c r="S22" s="23">
        <f t="shared" si="2"/>
        <v>20264091</v>
      </c>
    </row>
    <row r="23" spans="1:19" ht="12.75">
      <c r="A23" s="44">
        <v>20</v>
      </c>
      <c r="B23" s="41" t="s">
        <v>27</v>
      </c>
      <c r="C23" s="18">
        <v>9012893</v>
      </c>
      <c r="D23" s="21">
        <v>467078</v>
      </c>
      <c r="E23" s="24">
        <v>2465040</v>
      </c>
      <c r="F23" s="24">
        <v>696146</v>
      </c>
      <c r="G23" s="27">
        <f t="shared" si="3"/>
        <v>3628264</v>
      </c>
      <c r="H23" s="30">
        <v>4722338</v>
      </c>
      <c r="I23" s="24">
        <f t="shared" si="0"/>
        <v>28750399</v>
      </c>
      <c r="J23" s="24">
        <v>27637870</v>
      </c>
      <c r="K23" s="24">
        <v>877692</v>
      </c>
      <c r="L23" s="24">
        <v>234837</v>
      </c>
      <c r="M23" s="24">
        <v>0</v>
      </c>
      <c r="N23" s="24">
        <f t="shared" si="1"/>
        <v>7377475</v>
      </c>
      <c r="O23" s="24">
        <v>0</v>
      </c>
      <c r="P23" s="24">
        <v>7377475</v>
      </c>
      <c r="Q23" s="24">
        <v>0</v>
      </c>
      <c r="R23" s="24">
        <v>0</v>
      </c>
      <c r="S23" s="24">
        <f t="shared" si="2"/>
        <v>45140767</v>
      </c>
    </row>
    <row r="24" spans="1:19" ht="12.75">
      <c r="A24" s="43">
        <v>21</v>
      </c>
      <c r="B24" s="40" t="s">
        <v>28</v>
      </c>
      <c r="C24" s="5">
        <v>3942756</v>
      </c>
      <c r="D24" s="20">
        <v>211615</v>
      </c>
      <c r="E24" s="23">
        <v>461100</v>
      </c>
      <c r="F24" s="23">
        <v>0</v>
      </c>
      <c r="G24" s="26">
        <f t="shared" si="3"/>
        <v>672715</v>
      </c>
      <c r="H24" s="29">
        <v>2803729</v>
      </c>
      <c r="I24" s="23">
        <f t="shared" si="0"/>
        <v>16319408</v>
      </c>
      <c r="J24" s="23">
        <v>15322264</v>
      </c>
      <c r="K24" s="23">
        <v>753292</v>
      </c>
      <c r="L24" s="23">
        <v>138</v>
      </c>
      <c r="M24" s="23">
        <v>243714</v>
      </c>
      <c r="N24" s="23">
        <f t="shared" si="1"/>
        <v>6836340</v>
      </c>
      <c r="O24" s="23">
        <v>0</v>
      </c>
      <c r="P24" s="23">
        <v>6596068</v>
      </c>
      <c r="Q24" s="23">
        <v>0</v>
      </c>
      <c r="R24" s="23">
        <v>240272</v>
      </c>
      <c r="S24" s="23">
        <f t="shared" si="2"/>
        <v>27098504</v>
      </c>
    </row>
    <row r="25" spans="1:19" ht="12.75">
      <c r="A25" s="43">
        <v>22</v>
      </c>
      <c r="B25" s="40" t="s">
        <v>29</v>
      </c>
      <c r="C25" s="5">
        <v>3177003</v>
      </c>
      <c r="D25" s="20">
        <v>167503</v>
      </c>
      <c r="E25" s="23">
        <v>976576</v>
      </c>
      <c r="F25" s="23">
        <v>435759</v>
      </c>
      <c r="G25" s="26">
        <f t="shared" si="3"/>
        <v>1579838</v>
      </c>
      <c r="H25" s="29">
        <v>787726</v>
      </c>
      <c r="I25" s="23">
        <f t="shared" si="0"/>
        <v>17728338</v>
      </c>
      <c r="J25" s="23">
        <v>17238542</v>
      </c>
      <c r="K25" s="23">
        <v>394448</v>
      </c>
      <c r="L25" s="23">
        <v>95348</v>
      </c>
      <c r="M25" s="23">
        <v>0</v>
      </c>
      <c r="N25" s="23">
        <f t="shared" si="1"/>
        <v>6017252</v>
      </c>
      <c r="O25" s="23">
        <v>0</v>
      </c>
      <c r="P25" s="23">
        <v>5494496</v>
      </c>
      <c r="Q25" s="23">
        <v>444364</v>
      </c>
      <c r="R25" s="23">
        <v>78392</v>
      </c>
      <c r="S25" s="23">
        <f t="shared" si="2"/>
        <v>26922593</v>
      </c>
    </row>
    <row r="26" spans="1:19" ht="12.75">
      <c r="A26" s="43">
        <v>23</v>
      </c>
      <c r="B26" s="40" t="s">
        <v>30</v>
      </c>
      <c r="C26" s="5">
        <v>31367869</v>
      </c>
      <c r="D26" s="20">
        <v>1359351</v>
      </c>
      <c r="E26" s="23">
        <v>1894853</v>
      </c>
      <c r="F26" s="23">
        <v>6137642</v>
      </c>
      <c r="G26" s="26">
        <f t="shared" si="3"/>
        <v>9391846</v>
      </c>
      <c r="H26" s="29">
        <v>19317459</v>
      </c>
      <c r="I26" s="23">
        <f t="shared" si="0"/>
        <v>61244488</v>
      </c>
      <c r="J26" s="23">
        <v>56543804</v>
      </c>
      <c r="K26" s="23">
        <v>4149230</v>
      </c>
      <c r="L26" s="23">
        <v>503865</v>
      </c>
      <c r="M26" s="23">
        <v>47589</v>
      </c>
      <c r="N26" s="23">
        <f t="shared" si="1"/>
        <v>15211962</v>
      </c>
      <c r="O26" s="23">
        <v>145360</v>
      </c>
      <c r="P26" s="23">
        <v>14679238</v>
      </c>
      <c r="Q26" s="23">
        <v>0</v>
      </c>
      <c r="R26" s="23">
        <v>387364</v>
      </c>
      <c r="S26" s="23">
        <f t="shared" si="2"/>
        <v>107824319</v>
      </c>
    </row>
    <row r="27" spans="1:19" ht="12.75">
      <c r="A27" s="43">
        <v>24</v>
      </c>
      <c r="B27" s="40" t="s">
        <v>31</v>
      </c>
      <c r="C27" s="5">
        <v>23052367</v>
      </c>
      <c r="D27" s="20">
        <v>1095847</v>
      </c>
      <c r="E27" s="23">
        <v>6806370</v>
      </c>
      <c r="F27" s="23">
        <v>3172970</v>
      </c>
      <c r="G27" s="26">
        <f t="shared" si="3"/>
        <v>11075187</v>
      </c>
      <c r="H27" s="29">
        <v>10928750</v>
      </c>
      <c r="I27" s="23">
        <f t="shared" si="0"/>
        <v>11189263</v>
      </c>
      <c r="J27" s="23">
        <v>9900294</v>
      </c>
      <c r="K27" s="23">
        <v>1134027</v>
      </c>
      <c r="L27" s="23">
        <v>154942</v>
      </c>
      <c r="M27" s="23">
        <v>0</v>
      </c>
      <c r="N27" s="23">
        <f t="shared" si="1"/>
        <v>6127251</v>
      </c>
      <c r="O27" s="23">
        <v>0</v>
      </c>
      <c r="P27" s="23">
        <v>6127251</v>
      </c>
      <c r="Q27" s="23">
        <v>0</v>
      </c>
      <c r="R27" s="23">
        <v>0</v>
      </c>
      <c r="S27" s="23">
        <f t="shared" si="2"/>
        <v>40368881</v>
      </c>
    </row>
    <row r="28" spans="1:19" ht="12.75">
      <c r="A28" s="44">
        <v>25</v>
      </c>
      <c r="B28" s="41" t="s">
        <v>32</v>
      </c>
      <c r="C28" s="18">
        <v>8954138</v>
      </c>
      <c r="D28" s="21">
        <v>277129</v>
      </c>
      <c r="E28" s="24">
        <v>1226360</v>
      </c>
      <c r="F28" s="24">
        <v>466582</v>
      </c>
      <c r="G28" s="27">
        <f t="shared" si="3"/>
        <v>1970071</v>
      </c>
      <c r="H28" s="30">
        <v>6486516</v>
      </c>
      <c r="I28" s="24">
        <f t="shared" si="0"/>
        <v>10612824</v>
      </c>
      <c r="J28" s="24">
        <v>10001732</v>
      </c>
      <c r="K28" s="24">
        <v>536633</v>
      </c>
      <c r="L28" s="24">
        <v>74459</v>
      </c>
      <c r="M28" s="24">
        <v>0</v>
      </c>
      <c r="N28" s="24">
        <f t="shared" si="1"/>
        <v>2991792</v>
      </c>
      <c r="O28" s="24">
        <v>0</v>
      </c>
      <c r="P28" s="24">
        <v>2978254</v>
      </c>
      <c r="Q28" s="24">
        <v>13538</v>
      </c>
      <c r="R28" s="24">
        <v>0</v>
      </c>
      <c r="S28" s="24">
        <f t="shared" si="2"/>
        <v>22558754</v>
      </c>
    </row>
    <row r="29" spans="1:19" ht="12.75">
      <c r="A29" s="43">
        <v>26</v>
      </c>
      <c r="B29" s="40" t="s">
        <v>33</v>
      </c>
      <c r="C29" s="5">
        <v>211730365</v>
      </c>
      <c r="D29" s="20">
        <v>5948807</v>
      </c>
      <c r="E29" s="23">
        <v>40667926</v>
      </c>
      <c r="F29" s="23">
        <v>0</v>
      </c>
      <c r="G29" s="26">
        <f t="shared" si="3"/>
        <v>46616733</v>
      </c>
      <c r="H29" s="29">
        <v>150538216</v>
      </c>
      <c r="I29" s="23">
        <f t="shared" si="0"/>
        <v>155238641</v>
      </c>
      <c r="J29" s="23">
        <v>138164733</v>
      </c>
      <c r="K29" s="23">
        <v>14813903</v>
      </c>
      <c r="L29" s="23">
        <v>2113205</v>
      </c>
      <c r="M29" s="23">
        <v>146800</v>
      </c>
      <c r="N29" s="23">
        <f t="shared" si="1"/>
        <v>56940906</v>
      </c>
      <c r="O29" s="23">
        <v>5511199</v>
      </c>
      <c r="P29" s="23">
        <v>50381915</v>
      </c>
      <c r="Q29" s="23">
        <v>0</v>
      </c>
      <c r="R29" s="23">
        <v>1047792</v>
      </c>
      <c r="S29" s="23">
        <f t="shared" si="2"/>
        <v>423909912</v>
      </c>
    </row>
    <row r="30" spans="1:19" ht="12.75">
      <c r="A30" s="43">
        <v>27</v>
      </c>
      <c r="B30" s="40" t="s">
        <v>34</v>
      </c>
      <c r="C30" s="5">
        <v>14911491</v>
      </c>
      <c r="D30" s="20">
        <v>696653</v>
      </c>
      <c r="E30" s="23">
        <v>2484577</v>
      </c>
      <c r="F30" s="23">
        <v>2052499</v>
      </c>
      <c r="G30" s="26">
        <f t="shared" si="3"/>
        <v>5233729</v>
      </c>
      <c r="H30" s="29">
        <v>7997835</v>
      </c>
      <c r="I30" s="23">
        <f t="shared" si="0"/>
        <v>27353753</v>
      </c>
      <c r="J30" s="23">
        <v>26089233</v>
      </c>
      <c r="K30" s="23">
        <v>949421</v>
      </c>
      <c r="L30" s="23">
        <v>291149</v>
      </c>
      <c r="M30" s="23">
        <v>23950</v>
      </c>
      <c r="N30" s="23">
        <f t="shared" si="1"/>
        <v>5731087</v>
      </c>
      <c r="O30" s="23">
        <v>0</v>
      </c>
      <c r="P30" s="23">
        <v>5576647</v>
      </c>
      <c r="Q30" s="23">
        <v>0</v>
      </c>
      <c r="R30" s="23">
        <v>154440</v>
      </c>
      <c r="S30" s="23">
        <f t="shared" si="2"/>
        <v>47996331</v>
      </c>
    </row>
    <row r="31" spans="1:19" ht="12.75">
      <c r="A31" s="43">
        <v>28</v>
      </c>
      <c r="B31" s="40" t="s">
        <v>35</v>
      </c>
      <c r="C31" s="5">
        <v>104328134</v>
      </c>
      <c r="D31" s="20">
        <v>3676921</v>
      </c>
      <c r="E31" s="23">
        <v>23199518</v>
      </c>
      <c r="F31" s="23">
        <v>627071</v>
      </c>
      <c r="G31" s="26">
        <f t="shared" si="3"/>
        <v>27503510</v>
      </c>
      <c r="H31" s="29">
        <v>71284190</v>
      </c>
      <c r="I31" s="23">
        <f t="shared" si="0"/>
        <v>87960766</v>
      </c>
      <c r="J31" s="23">
        <v>82366178</v>
      </c>
      <c r="K31" s="23">
        <v>3729486</v>
      </c>
      <c r="L31" s="23">
        <v>1805737</v>
      </c>
      <c r="M31" s="23">
        <v>59365</v>
      </c>
      <c r="N31" s="23">
        <f t="shared" si="1"/>
        <v>29049543</v>
      </c>
      <c r="O31" s="23">
        <v>0</v>
      </c>
      <c r="P31" s="23">
        <v>28506035</v>
      </c>
      <c r="Q31" s="23">
        <v>0</v>
      </c>
      <c r="R31" s="23">
        <v>543508</v>
      </c>
      <c r="S31" s="23">
        <f t="shared" si="2"/>
        <v>221338443</v>
      </c>
    </row>
    <row r="32" spans="1:19" ht="12.75">
      <c r="A32" s="43">
        <v>29</v>
      </c>
      <c r="B32" s="40" t="s">
        <v>36</v>
      </c>
      <c r="C32" s="5">
        <v>40954934</v>
      </c>
      <c r="D32" s="20">
        <v>1530045</v>
      </c>
      <c r="E32" s="23">
        <v>8748119</v>
      </c>
      <c r="F32" s="23">
        <v>6696380</v>
      </c>
      <c r="G32" s="26">
        <f t="shared" si="3"/>
        <v>16974544</v>
      </c>
      <c r="H32" s="29">
        <v>20057898</v>
      </c>
      <c r="I32" s="23">
        <f t="shared" si="0"/>
        <v>59034852</v>
      </c>
      <c r="J32" s="23">
        <v>56232560</v>
      </c>
      <c r="K32" s="23">
        <v>2375698</v>
      </c>
      <c r="L32" s="23">
        <v>401923</v>
      </c>
      <c r="M32" s="23">
        <v>24671</v>
      </c>
      <c r="N32" s="23">
        <f t="shared" si="1"/>
        <v>13434730</v>
      </c>
      <c r="O32" s="23">
        <v>1192</v>
      </c>
      <c r="P32" s="23">
        <v>13124841</v>
      </c>
      <c r="Q32" s="23">
        <v>0</v>
      </c>
      <c r="R32" s="23">
        <v>308697</v>
      </c>
      <c r="S32" s="23">
        <f t="shared" si="2"/>
        <v>113424516</v>
      </c>
    </row>
    <row r="33" spans="1:19" ht="12.75">
      <c r="A33" s="44">
        <v>30</v>
      </c>
      <c r="B33" s="41" t="s">
        <v>37</v>
      </c>
      <c r="C33" s="18">
        <v>5301505</v>
      </c>
      <c r="D33" s="21">
        <v>211386</v>
      </c>
      <c r="E33" s="24">
        <v>1844652</v>
      </c>
      <c r="F33" s="24">
        <v>0</v>
      </c>
      <c r="G33" s="27">
        <f t="shared" si="3"/>
        <v>2056038</v>
      </c>
      <c r="H33" s="30">
        <v>2589343</v>
      </c>
      <c r="I33" s="24">
        <f t="shared" si="0"/>
        <v>11716733</v>
      </c>
      <c r="J33" s="24">
        <v>10979223</v>
      </c>
      <c r="K33" s="24">
        <v>590074</v>
      </c>
      <c r="L33" s="24">
        <v>82369</v>
      </c>
      <c r="M33" s="24">
        <v>65067</v>
      </c>
      <c r="N33" s="24">
        <f t="shared" si="1"/>
        <v>2291640</v>
      </c>
      <c r="O33" s="24">
        <v>0</v>
      </c>
      <c r="P33" s="24">
        <v>2232481</v>
      </c>
      <c r="Q33" s="24">
        <v>0</v>
      </c>
      <c r="R33" s="24">
        <v>59159</v>
      </c>
      <c r="S33" s="24">
        <f t="shared" si="2"/>
        <v>19309878</v>
      </c>
    </row>
    <row r="34" spans="1:19" ht="12.75">
      <c r="A34" s="43">
        <v>31</v>
      </c>
      <c r="B34" s="40" t="s">
        <v>38</v>
      </c>
      <c r="C34" s="5">
        <v>22769590</v>
      </c>
      <c r="D34" s="20">
        <v>765901</v>
      </c>
      <c r="E34" s="23">
        <v>5400099</v>
      </c>
      <c r="F34" s="23">
        <v>2023749</v>
      </c>
      <c r="G34" s="26">
        <f t="shared" si="3"/>
        <v>8189749</v>
      </c>
      <c r="H34" s="29">
        <v>13569595</v>
      </c>
      <c r="I34" s="23">
        <f t="shared" si="0"/>
        <v>25673875</v>
      </c>
      <c r="J34" s="23">
        <v>24236883</v>
      </c>
      <c r="K34" s="23">
        <v>1139040</v>
      </c>
      <c r="L34" s="23">
        <v>279799</v>
      </c>
      <c r="M34" s="23">
        <v>18153</v>
      </c>
      <c r="N34" s="23">
        <f t="shared" si="1"/>
        <v>5770031</v>
      </c>
      <c r="O34" s="23">
        <v>5931</v>
      </c>
      <c r="P34" s="23">
        <v>5592802</v>
      </c>
      <c r="Q34" s="23">
        <v>0</v>
      </c>
      <c r="R34" s="23">
        <v>171298</v>
      </c>
      <c r="S34" s="23">
        <f t="shared" si="2"/>
        <v>54213496</v>
      </c>
    </row>
    <row r="35" spans="1:19" ht="12.75">
      <c r="A35" s="43">
        <v>32</v>
      </c>
      <c r="B35" s="40" t="s">
        <v>39</v>
      </c>
      <c r="C35" s="5">
        <v>33041466</v>
      </c>
      <c r="D35" s="20">
        <v>533241</v>
      </c>
      <c r="E35" s="23">
        <v>3107956</v>
      </c>
      <c r="F35" s="23">
        <v>3071349</v>
      </c>
      <c r="G35" s="26">
        <f t="shared" si="3"/>
        <v>6712546</v>
      </c>
      <c r="H35" s="29">
        <v>21153827</v>
      </c>
      <c r="I35" s="23">
        <f t="shared" si="0"/>
        <v>90862927</v>
      </c>
      <c r="J35" s="23">
        <v>87505227</v>
      </c>
      <c r="K35" s="23">
        <v>2698533</v>
      </c>
      <c r="L35" s="23">
        <v>659167</v>
      </c>
      <c r="M35" s="23">
        <v>0</v>
      </c>
      <c r="N35" s="23">
        <f t="shared" si="1"/>
        <v>11947348</v>
      </c>
      <c r="O35" s="23">
        <v>0</v>
      </c>
      <c r="P35" s="23">
        <v>11498003</v>
      </c>
      <c r="Q35" s="23">
        <v>0</v>
      </c>
      <c r="R35" s="23">
        <v>449345</v>
      </c>
      <c r="S35" s="23">
        <f t="shared" si="2"/>
        <v>135851741</v>
      </c>
    </row>
    <row r="36" spans="1:19" ht="12.75">
      <c r="A36" s="43">
        <v>33</v>
      </c>
      <c r="B36" s="40" t="s">
        <v>40</v>
      </c>
      <c r="C36" s="5">
        <v>2461026</v>
      </c>
      <c r="D36" s="20">
        <v>212856</v>
      </c>
      <c r="E36" s="23">
        <v>212856</v>
      </c>
      <c r="F36" s="23">
        <v>0</v>
      </c>
      <c r="G36" s="26">
        <f t="shared" si="3"/>
        <v>425712</v>
      </c>
      <c r="H36" s="29">
        <v>1498272</v>
      </c>
      <c r="I36" s="23">
        <f aca="true" t="shared" si="4" ref="I36:I67">SUM(J36:M36)</f>
        <v>12529038</v>
      </c>
      <c r="J36" s="23">
        <v>9465399</v>
      </c>
      <c r="K36" s="23">
        <v>3045225</v>
      </c>
      <c r="L36" s="23">
        <v>18414</v>
      </c>
      <c r="M36" s="23">
        <v>0</v>
      </c>
      <c r="N36" s="23">
        <f aca="true" t="shared" si="5" ref="N36:N67">SUM(O36:R36)</f>
        <v>3848955</v>
      </c>
      <c r="O36" s="23">
        <v>0</v>
      </c>
      <c r="P36" s="23">
        <v>3783594</v>
      </c>
      <c r="Q36" s="23">
        <v>0</v>
      </c>
      <c r="R36" s="23">
        <v>65361</v>
      </c>
      <c r="S36" s="23">
        <f aca="true" t="shared" si="6" ref="S36:S69">C36+I36+N36</f>
        <v>18839019</v>
      </c>
    </row>
    <row r="37" spans="1:19" ht="12.75">
      <c r="A37" s="43">
        <v>34</v>
      </c>
      <c r="B37" s="40" t="s">
        <v>41</v>
      </c>
      <c r="C37" s="5">
        <v>12638215</v>
      </c>
      <c r="D37" s="20">
        <v>606085</v>
      </c>
      <c r="E37" s="23">
        <v>2809737</v>
      </c>
      <c r="F37" s="23">
        <v>1094111</v>
      </c>
      <c r="G37" s="26">
        <f t="shared" si="3"/>
        <v>4509933</v>
      </c>
      <c r="H37" s="29">
        <v>5477285</v>
      </c>
      <c r="I37" s="23">
        <f t="shared" si="4"/>
        <v>21376568</v>
      </c>
      <c r="J37" s="23">
        <v>20502273</v>
      </c>
      <c r="K37" s="23">
        <v>660201</v>
      </c>
      <c r="L37" s="23">
        <v>214094</v>
      </c>
      <c r="M37" s="23">
        <v>0</v>
      </c>
      <c r="N37" s="23">
        <f t="shared" si="5"/>
        <v>7156437</v>
      </c>
      <c r="O37" s="23">
        <v>36209</v>
      </c>
      <c r="P37" s="23">
        <v>7101073</v>
      </c>
      <c r="Q37" s="23">
        <v>19155</v>
      </c>
      <c r="R37" s="23">
        <v>0</v>
      </c>
      <c r="S37" s="23">
        <f t="shared" si="6"/>
        <v>41171220</v>
      </c>
    </row>
    <row r="38" spans="1:19" ht="12.75">
      <c r="A38" s="44">
        <v>35</v>
      </c>
      <c r="B38" s="41" t="s">
        <v>42</v>
      </c>
      <c r="C38" s="18">
        <v>14106652</v>
      </c>
      <c r="D38" s="21">
        <v>554639</v>
      </c>
      <c r="E38" s="24">
        <v>1720963</v>
      </c>
      <c r="F38" s="24">
        <v>3681560</v>
      </c>
      <c r="G38" s="27">
        <f t="shared" si="3"/>
        <v>5957162</v>
      </c>
      <c r="H38" s="30">
        <v>6675640</v>
      </c>
      <c r="I38" s="24">
        <f t="shared" si="4"/>
        <v>26808670</v>
      </c>
      <c r="J38" s="24">
        <v>25128335</v>
      </c>
      <c r="K38" s="24">
        <v>1456020</v>
      </c>
      <c r="L38" s="24">
        <v>224315</v>
      </c>
      <c r="M38" s="24">
        <v>0</v>
      </c>
      <c r="N38" s="24">
        <f t="shared" si="5"/>
        <v>9789818</v>
      </c>
      <c r="O38" s="24">
        <v>3220</v>
      </c>
      <c r="P38" s="24">
        <v>9201721</v>
      </c>
      <c r="Q38" s="24">
        <v>406587</v>
      </c>
      <c r="R38" s="24">
        <v>178290</v>
      </c>
      <c r="S38" s="24">
        <f t="shared" si="6"/>
        <v>50705140</v>
      </c>
    </row>
    <row r="39" spans="1:19" ht="12.75">
      <c r="A39" s="43">
        <v>36</v>
      </c>
      <c r="B39" s="40" t="s">
        <v>43</v>
      </c>
      <c r="C39" s="5">
        <v>217284726</v>
      </c>
      <c r="D39" s="20">
        <v>52588242</v>
      </c>
      <c r="E39" s="23">
        <v>30035883</v>
      </c>
      <c r="F39" s="23">
        <v>17607353</v>
      </c>
      <c r="G39" s="26">
        <f t="shared" si="3"/>
        <v>100231478</v>
      </c>
      <c r="H39" s="29">
        <v>92675365</v>
      </c>
      <c r="I39" s="23">
        <f t="shared" si="4"/>
        <v>237035127</v>
      </c>
      <c r="J39" s="23">
        <v>216754244</v>
      </c>
      <c r="K39" s="23">
        <v>16793060</v>
      </c>
      <c r="L39" s="23">
        <v>3321844</v>
      </c>
      <c r="M39" s="23">
        <v>165979</v>
      </c>
      <c r="N39" s="23">
        <f t="shared" si="5"/>
        <v>83362468</v>
      </c>
      <c r="O39" s="23">
        <v>2571123</v>
      </c>
      <c r="P39" s="23">
        <v>79747722</v>
      </c>
      <c r="Q39" s="23">
        <v>0</v>
      </c>
      <c r="R39" s="23">
        <v>1043623</v>
      </c>
      <c r="S39" s="23">
        <f t="shared" si="6"/>
        <v>537682321</v>
      </c>
    </row>
    <row r="40" spans="1:19" ht="12.75">
      <c r="A40" s="43">
        <v>37</v>
      </c>
      <c r="B40" s="40" t="s">
        <v>44</v>
      </c>
      <c r="C40" s="5">
        <v>49449899</v>
      </c>
      <c r="D40" s="20">
        <v>1725387</v>
      </c>
      <c r="E40" s="23">
        <v>8041715</v>
      </c>
      <c r="F40" s="23">
        <v>5952486</v>
      </c>
      <c r="G40" s="26">
        <f t="shared" si="3"/>
        <v>15719588</v>
      </c>
      <c r="H40" s="29">
        <v>30116787</v>
      </c>
      <c r="I40" s="23">
        <f t="shared" si="4"/>
        <v>81802048</v>
      </c>
      <c r="J40" s="23">
        <v>78693616</v>
      </c>
      <c r="K40" s="23">
        <v>2295186</v>
      </c>
      <c r="L40" s="23">
        <v>760289</v>
      </c>
      <c r="M40" s="23">
        <v>52957</v>
      </c>
      <c r="N40" s="23">
        <f t="shared" si="5"/>
        <v>14357878</v>
      </c>
      <c r="O40" s="23">
        <v>0</v>
      </c>
      <c r="P40" s="23">
        <v>14034466</v>
      </c>
      <c r="Q40" s="23">
        <v>0</v>
      </c>
      <c r="R40" s="23">
        <v>323412</v>
      </c>
      <c r="S40" s="23">
        <f t="shared" si="6"/>
        <v>145609825</v>
      </c>
    </row>
    <row r="41" spans="1:19" ht="12.75">
      <c r="A41" s="43">
        <v>38</v>
      </c>
      <c r="B41" s="40" t="s">
        <v>45</v>
      </c>
      <c r="C41" s="5">
        <v>26963230</v>
      </c>
      <c r="D41" s="20">
        <v>3168756</v>
      </c>
      <c r="E41" s="23">
        <v>9780211</v>
      </c>
      <c r="F41" s="23">
        <v>30017</v>
      </c>
      <c r="G41" s="26">
        <f t="shared" si="3"/>
        <v>12978984</v>
      </c>
      <c r="H41" s="29">
        <v>12493154</v>
      </c>
      <c r="I41" s="23">
        <f t="shared" si="4"/>
        <v>12477311</v>
      </c>
      <c r="J41" s="23">
        <v>11333603</v>
      </c>
      <c r="K41" s="23">
        <v>1064925</v>
      </c>
      <c r="L41" s="23">
        <v>69803</v>
      </c>
      <c r="M41" s="23">
        <v>8980</v>
      </c>
      <c r="N41" s="23">
        <f t="shared" si="5"/>
        <v>5268912</v>
      </c>
      <c r="O41" s="23">
        <v>58071</v>
      </c>
      <c r="P41" s="23">
        <v>5095179</v>
      </c>
      <c r="Q41" s="23">
        <v>0</v>
      </c>
      <c r="R41" s="23">
        <v>115662</v>
      </c>
      <c r="S41" s="23">
        <f t="shared" si="6"/>
        <v>44709453</v>
      </c>
    </row>
    <row r="42" spans="1:19" ht="12.75">
      <c r="A42" s="43">
        <v>39</v>
      </c>
      <c r="B42" s="40" t="s">
        <v>46</v>
      </c>
      <c r="C42" s="5">
        <v>9957087</v>
      </c>
      <c r="D42" s="20">
        <v>1007754</v>
      </c>
      <c r="E42" s="23">
        <v>2649212</v>
      </c>
      <c r="F42" s="23">
        <v>699620</v>
      </c>
      <c r="G42" s="26">
        <f t="shared" si="3"/>
        <v>4356586</v>
      </c>
      <c r="H42" s="29">
        <v>4805299</v>
      </c>
      <c r="I42" s="23">
        <f t="shared" si="4"/>
        <v>11369806</v>
      </c>
      <c r="J42" s="23">
        <v>9898062</v>
      </c>
      <c r="K42" s="23">
        <v>1319109</v>
      </c>
      <c r="L42" s="23">
        <v>142427</v>
      </c>
      <c r="M42" s="23">
        <v>10208</v>
      </c>
      <c r="N42" s="23">
        <f t="shared" si="5"/>
        <v>5042871</v>
      </c>
      <c r="O42" s="23">
        <v>0</v>
      </c>
      <c r="P42" s="23">
        <v>4970666</v>
      </c>
      <c r="Q42" s="23">
        <v>0</v>
      </c>
      <c r="R42" s="23">
        <v>72205</v>
      </c>
      <c r="S42" s="23">
        <f t="shared" si="6"/>
        <v>26369764</v>
      </c>
    </row>
    <row r="43" spans="1:19" ht="12.75">
      <c r="A43" s="44">
        <v>40</v>
      </c>
      <c r="B43" s="41" t="s">
        <v>47</v>
      </c>
      <c r="C43" s="18">
        <v>56343385</v>
      </c>
      <c r="D43" s="21">
        <v>2089802</v>
      </c>
      <c r="E43" s="24">
        <v>13366288</v>
      </c>
      <c r="F43" s="24">
        <v>8796485</v>
      </c>
      <c r="G43" s="27">
        <f t="shared" si="3"/>
        <v>24252575</v>
      </c>
      <c r="H43" s="30">
        <v>28044554</v>
      </c>
      <c r="I43" s="24">
        <f t="shared" si="4"/>
        <v>90008774</v>
      </c>
      <c r="J43" s="24">
        <v>85334930</v>
      </c>
      <c r="K43" s="24">
        <v>3719507</v>
      </c>
      <c r="L43" s="24">
        <v>884141</v>
      </c>
      <c r="M43" s="24">
        <v>70196</v>
      </c>
      <c r="N43" s="24">
        <f t="shared" si="5"/>
        <v>25807995</v>
      </c>
      <c r="O43" s="24">
        <v>0</v>
      </c>
      <c r="P43" s="24">
        <v>24901187</v>
      </c>
      <c r="Q43" s="24">
        <v>317336</v>
      </c>
      <c r="R43" s="24">
        <v>589472</v>
      </c>
      <c r="S43" s="24">
        <f t="shared" si="6"/>
        <v>172160154</v>
      </c>
    </row>
    <row r="44" spans="1:19" ht="12.75">
      <c r="A44" s="43">
        <v>41</v>
      </c>
      <c r="B44" s="40" t="s">
        <v>48</v>
      </c>
      <c r="C44" s="5">
        <v>3940570</v>
      </c>
      <c r="D44" s="20">
        <v>122772</v>
      </c>
      <c r="E44" s="23">
        <v>980858</v>
      </c>
      <c r="F44" s="23">
        <v>1108910</v>
      </c>
      <c r="G44" s="26">
        <f t="shared" si="3"/>
        <v>2212540</v>
      </c>
      <c r="H44" s="29">
        <v>1333402</v>
      </c>
      <c r="I44" s="23">
        <f t="shared" si="4"/>
        <v>9417912</v>
      </c>
      <c r="J44" s="23">
        <v>8461227</v>
      </c>
      <c r="K44" s="23">
        <v>909762</v>
      </c>
      <c r="L44" s="23">
        <v>46923</v>
      </c>
      <c r="M44" s="23">
        <v>0</v>
      </c>
      <c r="N44" s="23">
        <f t="shared" si="5"/>
        <v>3043431</v>
      </c>
      <c r="O44" s="23">
        <v>0</v>
      </c>
      <c r="P44" s="23">
        <v>2996614</v>
      </c>
      <c r="Q44" s="23">
        <v>0</v>
      </c>
      <c r="R44" s="23">
        <v>46817</v>
      </c>
      <c r="S44" s="23">
        <f t="shared" si="6"/>
        <v>16401913</v>
      </c>
    </row>
    <row r="45" spans="1:19" ht="12.75">
      <c r="A45" s="43">
        <v>42</v>
      </c>
      <c r="B45" s="40" t="s">
        <v>49</v>
      </c>
      <c r="C45" s="5">
        <v>5750710</v>
      </c>
      <c r="D45" s="20">
        <v>444693</v>
      </c>
      <c r="E45" s="23">
        <v>393407</v>
      </c>
      <c r="F45" s="23">
        <v>1246277</v>
      </c>
      <c r="G45" s="26">
        <f t="shared" si="3"/>
        <v>2084377</v>
      </c>
      <c r="H45" s="29">
        <v>3117968</v>
      </c>
      <c r="I45" s="23">
        <f t="shared" si="4"/>
        <v>16889390</v>
      </c>
      <c r="J45" s="23">
        <v>15498913</v>
      </c>
      <c r="K45" s="23">
        <v>1188561</v>
      </c>
      <c r="L45" s="23">
        <v>189740</v>
      </c>
      <c r="M45" s="23">
        <v>12176</v>
      </c>
      <c r="N45" s="23">
        <f t="shared" si="5"/>
        <v>4551385</v>
      </c>
      <c r="O45" s="23">
        <v>4808</v>
      </c>
      <c r="P45" s="23">
        <v>4451600</v>
      </c>
      <c r="Q45" s="23">
        <v>0</v>
      </c>
      <c r="R45" s="23">
        <v>94977</v>
      </c>
      <c r="S45" s="23">
        <f t="shared" si="6"/>
        <v>27191485</v>
      </c>
    </row>
    <row r="46" spans="1:19" ht="12.75">
      <c r="A46" s="43">
        <v>43</v>
      </c>
      <c r="B46" s="40" t="s">
        <v>50</v>
      </c>
      <c r="C46" s="5">
        <v>7684020</v>
      </c>
      <c r="D46" s="20">
        <v>335796</v>
      </c>
      <c r="E46" s="23">
        <v>1162890</v>
      </c>
      <c r="F46" s="23">
        <v>2082969</v>
      </c>
      <c r="G46" s="26">
        <f t="shared" si="3"/>
        <v>3581655</v>
      </c>
      <c r="H46" s="29">
        <v>3300130</v>
      </c>
      <c r="I46" s="23">
        <f t="shared" si="4"/>
        <v>19324282</v>
      </c>
      <c r="J46" s="23">
        <v>18074002</v>
      </c>
      <c r="K46" s="23">
        <v>1082520</v>
      </c>
      <c r="L46" s="23">
        <v>157642</v>
      </c>
      <c r="M46" s="23">
        <v>10118</v>
      </c>
      <c r="N46" s="23">
        <f t="shared" si="5"/>
        <v>6218439</v>
      </c>
      <c r="O46" s="23">
        <v>0</v>
      </c>
      <c r="P46" s="23">
        <v>6102444</v>
      </c>
      <c r="Q46" s="23">
        <v>6415</v>
      </c>
      <c r="R46" s="23">
        <v>109580</v>
      </c>
      <c r="S46" s="23">
        <f t="shared" si="6"/>
        <v>33226741</v>
      </c>
    </row>
    <row r="47" spans="1:19" ht="12.75">
      <c r="A47" s="43">
        <v>44</v>
      </c>
      <c r="B47" s="40" t="s">
        <v>51</v>
      </c>
      <c r="C47" s="5">
        <v>29251443</v>
      </c>
      <c r="D47" s="20">
        <v>955849</v>
      </c>
      <c r="E47" s="23">
        <v>7965412</v>
      </c>
      <c r="F47" s="23">
        <v>2867586</v>
      </c>
      <c r="G47" s="26">
        <f t="shared" si="3"/>
        <v>11788847</v>
      </c>
      <c r="H47" s="29">
        <v>15130078</v>
      </c>
      <c r="I47" s="23">
        <f t="shared" si="4"/>
        <v>31787343</v>
      </c>
      <c r="J47" s="23">
        <v>29757230</v>
      </c>
      <c r="K47" s="23">
        <v>1670085</v>
      </c>
      <c r="L47" s="23">
        <v>335734</v>
      </c>
      <c r="M47" s="23">
        <v>24294</v>
      </c>
      <c r="N47" s="23">
        <f t="shared" si="5"/>
        <v>9114527</v>
      </c>
      <c r="O47" s="23">
        <v>0</v>
      </c>
      <c r="P47" s="23">
        <v>8968428</v>
      </c>
      <c r="Q47" s="23">
        <v>0</v>
      </c>
      <c r="R47" s="23">
        <v>146099</v>
      </c>
      <c r="S47" s="23">
        <f t="shared" si="6"/>
        <v>70153313</v>
      </c>
    </row>
    <row r="48" spans="1:19" ht="12.75">
      <c r="A48" s="44">
        <v>45</v>
      </c>
      <c r="B48" s="41" t="s">
        <v>52</v>
      </c>
      <c r="C48" s="18">
        <v>73883161</v>
      </c>
      <c r="D48" s="21">
        <v>2922334</v>
      </c>
      <c r="E48" s="24">
        <v>33286691</v>
      </c>
      <c r="F48" s="24">
        <v>4889680</v>
      </c>
      <c r="G48" s="27">
        <f t="shared" si="3"/>
        <v>41098705</v>
      </c>
      <c r="H48" s="30">
        <v>28861611</v>
      </c>
      <c r="I48" s="24">
        <f t="shared" si="4"/>
        <v>27340269</v>
      </c>
      <c r="J48" s="24">
        <v>25519807</v>
      </c>
      <c r="K48" s="24">
        <v>1510966</v>
      </c>
      <c r="L48" s="24">
        <v>289739</v>
      </c>
      <c r="M48" s="24">
        <v>19757</v>
      </c>
      <c r="N48" s="24">
        <f t="shared" si="5"/>
        <v>8603829</v>
      </c>
      <c r="O48" s="24">
        <v>0</v>
      </c>
      <c r="P48" s="24">
        <v>8394258</v>
      </c>
      <c r="Q48" s="24">
        <v>0</v>
      </c>
      <c r="R48" s="24">
        <v>209571</v>
      </c>
      <c r="S48" s="24">
        <f t="shared" si="6"/>
        <v>109827259</v>
      </c>
    </row>
    <row r="49" spans="1:19" ht="12.75">
      <c r="A49" s="43">
        <v>46</v>
      </c>
      <c r="B49" s="40" t="s">
        <v>53</v>
      </c>
      <c r="C49" s="5">
        <v>1801765</v>
      </c>
      <c r="D49" s="20">
        <v>102093</v>
      </c>
      <c r="E49" s="23">
        <v>437368</v>
      </c>
      <c r="F49" s="23">
        <v>0</v>
      </c>
      <c r="G49" s="26">
        <f t="shared" si="3"/>
        <v>539461</v>
      </c>
      <c r="H49" s="29">
        <v>1067659</v>
      </c>
      <c r="I49" s="23">
        <f t="shared" si="4"/>
        <v>7019394</v>
      </c>
      <c r="J49" s="23">
        <v>6399376</v>
      </c>
      <c r="K49" s="23">
        <v>579672</v>
      </c>
      <c r="L49" s="23">
        <v>34676</v>
      </c>
      <c r="M49" s="23">
        <v>5670</v>
      </c>
      <c r="N49" s="23">
        <f t="shared" si="5"/>
        <v>2201645</v>
      </c>
      <c r="O49" s="23">
        <v>0</v>
      </c>
      <c r="P49" s="23">
        <v>2170337</v>
      </c>
      <c r="Q49" s="23">
        <v>0</v>
      </c>
      <c r="R49" s="23">
        <v>31308</v>
      </c>
      <c r="S49" s="23">
        <f t="shared" si="6"/>
        <v>11022804</v>
      </c>
    </row>
    <row r="50" spans="1:19" ht="12.75">
      <c r="A50" s="43">
        <v>47</v>
      </c>
      <c r="B50" s="40" t="s">
        <v>54</v>
      </c>
      <c r="C50" s="5">
        <v>20562092</v>
      </c>
      <c r="D50" s="20">
        <v>1017038</v>
      </c>
      <c r="E50" s="23">
        <v>7939375</v>
      </c>
      <c r="F50" s="23">
        <v>2425221</v>
      </c>
      <c r="G50" s="26">
        <f t="shared" si="3"/>
        <v>11381634</v>
      </c>
      <c r="H50" s="29">
        <v>8273407</v>
      </c>
      <c r="I50" s="23">
        <f t="shared" si="4"/>
        <v>12830016</v>
      </c>
      <c r="J50" s="23">
        <v>11879758</v>
      </c>
      <c r="K50" s="23">
        <v>847606</v>
      </c>
      <c r="L50" s="23">
        <v>87438</v>
      </c>
      <c r="M50" s="23">
        <v>15214</v>
      </c>
      <c r="N50" s="23">
        <f t="shared" si="5"/>
        <v>4465694</v>
      </c>
      <c r="O50" s="23">
        <v>0</v>
      </c>
      <c r="P50" s="23">
        <v>4349930</v>
      </c>
      <c r="Q50" s="23">
        <v>0</v>
      </c>
      <c r="R50" s="23">
        <v>115764</v>
      </c>
      <c r="S50" s="23">
        <f t="shared" si="6"/>
        <v>37857802</v>
      </c>
    </row>
    <row r="51" spans="1:19" ht="12.75">
      <c r="A51" s="43">
        <v>48</v>
      </c>
      <c r="B51" s="40" t="s">
        <v>55</v>
      </c>
      <c r="C51" s="5">
        <v>21475630</v>
      </c>
      <c r="D51" s="20">
        <v>647214</v>
      </c>
      <c r="E51" s="23">
        <v>3110655</v>
      </c>
      <c r="F51" s="23">
        <v>4033794</v>
      </c>
      <c r="G51" s="26">
        <f t="shared" si="3"/>
        <v>7791663</v>
      </c>
      <c r="H51" s="29">
        <v>12471910</v>
      </c>
      <c r="I51" s="23">
        <f t="shared" si="4"/>
        <v>28329942</v>
      </c>
      <c r="J51" s="23">
        <v>26724913</v>
      </c>
      <c r="K51" s="23">
        <v>1377822</v>
      </c>
      <c r="L51" s="23">
        <v>210712</v>
      </c>
      <c r="M51" s="23">
        <v>16495</v>
      </c>
      <c r="N51" s="23">
        <f t="shared" si="5"/>
        <v>7900748</v>
      </c>
      <c r="O51" s="23">
        <v>144849</v>
      </c>
      <c r="P51" s="23">
        <v>7589477</v>
      </c>
      <c r="Q51" s="23">
        <v>0</v>
      </c>
      <c r="R51" s="23">
        <v>166422</v>
      </c>
      <c r="S51" s="23">
        <f t="shared" si="6"/>
        <v>57706320</v>
      </c>
    </row>
    <row r="52" spans="1:19" ht="12.75">
      <c r="A52" s="43">
        <v>49</v>
      </c>
      <c r="B52" s="40" t="s">
        <v>56</v>
      </c>
      <c r="C52" s="5">
        <v>26650168</v>
      </c>
      <c r="D52" s="20">
        <v>1240501</v>
      </c>
      <c r="E52" s="23">
        <v>4494061</v>
      </c>
      <c r="F52" s="23">
        <v>2919438</v>
      </c>
      <c r="G52" s="26">
        <f t="shared" si="3"/>
        <v>8654000</v>
      </c>
      <c r="H52" s="29">
        <v>16067711</v>
      </c>
      <c r="I52" s="23">
        <f t="shared" si="4"/>
        <v>65528444</v>
      </c>
      <c r="J52" s="23">
        <v>62983115</v>
      </c>
      <c r="K52" s="23">
        <v>1855566</v>
      </c>
      <c r="L52" s="23">
        <v>636787</v>
      </c>
      <c r="M52" s="23">
        <v>52976</v>
      </c>
      <c r="N52" s="23">
        <f t="shared" si="5"/>
        <v>18180387</v>
      </c>
      <c r="O52" s="23">
        <v>15706</v>
      </c>
      <c r="P52" s="23">
        <v>17782865</v>
      </c>
      <c r="Q52" s="23">
        <v>0</v>
      </c>
      <c r="R52" s="23">
        <v>381816</v>
      </c>
      <c r="S52" s="23">
        <f t="shared" si="6"/>
        <v>110358999</v>
      </c>
    </row>
    <row r="53" spans="1:19" ht="12.75">
      <c r="A53" s="44">
        <v>50</v>
      </c>
      <c r="B53" s="41" t="s">
        <v>57</v>
      </c>
      <c r="C53" s="18">
        <v>13658522</v>
      </c>
      <c r="D53" s="21">
        <v>343460</v>
      </c>
      <c r="E53" s="24">
        <v>1317050</v>
      </c>
      <c r="F53" s="24">
        <v>2641981</v>
      </c>
      <c r="G53" s="27">
        <f t="shared" si="3"/>
        <v>4302491</v>
      </c>
      <c r="H53" s="30">
        <v>7913762</v>
      </c>
      <c r="I53" s="24">
        <f t="shared" si="4"/>
        <v>37437847</v>
      </c>
      <c r="J53" s="24">
        <v>35191385</v>
      </c>
      <c r="K53" s="24">
        <v>1949717</v>
      </c>
      <c r="L53" s="24">
        <v>271054</v>
      </c>
      <c r="M53" s="24">
        <v>25691</v>
      </c>
      <c r="N53" s="24">
        <f t="shared" si="5"/>
        <v>10354142</v>
      </c>
      <c r="O53" s="24">
        <v>0</v>
      </c>
      <c r="P53" s="24">
        <v>10168560</v>
      </c>
      <c r="Q53" s="24">
        <v>0</v>
      </c>
      <c r="R53" s="24">
        <v>185582</v>
      </c>
      <c r="S53" s="24">
        <f t="shared" si="6"/>
        <v>61450511</v>
      </c>
    </row>
    <row r="54" spans="1:19" ht="12.75">
      <c r="A54" s="43">
        <v>51</v>
      </c>
      <c r="B54" s="40" t="s">
        <v>58</v>
      </c>
      <c r="C54" s="5">
        <v>26044598</v>
      </c>
      <c r="D54" s="20">
        <v>2465579</v>
      </c>
      <c r="E54" s="23">
        <v>6778502</v>
      </c>
      <c r="F54" s="23">
        <v>1892810</v>
      </c>
      <c r="G54" s="26">
        <f t="shared" si="3"/>
        <v>11136891</v>
      </c>
      <c r="H54" s="29">
        <v>12031367</v>
      </c>
      <c r="I54" s="23">
        <f t="shared" si="4"/>
        <v>37826406</v>
      </c>
      <c r="J54" s="23">
        <v>35978956</v>
      </c>
      <c r="K54" s="23">
        <v>1435536</v>
      </c>
      <c r="L54" s="23">
        <v>390598</v>
      </c>
      <c r="M54" s="23">
        <v>21316</v>
      </c>
      <c r="N54" s="23">
        <f t="shared" si="5"/>
        <v>10737735</v>
      </c>
      <c r="O54" s="23">
        <v>0</v>
      </c>
      <c r="P54" s="23">
        <v>10465974</v>
      </c>
      <c r="Q54" s="23">
        <v>0</v>
      </c>
      <c r="R54" s="23">
        <v>271761</v>
      </c>
      <c r="S54" s="23">
        <f t="shared" si="6"/>
        <v>74608739</v>
      </c>
    </row>
    <row r="55" spans="1:19" ht="12.75">
      <c r="A55" s="43">
        <v>52</v>
      </c>
      <c r="B55" s="40" t="s">
        <v>59</v>
      </c>
      <c r="C55" s="5">
        <v>123517301</v>
      </c>
      <c r="D55" s="20">
        <v>2766540</v>
      </c>
      <c r="E55" s="23">
        <v>35234829</v>
      </c>
      <c r="F55" s="23">
        <v>16647134</v>
      </c>
      <c r="G55" s="26">
        <f t="shared" si="3"/>
        <v>54648503</v>
      </c>
      <c r="H55" s="29">
        <v>60648838</v>
      </c>
      <c r="I55" s="23">
        <f t="shared" si="4"/>
        <v>147539041</v>
      </c>
      <c r="J55" s="23">
        <v>141755563</v>
      </c>
      <c r="K55" s="23">
        <v>3909807</v>
      </c>
      <c r="L55" s="23">
        <v>1804707</v>
      </c>
      <c r="M55" s="23">
        <v>68964</v>
      </c>
      <c r="N55" s="23">
        <f t="shared" si="5"/>
        <v>25453871</v>
      </c>
      <c r="O55" s="23">
        <v>216225</v>
      </c>
      <c r="P55" s="23">
        <v>25237646</v>
      </c>
      <c r="Q55" s="23">
        <v>0</v>
      </c>
      <c r="R55" s="23">
        <v>0</v>
      </c>
      <c r="S55" s="23">
        <f t="shared" si="6"/>
        <v>296510213</v>
      </c>
    </row>
    <row r="56" spans="1:19" ht="12.75">
      <c r="A56" s="43">
        <v>53</v>
      </c>
      <c r="B56" s="40" t="s">
        <v>60</v>
      </c>
      <c r="C56" s="5">
        <v>30698023</v>
      </c>
      <c r="D56" s="20">
        <v>1043405</v>
      </c>
      <c r="E56" s="23">
        <v>400200</v>
      </c>
      <c r="F56" s="23">
        <v>2386322</v>
      </c>
      <c r="G56" s="26">
        <f t="shared" si="3"/>
        <v>3829927</v>
      </c>
      <c r="H56" s="29">
        <v>22965050</v>
      </c>
      <c r="I56" s="23">
        <f t="shared" si="4"/>
        <v>74798317</v>
      </c>
      <c r="J56" s="23">
        <v>71873547</v>
      </c>
      <c r="K56" s="23">
        <v>2746932</v>
      </c>
      <c r="L56" s="23">
        <v>134802</v>
      </c>
      <c r="M56" s="23">
        <v>43036</v>
      </c>
      <c r="N56" s="23">
        <f t="shared" si="5"/>
        <v>20784991</v>
      </c>
      <c r="O56" s="23">
        <v>0</v>
      </c>
      <c r="P56" s="23">
        <v>20312855</v>
      </c>
      <c r="Q56" s="23">
        <v>0</v>
      </c>
      <c r="R56" s="23">
        <v>472136</v>
      </c>
      <c r="S56" s="23">
        <f t="shared" si="6"/>
        <v>126281331</v>
      </c>
    </row>
    <row r="57" spans="1:19" ht="12.75">
      <c r="A57" s="43">
        <v>54</v>
      </c>
      <c r="B57" s="40" t="s">
        <v>61</v>
      </c>
      <c r="C57" s="5">
        <v>2114570</v>
      </c>
      <c r="D57" s="20">
        <v>158043</v>
      </c>
      <c r="E57" s="23">
        <v>1057585</v>
      </c>
      <c r="F57" s="23">
        <v>0</v>
      </c>
      <c r="G57" s="26">
        <f t="shared" si="3"/>
        <v>1215628</v>
      </c>
      <c r="H57" s="29">
        <v>605342</v>
      </c>
      <c r="I57" s="23">
        <f t="shared" si="4"/>
        <v>4882566</v>
      </c>
      <c r="J57" s="23">
        <v>3904764</v>
      </c>
      <c r="K57" s="23">
        <v>941766</v>
      </c>
      <c r="L57" s="23">
        <v>28730</v>
      </c>
      <c r="M57" s="23">
        <v>7306</v>
      </c>
      <c r="N57" s="23">
        <f t="shared" si="5"/>
        <v>4477082</v>
      </c>
      <c r="O57" s="23">
        <v>0</v>
      </c>
      <c r="P57" s="23">
        <v>4407536</v>
      </c>
      <c r="Q57" s="23">
        <v>33737</v>
      </c>
      <c r="R57" s="23">
        <v>35809</v>
      </c>
      <c r="S57" s="23">
        <f t="shared" si="6"/>
        <v>11474218</v>
      </c>
    </row>
    <row r="58" spans="1:19" ht="12.75">
      <c r="A58" s="44">
        <v>55</v>
      </c>
      <c r="B58" s="41" t="s">
        <v>62</v>
      </c>
      <c r="C58" s="18">
        <v>41859479</v>
      </c>
      <c r="D58" s="21">
        <v>1640077</v>
      </c>
      <c r="E58" s="24">
        <v>2298712</v>
      </c>
      <c r="F58" s="24">
        <v>1365</v>
      </c>
      <c r="G58" s="27">
        <f t="shared" si="3"/>
        <v>3940154</v>
      </c>
      <c r="H58" s="30">
        <v>34042131</v>
      </c>
      <c r="I58" s="24">
        <f t="shared" si="4"/>
        <v>73758144</v>
      </c>
      <c r="J58" s="24">
        <v>69286160</v>
      </c>
      <c r="K58" s="24">
        <v>4209675</v>
      </c>
      <c r="L58" s="24">
        <v>230842</v>
      </c>
      <c r="M58" s="24">
        <v>31467</v>
      </c>
      <c r="N58" s="24">
        <f t="shared" si="5"/>
        <v>19003630</v>
      </c>
      <c r="O58" s="24">
        <v>1051</v>
      </c>
      <c r="P58" s="24">
        <v>18685264</v>
      </c>
      <c r="Q58" s="24">
        <v>0</v>
      </c>
      <c r="R58" s="24">
        <v>317315</v>
      </c>
      <c r="S58" s="24">
        <f t="shared" si="6"/>
        <v>134621253</v>
      </c>
    </row>
    <row r="59" spans="1:19" ht="12.75">
      <c r="A59" s="43">
        <v>56</v>
      </c>
      <c r="B59" s="40" t="s">
        <v>63</v>
      </c>
      <c r="C59" s="5">
        <v>4639956</v>
      </c>
      <c r="D59" s="20">
        <v>316306</v>
      </c>
      <c r="E59" s="23">
        <v>439058</v>
      </c>
      <c r="F59" s="23">
        <v>227</v>
      </c>
      <c r="G59" s="26">
        <f t="shared" si="3"/>
        <v>755591</v>
      </c>
      <c r="H59" s="29">
        <v>3337615</v>
      </c>
      <c r="I59" s="23">
        <f t="shared" si="4"/>
        <v>12961776</v>
      </c>
      <c r="J59" s="23">
        <v>12231948</v>
      </c>
      <c r="K59" s="23">
        <v>590972</v>
      </c>
      <c r="L59" s="23">
        <v>129494</v>
      </c>
      <c r="M59" s="23">
        <v>9362</v>
      </c>
      <c r="N59" s="23">
        <f t="shared" si="5"/>
        <v>4009744</v>
      </c>
      <c r="O59" s="23">
        <v>0</v>
      </c>
      <c r="P59" s="23">
        <v>3895258</v>
      </c>
      <c r="Q59" s="23">
        <v>22300</v>
      </c>
      <c r="R59" s="23">
        <v>92186</v>
      </c>
      <c r="S59" s="23">
        <f t="shared" si="6"/>
        <v>21611476</v>
      </c>
    </row>
    <row r="60" spans="1:19" ht="12.75">
      <c r="A60" s="43">
        <v>57</v>
      </c>
      <c r="B60" s="40" t="s">
        <v>64</v>
      </c>
      <c r="C60" s="5">
        <v>19635716</v>
      </c>
      <c r="D60" s="20">
        <v>848345</v>
      </c>
      <c r="E60" s="23">
        <v>6712269</v>
      </c>
      <c r="F60" s="23">
        <v>273751</v>
      </c>
      <c r="G60" s="26">
        <f t="shared" si="3"/>
        <v>7834365</v>
      </c>
      <c r="H60" s="29">
        <v>5663852</v>
      </c>
      <c r="I60" s="23">
        <f t="shared" si="4"/>
        <v>32109349</v>
      </c>
      <c r="J60" s="23">
        <v>30400544</v>
      </c>
      <c r="K60" s="23">
        <v>1539287</v>
      </c>
      <c r="L60" s="23">
        <v>138823</v>
      </c>
      <c r="M60" s="23">
        <v>30695</v>
      </c>
      <c r="N60" s="23">
        <f t="shared" si="5"/>
        <v>9704615</v>
      </c>
      <c r="O60" s="23">
        <v>0</v>
      </c>
      <c r="P60" s="23">
        <v>9491278</v>
      </c>
      <c r="Q60" s="23">
        <v>0</v>
      </c>
      <c r="R60" s="23">
        <v>213337</v>
      </c>
      <c r="S60" s="23">
        <f t="shared" si="6"/>
        <v>61449680</v>
      </c>
    </row>
    <row r="61" spans="1:19" ht="12.75">
      <c r="A61" s="43">
        <v>58</v>
      </c>
      <c r="B61" s="40" t="s">
        <v>65</v>
      </c>
      <c r="C61" s="5">
        <v>14228539</v>
      </c>
      <c r="D61" s="20">
        <v>311217</v>
      </c>
      <c r="E61" s="23">
        <v>1730953</v>
      </c>
      <c r="F61" s="23">
        <v>2150677</v>
      </c>
      <c r="G61" s="26">
        <f t="shared" si="3"/>
        <v>4192847</v>
      </c>
      <c r="H61" s="29">
        <v>8353516</v>
      </c>
      <c r="I61" s="23">
        <f t="shared" si="4"/>
        <v>44707956</v>
      </c>
      <c r="J61" s="23">
        <v>42181693</v>
      </c>
      <c r="K61" s="23">
        <v>2225500</v>
      </c>
      <c r="L61" s="23">
        <v>277015</v>
      </c>
      <c r="M61" s="23">
        <v>23748</v>
      </c>
      <c r="N61" s="23">
        <f t="shared" si="5"/>
        <v>17095734</v>
      </c>
      <c r="O61" s="23">
        <v>7849357</v>
      </c>
      <c r="P61" s="23">
        <v>8691900</v>
      </c>
      <c r="Q61" s="23">
        <v>320091</v>
      </c>
      <c r="R61" s="23">
        <v>234386</v>
      </c>
      <c r="S61" s="23">
        <f t="shared" si="6"/>
        <v>76032229</v>
      </c>
    </row>
    <row r="62" spans="1:19" ht="12.75">
      <c r="A62" s="43">
        <v>59</v>
      </c>
      <c r="B62" s="40" t="s">
        <v>66</v>
      </c>
      <c r="C62" s="5">
        <v>7809798</v>
      </c>
      <c r="D62" s="20">
        <v>179741</v>
      </c>
      <c r="E62" s="23">
        <v>705675</v>
      </c>
      <c r="F62" s="23">
        <v>1899769</v>
      </c>
      <c r="G62" s="26">
        <f t="shared" si="3"/>
        <v>2785185</v>
      </c>
      <c r="H62" s="29">
        <v>3431518</v>
      </c>
      <c r="I62" s="23">
        <f t="shared" si="4"/>
        <v>23471495</v>
      </c>
      <c r="J62" s="23">
        <v>22232291</v>
      </c>
      <c r="K62" s="23">
        <v>1081898</v>
      </c>
      <c r="L62" s="23">
        <v>143723</v>
      </c>
      <c r="M62" s="23">
        <v>13583</v>
      </c>
      <c r="N62" s="23">
        <f t="shared" si="5"/>
        <v>8591300</v>
      </c>
      <c r="O62" s="23">
        <v>0</v>
      </c>
      <c r="P62" s="23">
        <v>8452966</v>
      </c>
      <c r="Q62" s="23">
        <v>0</v>
      </c>
      <c r="R62" s="23">
        <v>138334</v>
      </c>
      <c r="S62" s="23">
        <f t="shared" si="6"/>
        <v>39872593</v>
      </c>
    </row>
    <row r="63" spans="1:19" ht="12.75">
      <c r="A63" s="44">
        <v>60</v>
      </c>
      <c r="B63" s="41" t="s">
        <v>67</v>
      </c>
      <c r="C63" s="18">
        <v>15724979</v>
      </c>
      <c r="D63" s="21">
        <v>690436</v>
      </c>
      <c r="E63" s="24">
        <v>2221399</v>
      </c>
      <c r="F63" s="24">
        <v>1720380</v>
      </c>
      <c r="G63" s="27">
        <f t="shared" si="3"/>
        <v>4632215</v>
      </c>
      <c r="H63" s="30">
        <v>9482392</v>
      </c>
      <c r="I63" s="24">
        <f t="shared" si="4"/>
        <v>31365009</v>
      </c>
      <c r="J63" s="24">
        <v>29357356</v>
      </c>
      <c r="K63" s="24">
        <v>1409185</v>
      </c>
      <c r="L63" s="24">
        <v>369103</v>
      </c>
      <c r="M63" s="24">
        <v>229365</v>
      </c>
      <c r="N63" s="24">
        <f t="shared" si="5"/>
        <v>7662375</v>
      </c>
      <c r="O63" s="24">
        <v>9351</v>
      </c>
      <c r="P63" s="24">
        <v>7374160</v>
      </c>
      <c r="Q63" s="24">
        <v>65428</v>
      </c>
      <c r="R63" s="24">
        <v>213436</v>
      </c>
      <c r="S63" s="24">
        <f t="shared" si="6"/>
        <v>54752363</v>
      </c>
    </row>
    <row r="64" spans="1:19" ht="12.75">
      <c r="A64" s="43">
        <v>61</v>
      </c>
      <c r="B64" s="40" t="s">
        <v>68</v>
      </c>
      <c r="C64" s="5">
        <v>13017619</v>
      </c>
      <c r="D64" s="20">
        <v>851962</v>
      </c>
      <c r="E64" s="23">
        <v>2911035</v>
      </c>
      <c r="F64" s="23">
        <v>1552551</v>
      </c>
      <c r="G64" s="26">
        <f t="shared" si="3"/>
        <v>5315548</v>
      </c>
      <c r="H64" s="29">
        <v>6753004</v>
      </c>
      <c r="I64" s="23">
        <f t="shared" si="4"/>
        <v>10682094</v>
      </c>
      <c r="J64" s="23">
        <v>9709718</v>
      </c>
      <c r="K64" s="23">
        <v>854837</v>
      </c>
      <c r="L64" s="23">
        <v>109305</v>
      </c>
      <c r="M64" s="23">
        <v>8234</v>
      </c>
      <c r="N64" s="23">
        <f t="shared" si="5"/>
        <v>3210002</v>
      </c>
      <c r="O64" s="23">
        <v>0</v>
      </c>
      <c r="P64" s="23">
        <v>3123859</v>
      </c>
      <c r="Q64" s="23">
        <v>0</v>
      </c>
      <c r="R64" s="23">
        <v>86143</v>
      </c>
      <c r="S64" s="23">
        <f t="shared" si="6"/>
        <v>26909715</v>
      </c>
    </row>
    <row r="65" spans="1:19" ht="12.75">
      <c r="A65" s="43">
        <v>62</v>
      </c>
      <c r="B65" s="40" t="s">
        <v>69</v>
      </c>
      <c r="C65" s="5">
        <v>2651929</v>
      </c>
      <c r="D65" s="20">
        <v>259742</v>
      </c>
      <c r="E65" s="23">
        <v>795229</v>
      </c>
      <c r="F65" s="23">
        <v>0</v>
      </c>
      <c r="G65" s="26">
        <f t="shared" si="3"/>
        <v>1054971</v>
      </c>
      <c r="H65" s="29">
        <v>1158055</v>
      </c>
      <c r="I65" s="23">
        <f t="shared" si="4"/>
        <v>10356909</v>
      </c>
      <c r="J65" s="23">
        <v>9903708</v>
      </c>
      <c r="K65" s="23">
        <v>354288</v>
      </c>
      <c r="L65" s="23">
        <v>98913</v>
      </c>
      <c r="M65" s="23">
        <v>0</v>
      </c>
      <c r="N65" s="23">
        <f t="shared" si="5"/>
        <v>2304584</v>
      </c>
      <c r="O65" s="23">
        <v>0</v>
      </c>
      <c r="P65" s="23">
        <v>2241668</v>
      </c>
      <c r="Q65" s="23">
        <v>0</v>
      </c>
      <c r="R65" s="23">
        <v>62916</v>
      </c>
      <c r="S65" s="23">
        <f t="shared" si="6"/>
        <v>15313422</v>
      </c>
    </row>
    <row r="66" spans="1:19" ht="12.75">
      <c r="A66" s="43">
        <v>63</v>
      </c>
      <c r="B66" s="40" t="s">
        <v>70</v>
      </c>
      <c r="C66" s="5">
        <v>11395329</v>
      </c>
      <c r="D66" s="20">
        <v>1192190</v>
      </c>
      <c r="E66" s="23">
        <v>4945125</v>
      </c>
      <c r="F66" s="23">
        <v>1603848</v>
      </c>
      <c r="G66" s="26">
        <f t="shared" si="3"/>
        <v>7741163</v>
      </c>
      <c r="H66" s="29">
        <v>2889685</v>
      </c>
      <c r="I66" s="23">
        <f t="shared" si="4"/>
        <v>10443484</v>
      </c>
      <c r="J66" s="23">
        <v>9083308</v>
      </c>
      <c r="K66" s="23">
        <v>1308648</v>
      </c>
      <c r="L66" s="23">
        <v>51528</v>
      </c>
      <c r="M66" s="23">
        <v>0</v>
      </c>
      <c r="N66" s="23">
        <f t="shared" si="5"/>
        <v>3083426</v>
      </c>
      <c r="O66" s="23">
        <v>6370</v>
      </c>
      <c r="P66" s="23">
        <v>3021240</v>
      </c>
      <c r="Q66" s="23">
        <v>0</v>
      </c>
      <c r="R66" s="23">
        <v>55816</v>
      </c>
      <c r="S66" s="23">
        <f t="shared" si="6"/>
        <v>24922239</v>
      </c>
    </row>
    <row r="67" spans="1:19" ht="12.75">
      <c r="A67" s="43">
        <v>64</v>
      </c>
      <c r="B67" s="40" t="s">
        <v>71</v>
      </c>
      <c r="C67" s="5">
        <v>5981490</v>
      </c>
      <c r="D67" s="20">
        <v>219050</v>
      </c>
      <c r="E67" s="23">
        <v>854582</v>
      </c>
      <c r="F67" s="23">
        <v>1232467</v>
      </c>
      <c r="G67" s="26">
        <f t="shared" si="3"/>
        <v>2306099</v>
      </c>
      <c r="H67" s="29">
        <v>3138971</v>
      </c>
      <c r="I67" s="23">
        <f t="shared" si="4"/>
        <v>13107142</v>
      </c>
      <c r="J67" s="23">
        <v>12113079</v>
      </c>
      <c r="K67" s="23">
        <v>887942</v>
      </c>
      <c r="L67" s="23">
        <v>93678</v>
      </c>
      <c r="M67" s="23">
        <v>12443</v>
      </c>
      <c r="N67" s="23">
        <f t="shared" si="5"/>
        <v>3397826</v>
      </c>
      <c r="O67" s="23">
        <v>0</v>
      </c>
      <c r="P67" s="23">
        <v>2968382</v>
      </c>
      <c r="Q67" s="23">
        <v>345446</v>
      </c>
      <c r="R67" s="23">
        <v>83998</v>
      </c>
      <c r="S67" s="23">
        <f t="shared" si="6"/>
        <v>22486458</v>
      </c>
    </row>
    <row r="68" spans="1:19" ht="12.75">
      <c r="A68" s="43">
        <v>65</v>
      </c>
      <c r="B68" s="40" t="s">
        <v>72</v>
      </c>
      <c r="C68" s="5">
        <v>36738628</v>
      </c>
      <c r="D68" s="20">
        <v>1921467</v>
      </c>
      <c r="E68" s="23">
        <v>6085829</v>
      </c>
      <c r="F68" s="23">
        <v>5342430</v>
      </c>
      <c r="G68" s="26">
        <f t="shared" si="3"/>
        <v>13349726</v>
      </c>
      <c r="H68" s="29">
        <v>22162735</v>
      </c>
      <c r="I68" s="23">
        <f>SUM(J68:M68)</f>
        <v>31096857</v>
      </c>
      <c r="J68" s="23">
        <v>28590853</v>
      </c>
      <c r="K68" s="23">
        <v>2149861</v>
      </c>
      <c r="L68" s="23">
        <v>316827</v>
      </c>
      <c r="M68" s="23">
        <v>39316</v>
      </c>
      <c r="N68" s="23">
        <f>SUM(O68:R68)</f>
        <v>12425533</v>
      </c>
      <c r="O68" s="23">
        <v>107118</v>
      </c>
      <c r="P68" s="23">
        <v>12124714</v>
      </c>
      <c r="Q68" s="23">
        <v>0</v>
      </c>
      <c r="R68" s="23">
        <v>193701</v>
      </c>
      <c r="S68" s="23">
        <f t="shared" si="6"/>
        <v>80261018</v>
      </c>
    </row>
    <row r="69" spans="1:19" ht="12.75">
      <c r="A69" s="44">
        <v>66</v>
      </c>
      <c r="B69" s="41" t="s">
        <v>73</v>
      </c>
      <c r="C69" s="18">
        <v>5766498</v>
      </c>
      <c r="D69" s="21">
        <v>344900</v>
      </c>
      <c r="E69" s="24">
        <v>3001005</v>
      </c>
      <c r="F69" s="24">
        <v>0</v>
      </c>
      <c r="G69" s="27">
        <f>SUM(D69:F69)</f>
        <v>3345905</v>
      </c>
      <c r="H69" s="30">
        <v>2054345</v>
      </c>
      <c r="I69" s="24">
        <f>SUM(J69:M69)</f>
        <v>16955702</v>
      </c>
      <c r="J69" s="24">
        <v>13159662</v>
      </c>
      <c r="K69" s="24">
        <v>3570499</v>
      </c>
      <c r="L69" s="24">
        <v>225541</v>
      </c>
      <c r="M69" s="24">
        <v>0</v>
      </c>
      <c r="N69" s="24">
        <f>SUM(O69:R69)</f>
        <v>3612334</v>
      </c>
      <c r="O69" s="24">
        <v>0</v>
      </c>
      <c r="P69" s="24">
        <v>3518511</v>
      </c>
      <c r="Q69" s="24">
        <v>0</v>
      </c>
      <c r="R69" s="24">
        <v>93823</v>
      </c>
      <c r="S69" s="24">
        <f t="shared" si="6"/>
        <v>26334534</v>
      </c>
    </row>
    <row r="70" spans="1:19" ht="12.75" customHeight="1">
      <c r="A70" s="43">
        <v>67</v>
      </c>
      <c r="B70" s="40" t="s">
        <v>104</v>
      </c>
      <c r="C70" s="5">
        <v>9670153</v>
      </c>
      <c r="D70" s="20">
        <v>432457</v>
      </c>
      <c r="E70" s="23">
        <v>3303972</v>
      </c>
      <c r="F70" s="23">
        <v>0</v>
      </c>
      <c r="G70" s="26">
        <f>SUM(D70:F70)</f>
        <v>3736429</v>
      </c>
      <c r="H70" s="29">
        <v>5262071</v>
      </c>
      <c r="I70" s="23">
        <f>SUM(J70:M70)</f>
        <v>12537157</v>
      </c>
      <c r="J70" s="67">
        <v>12003914</v>
      </c>
      <c r="K70" s="23">
        <v>474566</v>
      </c>
      <c r="L70" s="23">
        <v>51338</v>
      </c>
      <c r="M70" s="23">
        <v>7339</v>
      </c>
      <c r="N70" s="23">
        <f>SUM(O70:R70)</f>
        <v>1354508</v>
      </c>
      <c r="O70" s="23">
        <v>0</v>
      </c>
      <c r="P70" s="23">
        <v>1279605</v>
      </c>
      <c r="Q70" s="23">
        <v>0</v>
      </c>
      <c r="R70" s="23">
        <v>74903</v>
      </c>
      <c r="S70" s="23">
        <f>C70+I70+N70</f>
        <v>23561818</v>
      </c>
    </row>
    <row r="71" spans="1:19" ht="13.5" thickBot="1">
      <c r="A71" s="44">
        <v>68</v>
      </c>
      <c r="B71" s="41" t="s">
        <v>103</v>
      </c>
      <c r="C71" s="66">
        <v>3880312</v>
      </c>
      <c r="D71" s="34">
        <v>116440</v>
      </c>
      <c r="E71" s="35">
        <v>889600</v>
      </c>
      <c r="F71" s="35">
        <v>0</v>
      </c>
      <c r="G71" s="36">
        <f>SUM(D71:F71)</f>
        <v>1006040</v>
      </c>
      <c r="H71" s="30">
        <v>2499378</v>
      </c>
      <c r="I71" s="24">
        <f>SUM(J71:M71)</f>
        <v>10599543</v>
      </c>
      <c r="J71" s="24">
        <v>10311653</v>
      </c>
      <c r="K71" s="24">
        <v>282341</v>
      </c>
      <c r="L71" s="24">
        <v>0</v>
      </c>
      <c r="M71" s="24">
        <v>5549</v>
      </c>
      <c r="N71" s="24">
        <f>SUM(O71:R71)</f>
        <v>2240055</v>
      </c>
      <c r="O71" s="24">
        <v>0</v>
      </c>
      <c r="P71" s="24">
        <v>2240055</v>
      </c>
      <c r="Q71" s="24">
        <v>0</v>
      </c>
      <c r="R71" s="24">
        <v>0</v>
      </c>
      <c r="S71" s="24">
        <f>C71+I71+N71</f>
        <v>16719910</v>
      </c>
    </row>
    <row r="72" spans="1:19" ht="10.5" customHeight="1">
      <c r="A72" s="63"/>
      <c r="B72" s="64"/>
      <c r="C72" s="65"/>
      <c r="D72" s="32"/>
      <c r="E72" s="33"/>
      <c r="F72" s="33"/>
      <c r="G72" s="37"/>
      <c r="H72" s="11"/>
      <c r="I72" s="10"/>
      <c r="J72" s="9"/>
      <c r="K72" s="9"/>
      <c r="L72" s="9"/>
      <c r="M72" s="9"/>
      <c r="N72" s="10"/>
      <c r="O72" s="9"/>
      <c r="P72" s="9"/>
      <c r="Q72" s="9"/>
      <c r="R72" s="9"/>
      <c r="S72" s="38"/>
    </row>
    <row r="73" spans="1:19" ht="16.5" thickBot="1">
      <c r="A73" s="45"/>
      <c r="B73" s="6" t="s">
        <v>87</v>
      </c>
      <c r="C73" s="12">
        <f aca="true" t="shared" si="7" ref="C73:J73">SUM(C4:C71)</f>
        <v>2180352247</v>
      </c>
      <c r="D73" s="13">
        <f t="shared" si="7"/>
        <v>135528076</v>
      </c>
      <c r="E73" s="13">
        <f t="shared" si="7"/>
        <v>527693598</v>
      </c>
      <c r="F73" s="13">
        <f t="shared" si="7"/>
        <v>173185615</v>
      </c>
      <c r="G73" s="12">
        <f t="shared" si="7"/>
        <v>836407289</v>
      </c>
      <c r="H73" s="13">
        <f t="shared" si="7"/>
        <v>1163909896</v>
      </c>
      <c r="I73" s="12">
        <f t="shared" si="7"/>
        <v>2740916405</v>
      </c>
      <c r="J73" s="13">
        <f t="shared" si="7"/>
        <v>2558646837</v>
      </c>
      <c r="K73" s="13">
        <f aca="true" t="shared" si="8" ref="K73:S73">SUM(K4:K71)</f>
        <v>151282616</v>
      </c>
      <c r="L73" s="13">
        <f t="shared" si="8"/>
        <v>28798255</v>
      </c>
      <c r="M73" s="7">
        <f t="shared" si="8"/>
        <v>2188697</v>
      </c>
      <c r="N73" s="8">
        <f t="shared" si="8"/>
        <v>778361215</v>
      </c>
      <c r="O73" s="13">
        <f t="shared" si="8"/>
        <v>17596190</v>
      </c>
      <c r="P73" s="13">
        <f t="shared" si="8"/>
        <v>744014184</v>
      </c>
      <c r="Q73" s="13">
        <f t="shared" si="8"/>
        <v>2178416</v>
      </c>
      <c r="R73" s="13">
        <f t="shared" si="8"/>
        <v>14572425</v>
      </c>
      <c r="S73" s="12">
        <f t="shared" si="8"/>
        <v>5699629867</v>
      </c>
    </row>
    <row r="74" ht="13.5" thickTop="1"/>
  </sheetData>
  <mergeCells count="6">
    <mergeCell ref="N1:N2"/>
    <mergeCell ref="S1:S2"/>
    <mergeCell ref="C1:C2"/>
    <mergeCell ref="A2:B2"/>
    <mergeCell ref="I1:I2"/>
    <mergeCell ref="D1:G1"/>
  </mergeCells>
  <printOptions horizontalCentered="1"/>
  <pageMargins left="0.25" right="0.25" top="0.85" bottom="0.17" header="0.38" footer="0.17"/>
  <pageSetup horizontalDpi="600" verticalDpi="600" orientation="portrait" paperSize="5" scale="95" r:id="rId1"/>
  <headerFooter alignWithMargins="0">
    <oddHeader>&amp;C&amp;16Revenue by District - Group Detail&amp;"@Arial Unicode MS,Regular"&amp;10
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2005-06-17T15:36:51Z</cp:lastPrinted>
  <dcterms:created xsi:type="dcterms:W3CDTF">2003-04-30T18:47:40Z</dcterms:created>
  <dcterms:modified xsi:type="dcterms:W3CDTF">2005-06-17T15:52:18Z</dcterms:modified>
  <cp:category/>
  <cp:version/>
  <cp:contentType/>
  <cp:contentStatus/>
</cp:coreProperties>
</file>