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500 - Oth Pur Srv - by fund" sheetId="1" r:id="rId1"/>
  </sheets>
  <definedNames>
    <definedName name="_xlnm.Print_Titles" localSheetId="0">'Obj500 - Oth Pur Srv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<sst xmlns="http://schemas.openxmlformats.org/spreadsheetml/2006/main" count="84" uniqueCount="84">
  <si>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</si>
  <si>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</si>
  <si>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</si>
  <si>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</si>
  <si>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</si>
  <si>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</si>
  <si>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</si>
  <si>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</si>
  <si>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</si>
  <si>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</si>
  <si>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</si>
  <si>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</si>
  <si>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</si>
  <si>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</si>
  <si>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</si>
  <si>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</si>
  <si>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</si>
  <si>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</si>
  <si>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</si>
  <si>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</si>
  <si>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</si>
  <si>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</si>
  <si>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</si>
  <si>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</si>
  <si>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</si>
  <si>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</si>
  <si>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</si>
  <si>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</si>
  <si>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</si>
  <si>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</si>
  <si>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</si>
  <si>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</si>
  <si>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</si>
  <si>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</si>
  <si>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</si>
  <si>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</si>
  <si>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</si>
  <si>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</si>
  <si>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</si>
  <si>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</si>
  <si>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</si>
  <si>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</si>
  <si>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</si>
  <si>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</si>
  <si>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</si>
  <si>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</si>
  <si>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</si>
  <si>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</si>
  <si>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</si>
  <si>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</si>
  <si>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</si>
  <si>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</si>
  <si>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</si>
  <si>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</si>
  <si>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</si>
  <si>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</si>
  <si>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</si>
  <si>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</si>
  <si>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</si>
  <si>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</si>
  <si>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</si>
  <si>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</si>
  <si>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</si>
  <si>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</si>
  <si>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</si>
  <si>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</si>
  <si>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</si>
  <si>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</si>
  <si>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</si>
  <si>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</si>
  <si>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</si>
  <si>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</si>
  <si>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</si>
  <si>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</si>
  <si>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</si>
  <si>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</si>
  <si>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</si>
  <si>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</si>
  <si>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</si>
  <si>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</si>
  <si>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</si>
  <si>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Total Other Purchased Services Expenditures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</si>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</sst>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81</v>
      </c>
      <c r="J1" s="21" t="s">
        <v>75</v>
      </c>
      <c r="K1" s="21" t="s">
        <v>76</v>
      </c>
      <c r="L1" s="21" t="s">
        <v>77</v>
      </c>
      <c r="M1" s="21" t="s">
        <v>78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1785882</v>
      </c>
      <c r="D2" s="8">
        <v>102396</v>
      </c>
      <c r="E2" s="8">
        <v>111156</v>
      </c>
      <c r="F2" s="8">
        <v>76428</v>
      </c>
      <c r="G2" s="8">
        <v>0</v>
      </c>
      <c r="H2" s="8">
        <v>0</v>
      </c>
      <c r="I2" s="10">
        <f>SUM(C2:H2)</f>
        <v>2075862</v>
      </c>
      <c r="J2" s="23">
        <f aca="true" t="shared" si="0" ref="J2:O2">C2/$I2</f>
        <v>0.860308633232845</v>
      </c>
      <c r="K2" s="23">
        <f t="shared" si="0"/>
        <v>0.04932697838295609</v>
      </c>
      <c r="L2" s="23">
        <f t="shared" si="0"/>
        <v>0.0535469120779705</v>
      </c>
      <c r="M2" s="23">
        <f t="shared" si="0"/>
        <v>0.03681747630622845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390100</v>
      </c>
      <c r="D3" s="8">
        <v>46962</v>
      </c>
      <c r="E3" s="8">
        <v>53592</v>
      </c>
      <c r="F3" s="8">
        <v>74255</v>
      </c>
      <c r="G3" s="8">
        <v>0</v>
      </c>
      <c r="H3" s="8">
        <v>0</v>
      </c>
      <c r="I3" s="10">
        <f aca="true" t="shared" si="1" ref="I3:I66">SUM(C3:H3)</f>
        <v>564909</v>
      </c>
      <c r="J3" s="23">
        <f aca="true" t="shared" si="2" ref="J3:J66">C3/$I3</f>
        <v>0.6905536997994367</v>
      </c>
      <c r="K3" s="23">
        <f aca="true" t="shared" si="3" ref="K3:K66">D3/$I3</f>
        <v>0.08313197346829312</v>
      </c>
      <c r="L3" s="23">
        <f aca="true" t="shared" si="4" ref="L3:L66">E3/$I3</f>
        <v>0.09486837703063679</v>
      </c>
      <c r="M3" s="23">
        <f aca="true" t="shared" si="5" ref="M3:M66">F3/$I3</f>
        <v>0.13144594970163337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2435679</v>
      </c>
      <c r="D4" s="8">
        <v>125333</v>
      </c>
      <c r="E4" s="8">
        <v>33679</v>
      </c>
      <c r="F4" s="8">
        <v>11067</v>
      </c>
      <c r="G4" s="8">
        <v>0</v>
      </c>
      <c r="H4" s="8">
        <v>0</v>
      </c>
      <c r="I4" s="10">
        <f t="shared" si="1"/>
        <v>2605758</v>
      </c>
      <c r="J4" s="23">
        <f t="shared" si="2"/>
        <v>0.934729548945067</v>
      </c>
      <c r="K4" s="23">
        <f t="shared" si="3"/>
        <v>0.04809848036540615</v>
      </c>
      <c r="L4" s="23">
        <f t="shared" si="4"/>
        <v>0.012924837993397699</v>
      </c>
      <c r="M4" s="23">
        <f t="shared" si="5"/>
        <v>0.004247132696129111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1360541</v>
      </c>
      <c r="D5" s="8">
        <v>184222</v>
      </c>
      <c r="E5" s="8">
        <v>151150</v>
      </c>
      <c r="F5" s="8">
        <v>8698</v>
      </c>
      <c r="G5" s="8">
        <v>971</v>
      </c>
      <c r="H5" s="8">
        <v>0</v>
      </c>
      <c r="I5" s="10">
        <f t="shared" si="1"/>
        <v>1705582</v>
      </c>
      <c r="J5" s="23">
        <f t="shared" si="2"/>
        <v>0.7976989672733413</v>
      </c>
      <c r="K5" s="23">
        <f t="shared" si="3"/>
        <v>0.10801122432108219</v>
      </c>
      <c r="L5" s="23">
        <f t="shared" si="4"/>
        <v>0.08862077578210839</v>
      </c>
      <c r="M5" s="23">
        <f t="shared" si="5"/>
        <v>0.005099725489598272</v>
      </c>
      <c r="N5" s="23">
        <f t="shared" si="6"/>
        <v>0.0005693071338698462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1109054</v>
      </c>
      <c r="D6" s="9">
        <v>34469</v>
      </c>
      <c r="E6" s="9">
        <v>56535</v>
      </c>
      <c r="F6" s="9">
        <v>56312</v>
      </c>
      <c r="G6" s="9">
        <v>0</v>
      </c>
      <c r="H6" s="9">
        <v>0</v>
      </c>
      <c r="I6" s="11">
        <f t="shared" si="1"/>
        <v>1256370</v>
      </c>
      <c r="J6" s="24">
        <f t="shared" si="2"/>
        <v>0.8827447328414401</v>
      </c>
      <c r="K6" s="24">
        <f t="shared" si="3"/>
        <v>0.027435389256349644</v>
      </c>
      <c r="L6" s="24">
        <f t="shared" si="4"/>
        <v>0.044998686692614434</v>
      </c>
      <c r="M6" s="24">
        <f t="shared" si="5"/>
        <v>0.0448211912095959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926819</v>
      </c>
      <c r="D7" s="8">
        <v>16684</v>
      </c>
      <c r="E7" s="8">
        <v>4403</v>
      </c>
      <c r="F7" s="8">
        <v>11813</v>
      </c>
      <c r="G7" s="8">
        <v>0</v>
      </c>
      <c r="H7" s="8">
        <v>0</v>
      </c>
      <c r="I7" s="10">
        <f t="shared" si="1"/>
        <v>959719</v>
      </c>
      <c r="J7" s="23">
        <f t="shared" si="2"/>
        <v>0.9657191323710378</v>
      </c>
      <c r="K7" s="23">
        <f t="shared" si="3"/>
        <v>0.017384255183027532</v>
      </c>
      <c r="L7" s="23">
        <f t="shared" si="4"/>
        <v>0.004587801220982392</v>
      </c>
      <c r="M7" s="23">
        <f t="shared" si="5"/>
        <v>0.012308811224952304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338068</v>
      </c>
      <c r="D8" s="8">
        <v>33443</v>
      </c>
      <c r="E8" s="8">
        <v>10311</v>
      </c>
      <c r="F8" s="8">
        <v>60610</v>
      </c>
      <c r="G8" s="8">
        <v>0</v>
      </c>
      <c r="H8" s="8">
        <v>0</v>
      </c>
      <c r="I8" s="10">
        <f t="shared" si="1"/>
        <v>442432</v>
      </c>
      <c r="J8" s="23">
        <f t="shared" si="2"/>
        <v>0.7641129032258065</v>
      </c>
      <c r="K8" s="23">
        <f t="shared" si="3"/>
        <v>0.07558901706928975</v>
      </c>
      <c r="L8" s="23">
        <f t="shared" si="4"/>
        <v>0.023305276291045857</v>
      </c>
      <c r="M8" s="23">
        <f t="shared" si="5"/>
        <v>0.13699280341385794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1201763</v>
      </c>
      <c r="D9" s="8">
        <v>233203</v>
      </c>
      <c r="E9" s="8">
        <v>82423</v>
      </c>
      <c r="F9" s="8">
        <v>21205</v>
      </c>
      <c r="G9" s="8">
        <v>0</v>
      </c>
      <c r="H9" s="8">
        <v>0</v>
      </c>
      <c r="I9" s="10">
        <f t="shared" si="1"/>
        <v>1538594</v>
      </c>
      <c r="J9" s="23">
        <f t="shared" si="2"/>
        <v>0.7810786991240054</v>
      </c>
      <c r="K9" s="23">
        <f t="shared" si="3"/>
        <v>0.15156889991771708</v>
      </c>
      <c r="L9" s="23">
        <f t="shared" si="4"/>
        <v>0.05357033759393316</v>
      </c>
      <c r="M9" s="23">
        <f t="shared" si="5"/>
        <v>0.01378206336434433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2059877</v>
      </c>
      <c r="D10" s="8">
        <v>396822</v>
      </c>
      <c r="E10" s="8">
        <v>301855</v>
      </c>
      <c r="F10" s="8">
        <v>131447</v>
      </c>
      <c r="G10" s="8">
        <v>0</v>
      </c>
      <c r="H10" s="8">
        <v>45310</v>
      </c>
      <c r="I10" s="10">
        <f t="shared" si="1"/>
        <v>2935311</v>
      </c>
      <c r="J10" s="23">
        <f t="shared" si="2"/>
        <v>0.7017576672454809</v>
      </c>
      <c r="K10" s="23">
        <f t="shared" si="3"/>
        <v>0.13518908217902634</v>
      </c>
      <c r="L10" s="23">
        <f t="shared" si="4"/>
        <v>0.10283578128518579</v>
      </c>
      <c r="M10" s="23">
        <f t="shared" si="5"/>
        <v>0.04478128552647403</v>
      </c>
      <c r="N10" s="23">
        <f t="shared" si="6"/>
        <v>0</v>
      </c>
      <c r="O10" s="23">
        <f t="shared" si="7"/>
        <v>0.01543618376383286</v>
      </c>
    </row>
    <row r="11" spans="1:15" ht="12.75">
      <c r="A11" s="15">
        <v>10</v>
      </c>
      <c r="B11" s="16" t="s">
        <v>15</v>
      </c>
      <c r="C11" s="9">
        <v>3469654</v>
      </c>
      <c r="D11" s="9">
        <v>252749</v>
      </c>
      <c r="E11" s="9">
        <v>206938</v>
      </c>
      <c r="F11" s="9">
        <v>84751</v>
      </c>
      <c r="G11" s="9">
        <v>0</v>
      </c>
      <c r="H11" s="9">
        <v>18035</v>
      </c>
      <c r="I11" s="11">
        <f t="shared" si="1"/>
        <v>4032127</v>
      </c>
      <c r="J11" s="24">
        <f t="shared" si="2"/>
        <v>0.8605021617622659</v>
      </c>
      <c r="K11" s="24">
        <f t="shared" si="3"/>
        <v>0.06268378947389305</v>
      </c>
      <c r="L11" s="24">
        <f t="shared" si="4"/>
        <v>0.05132229217978501</v>
      </c>
      <c r="M11" s="24">
        <f t="shared" si="5"/>
        <v>0.021018931199339702</v>
      </c>
      <c r="N11" s="24">
        <f t="shared" si="6"/>
        <v>0</v>
      </c>
      <c r="O11" s="24">
        <f t="shared" si="7"/>
        <v>0.0044728253847163045</v>
      </c>
    </row>
    <row r="12" spans="1:15" ht="12.75">
      <c r="A12" s="17">
        <v>11</v>
      </c>
      <c r="B12" s="18" t="s">
        <v>16</v>
      </c>
      <c r="C12" s="8">
        <v>213909</v>
      </c>
      <c r="D12" s="8">
        <v>20075</v>
      </c>
      <c r="E12" s="8">
        <v>18765</v>
      </c>
      <c r="F12" s="8">
        <v>9247</v>
      </c>
      <c r="G12" s="8">
        <v>0</v>
      </c>
      <c r="H12" s="8">
        <v>0</v>
      </c>
      <c r="I12" s="10">
        <f t="shared" si="1"/>
        <v>261996</v>
      </c>
      <c r="J12" s="23">
        <f t="shared" si="2"/>
        <v>0.8164590299088536</v>
      </c>
      <c r="K12" s="23">
        <f t="shared" si="3"/>
        <v>0.07662330722606452</v>
      </c>
      <c r="L12" s="23">
        <f t="shared" si="4"/>
        <v>0.0716232308890212</v>
      </c>
      <c r="M12" s="23">
        <f t="shared" si="5"/>
        <v>0.035294431976060706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697608</v>
      </c>
      <c r="D13" s="8">
        <v>64187</v>
      </c>
      <c r="E13" s="8">
        <v>36010</v>
      </c>
      <c r="F13" s="8">
        <v>3366</v>
      </c>
      <c r="G13" s="8">
        <v>0</v>
      </c>
      <c r="H13" s="8">
        <v>0</v>
      </c>
      <c r="I13" s="10">
        <f t="shared" si="1"/>
        <v>801171</v>
      </c>
      <c r="J13" s="23">
        <f t="shared" si="2"/>
        <v>0.8707354609690067</v>
      </c>
      <c r="K13" s="23">
        <f t="shared" si="3"/>
        <v>0.0801164795031273</v>
      </c>
      <c r="L13" s="23">
        <f t="shared" si="4"/>
        <v>0.044946709254328976</v>
      </c>
      <c r="M13" s="23">
        <f t="shared" si="5"/>
        <v>0.00420135027353711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465654</v>
      </c>
      <c r="D14" s="8">
        <v>41552</v>
      </c>
      <c r="E14" s="8">
        <v>37834</v>
      </c>
      <c r="F14" s="8">
        <v>28427</v>
      </c>
      <c r="G14" s="8">
        <v>0</v>
      </c>
      <c r="H14" s="8">
        <v>0</v>
      </c>
      <c r="I14" s="10">
        <f t="shared" si="1"/>
        <v>573467</v>
      </c>
      <c r="J14" s="23">
        <f t="shared" si="2"/>
        <v>0.811997900489479</v>
      </c>
      <c r="K14" s="23">
        <f t="shared" si="3"/>
        <v>0.07245752589076616</v>
      </c>
      <c r="L14" s="23">
        <f t="shared" si="4"/>
        <v>0.06597415370021291</v>
      </c>
      <c r="M14" s="23">
        <f t="shared" si="5"/>
        <v>0.049570419919542016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283620</v>
      </c>
      <c r="D15" s="8">
        <v>32743</v>
      </c>
      <c r="E15" s="8">
        <v>72436</v>
      </c>
      <c r="F15" s="8">
        <v>1908</v>
      </c>
      <c r="G15" s="8">
        <v>0</v>
      </c>
      <c r="H15" s="8">
        <v>0</v>
      </c>
      <c r="I15" s="10">
        <f t="shared" si="1"/>
        <v>390707</v>
      </c>
      <c r="J15" s="23">
        <f t="shared" si="2"/>
        <v>0.7259148159618333</v>
      </c>
      <c r="K15" s="23">
        <f t="shared" si="3"/>
        <v>0.08380448776192902</v>
      </c>
      <c r="L15" s="23">
        <f t="shared" si="4"/>
        <v>0.185397241411083</v>
      </c>
      <c r="M15" s="23">
        <f t="shared" si="5"/>
        <v>0.004883454865154706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339209</v>
      </c>
      <c r="D16" s="9">
        <v>172610</v>
      </c>
      <c r="E16" s="9">
        <v>85046</v>
      </c>
      <c r="F16" s="9">
        <v>14004</v>
      </c>
      <c r="G16" s="9">
        <v>0</v>
      </c>
      <c r="H16" s="9">
        <v>0</v>
      </c>
      <c r="I16" s="11">
        <f t="shared" si="1"/>
        <v>610869</v>
      </c>
      <c r="J16" s="24">
        <f t="shared" si="2"/>
        <v>0.5552892682391806</v>
      </c>
      <c r="K16" s="24">
        <f t="shared" si="3"/>
        <v>0.28256467425912923</v>
      </c>
      <c r="L16" s="24">
        <f t="shared" si="4"/>
        <v>0.1392213387813099</v>
      </c>
      <c r="M16" s="24">
        <f t="shared" si="5"/>
        <v>0.02292471872038031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761597</v>
      </c>
      <c r="D17" s="8">
        <v>130763</v>
      </c>
      <c r="E17" s="8">
        <v>56688</v>
      </c>
      <c r="F17" s="8">
        <v>355768</v>
      </c>
      <c r="G17" s="8">
        <v>0</v>
      </c>
      <c r="H17" s="8">
        <v>0</v>
      </c>
      <c r="I17" s="10">
        <f t="shared" si="1"/>
        <v>1304816</v>
      </c>
      <c r="J17" s="23">
        <f t="shared" si="2"/>
        <v>0.5836815305759586</v>
      </c>
      <c r="K17" s="23">
        <f t="shared" si="3"/>
        <v>0.10021566259150716</v>
      </c>
      <c r="L17" s="23">
        <f t="shared" si="4"/>
        <v>0.04344520606736889</v>
      </c>
      <c r="M17" s="23">
        <f t="shared" si="5"/>
        <v>0.2726576007651654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6317477</v>
      </c>
      <c r="D18" s="8">
        <v>269729</v>
      </c>
      <c r="E18" s="8">
        <v>649069</v>
      </c>
      <c r="F18" s="8">
        <v>410363</v>
      </c>
      <c r="G18" s="8">
        <v>0</v>
      </c>
      <c r="H18" s="8">
        <v>20046</v>
      </c>
      <c r="I18" s="10">
        <f t="shared" si="1"/>
        <v>7666684</v>
      </c>
      <c r="J18" s="23">
        <f t="shared" si="2"/>
        <v>0.8240168761357582</v>
      </c>
      <c r="K18" s="23">
        <f t="shared" si="3"/>
        <v>0.03518196393642936</v>
      </c>
      <c r="L18" s="23">
        <f t="shared" si="4"/>
        <v>0.08466098250560478</v>
      </c>
      <c r="M18" s="23">
        <f t="shared" si="5"/>
        <v>0.05352548768150611</v>
      </c>
      <c r="N18" s="23">
        <f t="shared" si="6"/>
        <v>0</v>
      </c>
      <c r="O18" s="23">
        <f t="shared" si="7"/>
        <v>0.002614689740701456</v>
      </c>
    </row>
    <row r="19" spans="1:15" ht="12.75">
      <c r="A19" s="19">
        <v>18</v>
      </c>
      <c r="B19" s="20" t="s">
        <v>23</v>
      </c>
      <c r="C19" s="8">
        <v>336996</v>
      </c>
      <c r="D19" s="8">
        <v>46890</v>
      </c>
      <c r="E19" s="8">
        <v>30129</v>
      </c>
      <c r="F19" s="8">
        <v>3574</v>
      </c>
      <c r="G19" s="8">
        <v>0</v>
      </c>
      <c r="H19" s="8">
        <v>0</v>
      </c>
      <c r="I19" s="10">
        <f t="shared" si="1"/>
        <v>417589</v>
      </c>
      <c r="J19" s="23">
        <f t="shared" si="2"/>
        <v>0.8070040159103807</v>
      </c>
      <c r="K19" s="23">
        <f t="shared" si="3"/>
        <v>0.11228744052166124</v>
      </c>
      <c r="L19" s="23">
        <f t="shared" si="4"/>
        <v>0.072149889005697</v>
      </c>
      <c r="M19" s="23">
        <f t="shared" si="5"/>
        <v>0.00855865456226098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411287</v>
      </c>
      <c r="D20" s="8">
        <v>18437</v>
      </c>
      <c r="E20" s="8">
        <v>27778</v>
      </c>
      <c r="F20" s="8">
        <v>7904</v>
      </c>
      <c r="G20" s="8">
        <v>0</v>
      </c>
      <c r="H20" s="8">
        <v>0</v>
      </c>
      <c r="I20" s="10">
        <f t="shared" si="1"/>
        <v>465406</v>
      </c>
      <c r="J20" s="23">
        <f t="shared" si="2"/>
        <v>0.8837165829404864</v>
      </c>
      <c r="K20" s="23">
        <f t="shared" si="3"/>
        <v>0.03961487389505077</v>
      </c>
      <c r="L20" s="23">
        <f t="shared" si="4"/>
        <v>0.05968552188841571</v>
      </c>
      <c r="M20" s="23">
        <f t="shared" si="5"/>
        <v>0.01698302127604715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1356581</v>
      </c>
      <c r="D21" s="9">
        <v>73704</v>
      </c>
      <c r="E21" s="9">
        <v>29433</v>
      </c>
      <c r="F21" s="9">
        <v>114361</v>
      </c>
      <c r="G21" s="9">
        <v>0</v>
      </c>
      <c r="H21" s="9">
        <v>0</v>
      </c>
      <c r="I21" s="11">
        <f t="shared" si="1"/>
        <v>1574079</v>
      </c>
      <c r="J21" s="24">
        <f t="shared" si="2"/>
        <v>0.8618252324057433</v>
      </c>
      <c r="K21" s="24">
        <f t="shared" si="3"/>
        <v>0.0468235711168245</v>
      </c>
      <c r="L21" s="24">
        <f t="shared" si="4"/>
        <v>0.018698553249233363</v>
      </c>
      <c r="M21" s="24">
        <f t="shared" si="5"/>
        <v>0.07265264322819884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621574</v>
      </c>
      <c r="D22" s="8">
        <v>218110</v>
      </c>
      <c r="E22" s="8">
        <v>24171</v>
      </c>
      <c r="F22" s="8">
        <v>14580</v>
      </c>
      <c r="G22" s="8">
        <v>0</v>
      </c>
      <c r="H22" s="8">
        <v>0</v>
      </c>
      <c r="I22" s="10">
        <f t="shared" si="1"/>
        <v>878435</v>
      </c>
      <c r="J22" s="23">
        <f t="shared" si="2"/>
        <v>0.7075924798078401</v>
      </c>
      <c r="K22" s="23">
        <f t="shared" si="3"/>
        <v>0.24829384075088082</v>
      </c>
      <c r="L22" s="23">
        <f t="shared" si="4"/>
        <v>0.027515980123742793</v>
      </c>
      <c r="M22" s="23">
        <f t="shared" si="5"/>
        <v>0.0165976993175363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381121</v>
      </c>
      <c r="D23" s="8">
        <v>70095</v>
      </c>
      <c r="E23" s="8">
        <v>54308</v>
      </c>
      <c r="F23" s="8">
        <v>31396</v>
      </c>
      <c r="G23" s="8">
        <v>0</v>
      </c>
      <c r="H23" s="8">
        <v>0</v>
      </c>
      <c r="I23" s="10">
        <f t="shared" si="1"/>
        <v>536920</v>
      </c>
      <c r="J23" s="23">
        <f t="shared" si="2"/>
        <v>0.7098282798182225</v>
      </c>
      <c r="K23" s="23">
        <f t="shared" si="3"/>
        <v>0.13055017507263653</v>
      </c>
      <c r="L23" s="23">
        <f t="shared" si="4"/>
        <v>0.1011472845116591</v>
      </c>
      <c r="M23" s="23">
        <f t="shared" si="5"/>
        <v>0.05847426059748193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3279617</v>
      </c>
      <c r="D24" s="8">
        <v>242232</v>
      </c>
      <c r="E24" s="8">
        <v>256772</v>
      </c>
      <c r="F24" s="8">
        <v>105488</v>
      </c>
      <c r="G24" s="8">
        <v>0</v>
      </c>
      <c r="H24" s="8">
        <v>0</v>
      </c>
      <c r="I24" s="10">
        <f t="shared" si="1"/>
        <v>3884109</v>
      </c>
      <c r="J24" s="23">
        <f t="shared" si="2"/>
        <v>0.8443679103753268</v>
      </c>
      <c r="K24" s="23">
        <f t="shared" si="3"/>
        <v>0.062364882138992495</v>
      </c>
      <c r="L24" s="23">
        <f t="shared" si="4"/>
        <v>0.06610834041990067</v>
      </c>
      <c r="M24" s="23">
        <f t="shared" si="5"/>
        <v>0.02715886706578008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1416427</v>
      </c>
      <c r="D25" s="8">
        <v>113257</v>
      </c>
      <c r="E25" s="8">
        <v>221469</v>
      </c>
      <c r="F25" s="8">
        <v>29439</v>
      </c>
      <c r="G25" s="8">
        <v>0</v>
      </c>
      <c r="H25" s="8">
        <v>0</v>
      </c>
      <c r="I25" s="10">
        <f t="shared" si="1"/>
        <v>1780592</v>
      </c>
      <c r="J25" s="23">
        <f t="shared" si="2"/>
        <v>0.7954809411701277</v>
      </c>
      <c r="K25" s="23">
        <f t="shared" si="3"/>
        <v>0.06360637361057446</v>
      </c>
      <c r="L25" s="23">
        <f t="shared" si="4"/>
        <v>0.1243794198783326</v>
      </c>
      <c r="M25" s="23">
        <f t="shared" si="5"/>
        <v>0.01653326534096525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217781</v>
      </c>
      <c r="D26" s="9">
        <v>16871</v>
      </c>
      <c r="E26" s="9">
        <v>16746</v>
      </c>
      <c r="F26" s="9">
        <v>3074</v>
      </c>
      <c r="G26" s="9">
        <v>0</v>
      </c>
      <c r="H26" s="9">
        <v>0</v>
      </c>
      <c r="I26" s="11">
        <f t="shared" si="1"/>
        <v>254472</v>
      </c>
      <c r="J26" s="24">
        <f t="shared" si="2"/>
        <v>0.85581517809425</v>
      </c>
      <c r="K26" s="24">
        <f t="shared" si="3"/>
        <v>0.06629806029740011</v>
      </c>
      <c r="L26" s="24">
        <f t="shared" si="4"/>
        <v>0.06580684711873998</v>
      </c>
      <c r="M26" s="24">
        <f t="shared" si="5"/>
        <v>0.012079914489609858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12577227</v>
      </c>
      <c r="D27" s="8">
        <v>272020</v>
      </c>
      <c r="E27" s="8">
        <v>539395</v>
      </c>
      <c r="F27" s="8">
        <v>426474</v>
      </c>
      <c r="G27" s="8">
        <v>0</v>
      </c>
      <c r="H27" s="8">
        <v>317</v>
      </c>
      <c r="I27" s="10">
        <f t="shared" si="1"/>
        <v>13815433</v>
      </c>
      <c r="J27" s="23">
        <f t="shared" si="2"/>
        <v>0.9103751579845525</v>
      </c>
      <c r="K27" s="23">
        <f t="shared" si="3"/>
        <v>0.019689574695197755</v>
      </c>
      <c r="L27" s="23">
        <f t="shared" si="4"/>
        <v>0.03904293119151604</v>
      </c>
      <c r="M27" s="23">
        <f t="shared" si="5"/>
        <v>0.030869390774795114</v>
      </c>
      <c r="N27" s="23">
        <f t="shared" si="6"/>
        <v>0</v>
      </c>
      <c r="O27" s="23">
        <f t="shared" si="7"/>
        <v>2.2945353938598957E-05</v>
      </c>
    </row>
    <row r="28" spans="1:15" ht="12.75">
      <c r="A28" s="19">
        <v>27</v>
      </c>
      <c r="B28" s="20" t="s">
        <v>32</v>
      </c>
      <c r="C28" s="8">
        <v>909258</v>
      </c>
      <c r="D28" s="8">
        <v>23704</v>
      </c>
      <c r="E28" s="8">
        <v>68843</v>
      </c>
      <c r="F28" s="8">
        <v>29527</v>
      </c>
      <c r="G28" s="8">
        <v>0</v>
      </c>
      <c r="H28" s="8">
        <v>787</v>
      </c>
      <c r="I28" s="10">
        <f t="shared" si="1"/>
        <v>1032119</v>
      </c>
      <c r="J28" s="23">
        <f t="shared" si="2"/>
        <v>0.8809623696492361</v>
      </c>
      <c r="K28" s="23">
        <f t="shared" si="3"/>
        <v>0.022966343997155365</v>
      </c>
      <c r="L28" s="23">
        <f t="shared" si="4"/>
        <v>0.06670064207712482</v>
      </c>
      <c r="M28" s="23">
        <f t="shared" si="5"/>
        <v>0.028608135302227746</v>
      </c>
      <c r="N28" s="23">
        <f t="shared" si="6"/>
        <v>0</v>
      </c>
      <c r="O28" s="23">
        <f t="shared" si="7"/>
        <v>0.0007625089742558756</v>
      </c>
    </row>
    <row r="29" spans="1:15" ht="12.75">
      <c r="A29" s="19">
        <v>28</v>
      </c>
      <c r="B29" s="20" t="s">
        <v>33</v>
      </c>
      <c r="C29" s="8">
        <v>7343171</v>
      </c>
      <c r="D29" s="8">
        <v>400588</v>
      </c>
      <c r="E29" s="8">
        <v>449715</v>
      </c>
      <c r="F29" s="8">
        <v>211419</v>
      </c>
      <c r="G29" s="8">
        <v>0</v>
      </c>
      <c r="H29" s="8">
        <v>1182</v>
      </c>
      <c r="I29" s="10">
        <f t="shared" si="1"/>
        <v>8406075</v>
      </c>
      <c r="J29" s="23">
        <f t="shared" si="2"/>
        <v>0.8735552561689016</v>
      </c>
      <c r="K29" s="23">
        <f t="shared" si="3"/>
        <v>0.047654583143738306</v>
      </c>
      <c r="L29" s="23">
        <f t="shared" si="4"/>
        <v>0.053498808897136894</v>
      </c>
      <c r="M29" s="23">
        <f t="shared" si="5"/>
        <v>0.025150739197544632</v>
      </c>
      <c r="N29" s="23">
        <f t="shared" si="6"/>
        <v>0</v>
      </c>
      <c r="O29" s="23">
        <f t="shared" si="7"/>
        <v>0.0001406125926785093</v>
      </c>
    </row>
    <row r="30" spans="1:15" ht="12.75">
      <c r="A30" s="19">
        <v>29</v>
      </c>
      <c r="B30" s="20" t="s">
        <v>34</v>
      </c>
      <c r="C30" s="8">
        <v>2828089</v>
      </c>
      <c r="D30" s="8">
        <v>285604</v>
      </c>
      <c r="E30" s="8">
        <v>67559</v>
      </c>
      <c r="F30" s="8">
        <v>28296</v>
      </c>
      <c r="G30" s="8">
        <v>0</v>
      </c>
      <c r="H30" s="8">
        <v>0</v>
      </c>
      <c r="I30" s="10">
        <f t="shared" si="1"/>
        <v>3209548</v>
      </c>
      <c r="J30" s="23">
        <f t="shared" si="2"/>
        <v>0.8811486851108007</v>
      </c>
      <c r="K30" s="23">
        <f t="shared" si="3"/>
        <v>0.08898573880184998</v>
      </c>
      <c r="L30" s="23">
        <f t="shared" si="4"/>
        <v>0.021049381408223215</v>
      </c>
      <c r="M30" s="23">
        <f t="shared" si="5"/>
        <v>0.008816194679126158</v>
      </c>
      <c r="N30" s="23">
        <f t="shared" si="6"/>
        <v>0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840927</v>
      </c>
      <c r="D31" s="9">
        <v>32311</v>
      </c>
      <c r="E31" s="9">
        <v>48011</v>
      </c>
      <c r="F31" s="9">
        <v>31333</v>
      </c>
      <c r="G31" s="9">
        <v>0</v>
      </c>
      <c r="H31" s="9">
        <v>0</v>
      </c>
      <c r="I31" s="11">
        <f t="shared" si="1"/>
        <v>952582</v>
      </c>
      <c r="J31" s="24">
        <f t="shared" si="2"/>
        <v>0.8827869936656372</v>
      </c>
      <c r="K31" s="24">
        <f t="shared" si="3"/>
        <v>0.03391938961685188</v>
      </c>
      <c r="L31" s="24">
        <f t="shared" si="4"/>
        <v>0.05040091036782135</v>
      </c>
      <c r="M31" s="24">
        <f t="shared" si="5"/>
        <v>0.032892706349689584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757889</v>
      </c>
      <c r="D32" s="8">
        <v>55755</v>
      </c>
      <c r="E32" s="8">
        <v>37075</v>
      </c>
      <c r="F32" s="8">
        <v>10098</v>
      </c>
      <c r="G32" s="8">
        <v>0</v>
      </c>
      <c r="H32" s="8">
        <v>0</v>
      </c>
      <c r="I32" s="10">
        <f t="shared" si="1"/>
        <v>860817</v>
      </c>
      <c r="J32" s="23">
        <f t="shared" si="2"/>
        <v>0.8804298706926095</v>
      </c>
      <c r="K32" s="23">
        <f t="shared" si="3"/>
        <v>0.06476986397805805</v>
      </c>
      <c r="L32" s="23">
        <f t="shared" si="4"/>
        <v>0.043069549044686614</v>
      </c>
      <c r="M32" s="23">
        <f t="shared" si="5"/>
        <v>0.011730716284645866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2910084</v>
      </c>
      <c r="D33" s="8">
        <v>209845</v>
      </c>
      <c r="E33" s="8">
        <v>16209</v>
      </c>
      <c r="F33" s="8">
        <v>29689</v>
      </c>
      <c r="G33" s="8">
        <v>0</v>
      </c>
      <c r="H33" s="8">
        <v>0</v>
      </c>
      <c r="I33" s="10">
        <f t="shared" si="1"/>
        <v>3165827</v>
      </c>
      <c r="J33" s="23">
        <f t="shared" si="2"/>
        <v>0.9192176325490938</v>
      </c>
      <c r="K33" s="23">
        <f t="shared" si="3"/>
        <v>0.06628441794197851</v>
      </c>
      <c r="L33" s="23">
        <f t="shared" si="4"/>
        <v>0.005119989184500606</v>
      </c>
      <c r="M33" s="23">
        <f t="shared" si="5"/>
        <v>0.009377960324427077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331584</v>
      </c>
      <c r="D34" s="8">
        <v>91570</v>
      </c>
      <c r="E34" s="8">
        <v>82927</v>
      </c>
      <c r="F34" s="8">
        <v>6438</v>
      </c>
      <c r="G34" s="8">
        <v>760</v>
      </c>
      <c r="H34" s="8">
        <v>0</v>
      </c>
      <c r="I34" s="10">
        <f t="shared" si="1"/>
        <v>513279</v>
      </c>
      <c r="J34" s="23">
        <f t="shared" si="2"/>
        <v>0.6460112336565493</v>
      </c>
      <c r="K34" s="23">
        <f t="shared" si="3"/>
        <v>0.1784019996921752</v>
      </c>
      <c r="L34" s="23">
        <f t="shared" si="4"/>
        <v>0.1615632044170909</v>
      </c>
      <c r="M34" s="23">
        <f t="shared" si="5"/>
        <v>0.012542886032742426</v>
      </c>
      <c r="N34" s="23">
        <f t="shared" si="6"/>
        <v>0.0014806762014421006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562294</v>
      </c>
      <c r="D35" s="8">
        <v>155007</v>
      </c>
      <c r="E35" s="8">
        <v>144526</v>
      </c>
      <c r="F35" s="8">
        <v>60176</v>
      </c>
      <c r="G35" s="8">
        <v>0</v>
      </c>
      <c r="H35" s="8">
        <v>5951</v>
      </c>
      <c r="I35" s="10">
        <f t="shared" si="1"/>
        <v>927954</v>
      </c>
      <c r="J35" s="23">
        <f t="shared" si="2"/>
        <v>0.6059502949499652</v>
      </c>
      <c r="K35" s="23">
        <f t="shared" si="3"/>
        <v>0.1670416852559502</v>
      </c>
      <c r="L35" s="23">
        <f t="shared" si="4"/>
        <v>0.15574694435284508</v>
      </c>
      <c r="M35" s="23">
        <f t="shared" si="5"/>
        <v>0.06484804203656647</v>
      </c>
      <c r="N35" s="23">
        <f t="shared" si="6"/>
        <v>0</v>
      </c>
      <c r="O35" s="23">
        <f t="shared" si="7"/>
        <v>0.006413033404673077</v>
      </c>
    </row>
    <row r="36" spans="1:15" ht="12.75">
      <c r="A36" s="15">
        <v>35</v>
      </c>
      <c r="B36" s="16" t="s">
        <v>40</v>
      </c>
      <c r="C36" s="9">
        <v>1445193</v>
      </c>
      <c r="D36" s="9">
        <v>117327</v>
      </c>
      <c r="E36" s="9">
        <v>148422</v>
      </c>
      <c r="F36" s="9">
        <v>89861</v>
      </c>
      <c r="G36" s="9">
        <v>48</v>
      </c>
      <c r="H36" s="9">
        <v>0</v>
      </c>
      <c r="I36" s="11">
        <f t="shared" si="1"/>
        <v>1800851</v>
      </c>
      <c r="J36" s="24">
        <f t="shared" si="2"/>
        <v>0.8025055931889978</v>
      </c>
      <c r="K36" s="24">
        <f t="shared" si="3"/>
        <v>0.06515086478559304</v>
      </c>
      <c r="L36" s="24">
        <f t="shared" si="4"/>
        <v>0.082417701408945</v>
      </c>
      <c r="M36" s="24">
        <f t="shared" si="5"/>
        <v>0.04989918655124716</v>
      </c>
      <c r="N36" s="24">
        <f t="shared" si="6"/>
        <v>2.6654065216944657E-05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19164366</v>
      </c>
      <c r="D37" s="8">
        <v>882508</v>
      </c>
      <c r="E37" s="8">
        <v>1576401</v>
      </c>
      <c r="F37" s="8">
        <v>494694</v>
      </c>
      <c r="G37" s="8">
        <v>0</v>
      </c>
      <c r="H37" s="8">
        <v>22223</v>
      </c>
      <c r="I37" s="10">
        <f t="shared" si="1"/>
        <v>22140192</v>
      </c>
      <c r="J37" s="23">
        <f t="shared" si="2"/>
        <v>0.8655916805057517</v>
      </c>
      <c r="K37" s="23">
        <f t="shared" si="3"/>
        <v>0.039859997600743484</v>
      </c>
      <c r="L37" s="23">
        <f t="shared" si="4"/>
        <v>0.07120087305475942</v>
      </c>
      <c r="M37" s="23">
        <f t="shared" si="5"/>
        <v>0.022343708672445117</v>
      </c>
      <c r="N37" s="23">
        <f t="shared" si="6"/>
        <v>0</v>
      </c>
      <c r="O37" s="23">
        <f t="shared" si="7"/>
        <v>0.0010037401663002743</v>
      </c>
    </row>
    <row r="38" spans="1:15" ht="12.75">
      <c r="A38" s="19">
        <v>37</v>
      </c>
      <c r="B38" s="20" t="s">
        <v>42</v>
      </c>
      <c r="C38" s="8">
        <v>1063506</v>
      </c>
      <c r="D38" s="8">
        <v>146496</v>
      </c>
      <c r="E38" s="8">
        <v>261737</v>
      </c>
      <c r="F38" s="8">
        <v>55908</v>
      </c>
      <c r="G38" s="8">
        <v>0</v>
      </c>
      <c r="H38" s="8">
        <v>0</v>
      </c>
      <c r="I38" s="10">
        <f t="shared" si="1"/>
        <v>1527647</v>
      </c>
      <c r="J38" s="23">
        <f t="shared" si="2"/>
        <v>0.6961726105572819</v>
      </c>
      <c r="K38" s="23">
        <f t="shared" si="3"/>
        <v>0.0958964996494609</v>
      </c>
      <c r="L38" s="23">
        <f t="shared" si="4"/>
        <v>0.17133342977795263</v>
      </c>
      <c r="M38" s="23">
        <f t="shared" si="5"/>
        <v>0.03659746001530458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885242</v>
      </c>
      <c r="D39" s="8">
        <v>74327</v>
      </c>
      <c r="E39" s="8">
        <v>76026</v>
      </c>
      <c r="F39" s="8">
        <v>18371</v>
      </c>
      <c r="G39" s="8">
        <v>0</v>
      </c>
      <c r="H39" s="8">
        <v>0</v>
      </c>
      <c r="I39" s="10">
        <f t="shared" si="1"/>
        <v>1053966</v>
      </c>
      <c r="J39" s="23">
        <f t="shared" si="2"/>
        <v>0.8399151395775575</v>
      </c>
      <c r="K39" s="23">
        <f t="shared" si="3"/>
        <v>0.07052125021110738</v>
      </c>
      <c r="L39" s="23">
        <f t="shared" si="4"/>
        <v>0.07213325667051879</v>
      </c>
      <c r="M39" s="23">
        <f t="shared" si="5"/>
        <v>0.017430353540816308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1376878</v>
      </c>
      <c r="D40" s="8">
        <v>118949</v>
      </c>
      <c r="E40" s="8">
        <v>173942</v>
      </c>
      <c r="F40" s="8">
        <v>64140</v>
      </c>
      <c r="G40" s="8">
        <v>0</v>
      </c>
      <c r="H40" s="8">
        <v>0</v>
      </c>
      <c r="I40" s="10">
        <f t="shared" si="1"/>
        <v>1733909</v>
      </c>
      <c r="J40" s="23">
        <f t="shared" si="2"/>
        <v>0.7940889631462782</v>
      </c>
      <c r="K40" s="23">
        <f t="shared" si="3"/>
        <v>0.06860163941706283</v>
      </c>
      <c r="L40" s="23">
        <f t="shared" si="4"/>
        <v>0.1003178367492181</v>
      </c>
      <c r="M40" s="23">
        <f t="shared" si="5"/>
        <v>0.03699156068744092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3391634</v>
      </c>
      <c r="D41" s="9">
        <v>207568</v>
      </c>
      <c r="E41" s="9">
        <v>274418</v>
      </c>
      <c r="F41" s="9">
        <v>213127</v>
      </c>
      <c r="G41" s="9">
        <v>0</v>
      </c>
      <c r="H41" s="9">
        <v>972</v>
      </c>
      <c r="I41" s="11">
        <f t="shared" si="1"/>
        <v>4087719</v>
      </c>
      <c r="J41" s="24">
        <f t="shared" si="2"/>
        <v>0.8297130991636167</v>
      </c>
      <c r="K41" s="24">
        <f t="shared" si="3"/>
        <v>0.050778441473105174</v>
      </c>
      <c r="L41" s="24">
        <f t="shared" si="4"/>
        <v>0.06713230532724974</v>
      </c>
      <c r="M41" s="24">
        <f t="shared" si="5"/>
        <v>0.05213836861095393</v>
      </c>
      <c r="N41" s="24">
        <f t="shared" si="6"/>
        <v>0</v>
      </c>
      <c r="O41" s="24">
        <f t="shared" si="7"/>
        <v>0.00023778542507447309</v>
      </c>
    </row>
    <row r="42" spans="1:15" ht="12.75">
      <c r="A42" s="17">
        <v>41</v>
      </c>
      <c r="B42" s="18" t="s">
        <v>46</v>
      </c>
      <c r="C42" s="8">
        <v>263944</v>
      </c>
      <c r="D42" s="8">
        <v>7934</v>
      </c>
      <c r="E42" s="8">
        <v>30737</v>
      </c>
      <c r="F42" s="8">
        <v>15815</v>
      </c>
      <c r="G42" s="8">
        <v>0</v>
      </c>
      <c r="H42" s="8">
        <v>0</v>
      </c>
      <c r="I42" s="10">
        <f t="shared" si="1"/>
        <v>318430</v>
      </c>
      <c r="J42" s="23">
        <f t="shared" si="2"/>
        <v>0.8288917501491694</v>
      </c>
      <c r="K42" s="23">
        <f t="shared" si="3"/>
        <v>0.024915994096033664</v>
      </c>
      <c r="L42" s="23">
        <f t="shared" si="4"/>
        <v>0.09652670916684986</v>
      </c>
      <c r="M42" s="23">
        <f t="shared" si="5"/>
        <v>0.04966554658794711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604451</v>
      </c>
      <c r="D43" s="8">
        <v>63964</v>
      </c>
      <c r="E43" s="8">
        <v>54644</v>
      </c>
      <c r="F43" s="8">
        <v>161554</v>
      </c>
      <c r="G43" s="8">
        <v>0</v>
      </c>
      <c r="H43" s="8">
        <v>0</v>
      </c>
      <c r="I43" s="10">
        <f t="shared" si="1"/>
        <v>884613</v>
      </c>
      <c r="J43" s="23">
        <f t="shared" si="2"/>
        <v>0.6832942767063112</v>
      </c>
      <c r="K43" s="23">
        <f t="shared" si="3"/>
        <v>0.07230732535018138</v>
      </c>
      <c r="L43" s="23">
        <f t="shared" si="4"/>
        <v>0.06177164477573809</v>
      </c>
      <c r="M43" s="23">
        <f t="shared" si="5"/>
        <v>0.1826267531677694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981732</v>
      </c>
      <c r="D44" s="8">
        <v>99766</v>
      </c>
      <c r="E44" s="8">
        <v>76647</v>
      </c>
      <c r="F44" s="8">
        <v>110687</v>
      </c>
      <c r="G44" s="8">
        <v>0</v>
      </c>
      <c r="H44" s="8">
        <v>0</v>
      </c>
      <c r="I44" s="10">
        <f t="shared" si="1"/>
        <v>1268832</v>
      </c>
      <c r="J44" s="23">
        <f t="shared" si="2"/>
        <v>0.7737289097374593</v>
      </c>
      <c r="K44" s="23">
        <f t="shared" si="3"/>
        <v>0.0786282187082293</v>
      </c>
      <c r="L44" s="23">
        <f t="shared" si="4"/>
        <v>0.06040752440039343</v>
      </c>
      <c r="M44" s="23">
        <f t="shared" si="5"/>
        <v>0.08723534715391794</v>
      </c>
      <c r="N44" s="23">
        <f t="shared" si="6"/>
        <v>0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976137</v>
      </c>
      <c r="D45" s="8">
        <v>78319</v>
      </c>
      <c r="E45" s="8">
        <v>20095</v>
      </c>
      <c r="F45" s="8">
        <v>22777</v>
      </c>
      <c r="G45" s="8">
        <v>0</v>
      </c>
      <c r="H45" s="8">
        <v>0</v>
      </c>
      <c r="I45" s="10">
        <f t="shared" si="1"/>
        <v>1097328</v>
      </c>
      <c r="J45" s="23">
        <f t="shared" si="2"/>
        <v>0.8895580901972792</v>
      </c>
      <c r="K45" s="23">
        <f t="shared" si="3"/>
        <v>0.07137246110552177</v>
      </c>
      <c r="L45" s="23">
        <f t="shared" si="4"/>
        <v>0.018312664946123675</v>
      </c>
      <c r="M45" s="23">
        <f t="shared" si="5"/>
        <v>0.020756783751075338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1335198</v>
      </c>
      <c r="D46" s="9">
        <v>173527</v>
      </c>
      <c r="E46" s="9">
        <v>35360</v>
      </c>
      <c r="F46" s="9">
        <v>21268</v>
      </c>
      <c r="G46" s="9">
        <v>0</v>
      </c>
      <c r="H46" s="9">
        <v>0</v>
      </c>
      <c r="I46" s="11">
        <f t="shared" si="1"/>
        <v>1565353</v>
      </c>
      <c r="J46" s="24">
        <f t="shared" si="2"/>
        <v>0.8529692663571731</v>
      </c>
      <c r="K46" s="24">
        <f t="shared" si="3"/>
        <v>0.1108548678796412</v>
      </c>
      <c r="L46" s="24">
        <f t="shared" si="4"/>
        <v>0.02258915401190658</v>
      </c>
      <c r="M46" s="24">
        <f t="shared" si="5"/>
        <v>0.013586711751279104</v>
      </c>
      <c r="N46" s="24">
        <f t="shared" si="6"/>
        <v>0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461173</v>
      </c>
      <c r="D47" s="8">
        <v>48427</v>
      </c>
      <c r="E47" s="8">
        <v>11944</v>
      </c>
      <c r="F47" s="8">
        <v>11260</v>
      </c>
      <c r="G47" s="8">
        <v>0</v>
      </c>
      <c r="H47" s="8">
        <v>0</v>
      </c>
      <c r="I47" s="10">
        <f t="shared" si="1"/>
        <v>532804</v>
      </c>
      <c r="J47" s="23">
        <f t="shared" si="2"/>
        <v>0.8655584417534403</v>
      </c>
      <c r="K47" s="23">
        <f t="shared" si="3"/>
        <v>0.09089083415289675</v>
      </c>
      <c r="L47" s="23">
        <f t="shared" si="4"/>
        <v>0.022417249119751355</v>
      </c>
      <c r="M47" s="23">
        <f t="shared" si="5"/>
        <v>0.021133474973911607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309730</v>
      </c>
      <c r="D48" s="8">
        <v>55780</v>
      </c>
      <c r="E48" s="8">
        <v>60220</v>
      </c>
      <c r="F48" s="8">
        <v>246281</v>
      </c>
      <c r="G48" s="8">
        <v>0</v>
      </c>
      <c r="H48" s="8">
        <v>0</v>
      </c>
      <c r="I48" s="10">
        <f t="shared" si="1"/>
        <v>672011</v>
      </c>
      <c r="J48" s="23">
        <f t="shared" si="2"/>
        <v>0.4609001935980215</v>
      </c>
      <c r="K48" s="23">
        <f t="shared" si="3"/>
        <v>0.08300459367480592</v>
      </c>
      <c r="L48" s="23">
        <f t="shared" si="4"/>
        <v>0.08961162838108305</v>
      </c>
      <c r="M48" s="23">
        <f t="shared" si="5"/>
        <v>0.3664835843460896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1033666</v>
      </c>
      <c r="D49" s="8">
        <v>33334</v>
      </c>
      <c r="E49" s="8">
        <v>94336</v>
      </c>
      <c r="F49" s="8">
        <v>5339</v>
      </c>
      <c r="G49" s="8">
        <v>0</v>
      </c>
      <c r="H49" s="8">
        <v>0</v>
      </c>
      <c r="I49" s="10">
        <f t="shared" si="1"/>
        <v>1166675</v>
      </c>
      <c r="J49" s="23">
        <f t="shared" si="2"/>
        <v>0.8859931000492853</v>
      </c>
      <c r="K49" s="23">
        <f t="shared" si="3"/>
        <v>0.028571795915743457</v>
      </c>
      <c r="L49" s="23">
        <f t="shared" si="4"/>
        <v>0.08085885100820708</v>
      </c>
      <c r="M49" s="23">
        <f t="shared" si="5"/>
        <v>0.004576253026764094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2440268</v>
      </c>
      <c r="D50" s="8">
        <v>232615</v>
      </c>
      <c r="E50" s="8">
        <v>105671</v>
      </c>
      <c r="F50" s="8">
        <v>34691</v>
      </c>
      <c r="G50" s="8">
        <v>0</v>
      </c>
      <c r="H50" s="8">
        <v>0</v>
      </c>
      <c r="I50" s="10">
        <f t="shared" si="1"/>
        <v>2813245</v>
      </c>
      <c r="J50" s="23">
        <f t="shared" si="2"/>
        <v>0.8674210742398902</v>
      </c>
      <c r="K50" s="23">
        <f t="shared" si="3"/>
        <v>0.08268565304479347</v>
      </c>
      <c r="L50" s="23">
        <f t="shared" si="4"/>
        <v>0.03756196136490068</v>
      </c>
      <c r="M50" s="23">
        <f t="shared" si="5"/>
        <v>0.012331311350415623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1133131</v>
      </c>
      <c r="D51" s="9">
        <v>258534</v>
      </c>
      <c r="E51" s="9">
        <v>84704</v>
      </c>
      <c r="F51" s="9">
        <v>24824</v>
      </c>
      <c r="G51" s="9">
        <v>0</v>
      </c>
      <c r="H51" s="9">
        <v>0</v>
      </c>
      <c r="I51" s="11">
        <f t="shared" si="1"/>
        <v>1501193</v>
      </c>
      <c r="J51" s="24">
        <f t="shared" si="2"/>
        <v>0.7548203328952373</v>
      </c>
      <c r="K51" s="24">
        <f t="shared" si="3"/>
        <v>0.17221902846602669</v>
      </c>
      <c r="L51" s="24">
        <f t="shared" si="4"/>
        <v>0.05642445708180094</v>
      </c>
      <c r="M51" s="24">
        <f t="shared" si="5"/>
        <v>0.01653618155693505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2258511</v>
      </c>
      <c r="D52" s="8">
        <v>83637</v>
      </c>
      <c r="E52" s="8">
        <v>43459</v>
      </c>
      <c r="F52" s="8">
        <v>23064</v>
      </c>
      <c r="G52" s="8">
        <v>0</v>
      </c>
      <c r="H52" s="8">
        <v>0</v>
      </c>
      <c r="I52" s="10">
        <f t="shared" si="1"/>
        <v>2408671</v>
      </c>
      <c r="J52" s="23">
        <f t="shared" si="2"/>
        <v>0.9376585677329947</v>
      </c>
      <c r="K52" s="23">
        <f t="shared" si="3"/>
        <v>0.03472329761930957</v>
      </c>
      <c r="L52" s="23">
        <f t="shared" si="4"/>
        <v>0.018042729787505225</v>
      </c>
      <c r="M52" s="23">
        <f t="shared" si="5"/>
        <v>0.009575404860190536</v>
      </c>
      <c r="N52" s="23">
        <f t="shared" si="6"/>
        <v>0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8191409</v>
      </c>
      <c r="D53" s="8">
        <v>218024</v>
      </c>
      <c r="E53" s="8">
        <v>32578</v>
      </c>
      <c r="F53" s="8">
        <v>41069</v>
      </c>
      <c r="G53" s="8">
        <v>0</v>
      </c>
      <c r="H53" s="8">
        <v>0</v>
      </c>
      <c r="I53" s="10">
        <f t="shared" si="1"/>
        <v>8483080</v>
      </c>
      <c r="J53" s="23">
        <f t="shared" si="2"/>
        <v>0.9656173229534556</v>
      </c>
      <c r="K53" s="23">
        <f t="shared" si="3"/>
        <v>0.025701042545867775</v>
      </c>
      <c r="L53" s="23">
        <f t="shared" si="4"/>
        <v>0.003840350438755735</v>
      </c>
      <c r="M53" s="23">
        <f t="shared" si="5"/>
        <v>0.004841284061920906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829668</v>
      </c>
      <c r="D54" s="8">
        <v>134777</v>
      </c>
      <c r="E54" s="8">
        <v>136803</v>
      </c>
      <c r="F54" s="8">
        <v>111809</v>
      </c>
      <c r="G54" s="8">
        <v>0</v>
      </c>
      <c r="H54" s="8">
        <v>0</v>
      </c>
      <c r="I54" s="10">
        <f t="shared" si="1"/>
        <v>1213057</v>
      </c>
      <c r="J54" s="23">
        <f t="shared" si="2"/>
        <v>0.6839480749874078</v>
      </c>
      <c r="K54" s="23">
        <f t="shared" si="3"/>
        <v>0.11110524897016381</v>
      </c>
      <c r="L54" s="23">
        <f t="shared" si="4"/>
        <v>0.11277540956443102</v>
      </c>
      <c r="M54" s="23">
        <f t="shared" si="5"/>
        <v>0.09217126647799732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288517</v>
      </c>
      <c r="D55" s="8">
        <v>29108</v>
      </c>
      <c r="E55" s="8">
        <v>19095</v>
      </c>
      <c r="F55" s="8">
        <v>4101</v>
      </c>
      <c r="G55" s="8">
        <v>0</v>
      </c>
      <c r="H55" s="8">
        <v>0</v>
      </c>
      <c r="I55" s="10">
        <f t="shared" si="1"/>
        <v>340821</v>
      </c>
      <c r="J55" s="23">
        <f t="shared" si="2"/>
        <v>0.8465352780491813</v>
      </c>
      <c r="K55" s="23">
        <f t="shared" si="3"/>
        <v>0.08540553545702877</v>
      </c>
      <c r="L55" s="23">
        <f t="shared" si="4"/>
        <v>0.05602647724171926</v>
      </c>
      <c r="M55" s="23">
        <f t="shared" si="5"/>
        <v>0.012032709252070735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905228</v>
      </c>
      <c r="D56" s="9">
        <v>49999</v>
      </c>
      <c r="E56" s="9">
        <v>161370</v>
      </c>
      <c r="F56" s="9">
        <v>103135</v>
      </c>
      <c r="G56" s="9">
        <v>0</v>
      </c>
      <c r="H56" s="9">
        <v>0</v>
      </c>
      <c r="I56" s="11">
        <f t="shared" si="1"/>
        <v>1219732</v>
      </c>
      <c r="J56" s="24">
        <f t="shared" si="2"/>
        <v>0.7421531943082579</v>
      </c>
      <c r="K56" s="24">
        <f t="shared" si="3"/>
        <v>0.0409917916394749</v>
      </c>
      <c r="L56" s="24">
        <f t="shared" si="4"/>
        <v>0.13229955432832785</v>
      </c>
      <c r="M56" s="24">
        <f t="shared" si="5"/>
        <v>0.08455545972393935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424219</v>
      </c>
      <c r="D57" s="8">
        <v>91006</v>
      </c>
      <c r="E57" s="8">
        <v>32670</v>
      </c>
      <c r="F57" s="8">
        <v>22976</v>
      </c>
      <c r="G57" s="8">
        <v>0</v>
      </c>
      <c r="H57" s="8">
        <v>0</v>
      </c>
      <c r="I57" s="10">
        <f t="shared" si="1"/>
        <v>570871</v>
      </c>
      <c r="J57" s="23">
        <f t="shared" si="2"/>
        <v>0.7431083379607653</v>
      </c>
      <c r="K57" s="23">
        <f t="shared" si="3"/>
        <v>0.15941605021099337</v>
      </c>
      <c r="L57" s="23">
        <f t="shared" si="4"/>
        <v>0.05722834055329488</v>
      </c>
      <c r="M57" s="23">
        <f t="shared" si="5"/>
        <v>0.04024727127494653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1529287</v>
      </c>
      <c r="D58" s="8">
        <v>93654</v>
      </c>
      <c r="E58" s="8">
        <v>54286</v>
      </c>
      <c r="F58" s="8">
        <v>23508</v>
      </c>
      <c r="G58" s="8">
        <v>0</v>
      </c>
      <c r="H58" s="8">
        <v>0</v>
      </c>
      <c r="I58" s="10">
        <f t="shared" si="1"/>
        <v>1700735</v>
      </c>
      <c r="J58" s="23">
        <f t="shared" si="2"/>
        <v>0.8991918200072322</v>
      </c>
      <c r="K58" s="23">
        <f t="shared" si="3"/>
        <v>0.055066779951021175</v>
      </c>
      <c r="L58" s="23">
        <f t="shared" si="4"/>
        <v>0.0319191408420477</v>
      </c>
      <c r="M58" s="23">
        <f t="shared" si="5"/>
        <v>0.013822259199698953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2158213</v>
      </c>
      <c r="D59" s="8">
        <v>172009</v>
      </c>
      <c r="E59" s="8">
        <v>39289</v>
      </c>
      <c r="F59" s="8">
        <v>35071</v>
      </c>
      <c r="G59" s="8">
        <v>0</v>
      </c>
      <c r="H59" s="8">
        <v>2657</v>
      </c>
      <c r="I59" s="10">
        <f t="shared" si="1"/>
        <v>2407239</v>
      </c>
      <c r="J59" s="23">
        <f t="shared" si="2"/>
        <v>0.8965511941273799</v>
      </c>
      <c r="K59" s="23">
        <f t="shared" si="3"/>
        <v>0.07145489085213391</v>
      </c>
      <c r="L59" s="23">
        <f t="shared" si="4"/>
        <v>0.01632118788371242</v>
      </c>
      <c r="M59" s="23">
        <f t="shared" si="5"/>
        <v>0.014568973001849837</v>
      </c>
      <c r="N59" s="23">
        <f t="shared" si="6"/>
        <v>0</v>
      </c>
      <c r="O59" s="23">
        <f t="shared" si="7"/>
        <v>0.0011037541349238691</v>
      </c>
    </row>
    <row r="60" spans="1:15" ht="12.75">
      <c r="A60" s="19">
        <v>59</v>
      </c>
      <c r="B60" s="20" t="s">
        <v>64</v>
      </c>
      <c r="C60" s="8">
        <v>1806604</v>
      </c>
      <c r="D60" s="8">
        <v>181493</v>
      </c>
      <c r="E60" s="8">
        <v>40024</v>
      </c>
      <c r="F60" s="8">
        <v>17088</v>
      </c>
      <c r="G60" s="8">
        <v>0</v>
      </c>
      <c r="H60" s="8">
        <v>37</v>
      </c>
      <c r="I60" s="10">
        <f t="shared" si="1"/>
        <v>2045246</v>
      </c>
      <c r="J60" s="23">
        <f t="shared" si="2"/>
        <v>0.883318681469124</v>
      </c>
      <c r="K60" s="23">
        <f t="shared" si="3"/>
        <v>0.08873895854092857</v>
      </c>
      <c r="L60" s="23">
        <f t="shared" si="4"/>
        <v>0.019569284086119715</v>
      </c>
      <c r="M60" s="23">
        <f t="shared" si="5"/>
        <v>0.00835498517048805</v>
      </c>
      <c r="N60" s="23">
        <f t="shared" si="6"/>
        <v>0</v>
      </c>
      <c r="O60" s="23">
        <f t="shared" si="7"/>
        <v>1.8090733339656942E-05</v>
      </c>
    </row>
    <row r="61" spans="1:15" ht="12.75">
      <c r="A61" s="15">
        <v>60</v>
      </c>
      <c r="B61" s="16" t="s">
        <v>65</v>
      </c>
      <c r="C61" s="9">
        <v>848041</v>
      </c>
      <c r="D61" s="9">
        <v>89972</v>
      </c>
      <c r="E61" s="9">
        <v>74460</v>
      </c>
      <c r="F61" s="9">
        <v>21278</v>
      </c>
      <c r="G61" s="9">
        <v>0</v>
      </c>
      <c r="H61" s="9">
        <v>0</v>
      </c>
      <c r="I61" s="11">
        <f t="shared" si="1"/>
        <v>1033751</v>
      </c>
      <c r="J61" s="24">
        <f t="shared" si="2"/>
        <v>0.8203532572157125</v>
      </c>
      <c r="K61" s="24">
        <f t="shared" si="3"/>
        <v>0.08703449863651885</v>
      </c>
      <c r="L61" s="24">
        <f t="shared" si="4"/>
        <v>0.0720289508788867</v>
      </c>
      <c r="M61" s="24">
        <f t="shared" si="5"/>
        <v>0.020583293268881964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948636</v>
      </c>
      <c r="D62" s="8">
        <v>36790</v>
      </c>
      <c r="E62" s="8">
        <v>34773</v>
      </c>
      <c r="F62" s="8">
        <v>10245</v>
      </c>
      <c r="G62" s="8">
        <v>0</v>
      </c>
      <c r="H62" s="8">
        <v>0</v>
      </c>
      <c r="I62" s="10">
        <f t="shared" si="1"/>
        <v>1030444</v>
      </c>
      <c r="J62" s="23">
        <f t="shared" si="2"/>
        <v>0.9206089802065905</v>
      </c>
      <c r="K62" s="23">
        <f t="shared" si="3"/>
        <v>0.03570305615831622</v>
      </c>
      <c r="L62" s="23">
        <f t="shared" si="4"/>
        <v>0.03374564750728812</v>
      </c>
      <c r="M62" s="23">
        <f t="shared" si="5"/>
        <v>0.009942316127805101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194561</v>
      </c>
      <c r="D63" s="8">
        <v>23603</v>
      </c>
      <c r="E63" s="8">
        <v>17010</v>
      </c>
      <c r="F63" s="8">
        <v>20142</v>
      </c>
      <c r="G63" s="8">
        <v>0</v>
      </c>
      <c r="H63" s="8">
        <v>0</v>
      </c>
      <c r="I63" s="10">
        <f t="shared" si="1"/>
        <v>255316</v>
      </c>
      <c r="J63" s="23">
        <f t="shared" si="2"/>
        <v>0.7620399818264425</v>
      </c>
      <c r="K63" s="23">
        <f t="shared" si="3"/>
        <v>0.09244622350342321</v>
      </c>
      <c r="L63" s="23">
        <f t="shared" si="4"/>
        <v>0.06662332168763414</v>
      </c>
      <c r="M63" s="23">
        <f t="shared" si="5"/>
        <v>0.07889047298250011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652060</v>
      </c>
      <c r="D64" s="8">
        <v>57630</v>
      </c>
      <c r="E64" s="8">
        <v>18207</v>
      </c>
      <c r="F64" s="8">
        <v>4154</v>
      </c>
      <c r="G64" s="8">
        <v>0</v>
      </c>
      <c r="H64" s="8">
        <v>0</v>
      </c>
      <c r="I64" s="10">
        <f t="shared" si="1"/>
        <v>732051</v>
      </c>
      <c r="J64" s="23">
        <f t="shared" si="2"/>
        <v>0.8907302906491488</v>
      </c>
      <c r="K64" s="23">
        <f t="shared" si="3"/>
        <v>0.07872402332624366</v>
      </c>
      <c r="L64" s="23">
        <f t="shared" si="4"/>
        <v>0.024871217988910607</v>
      </c>
      <c r="M64" s="23">
        <f t="shared" si="5"/>
        <v>0.0056744680356969664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660243</v>
      </c>
      <c r="D65" s="8">
        <v>52646</v>
      </c>
      <c r="E65" s="8">
        <v>24146</v>
      </c>
      <c r="F65" s="8">
        <v>51057</v>
      </c>
      <c r="G65" s="8">
        <v>0</v>
      </c>
      <c r="H65" s="8">
        <v>992</v>
      </c>
      <c r="I65" s="10">
        <f t="shared" si="1"/>
        <v>789084</v>
      </c>
      <c r="J65" s="23">
        <f t="shared" si="2"/>
        <v>0.8367208053895403</v>
      </c>
      <c r="K65" s="23">
        <f t="shared" si="3"/>
        <v>0.06671786527163141</v>
      </c>
      <c r="L65" s="23">
        <f t="shared" si="4"/>
        <v>0.03060003751184918</v>
      </c>
      <c r="M65" s="23">
        <f t="shared" si="5"/>
        <v>0.06470413796249828</v>
      </c>
      <c r="N65" s="23">
        <f t="shared" si="6"/>
        <v>0</v>
      </c>
      <c r="O65" s="23">
        <f t="shared" si="7"/>
        <v>0.001257153864480841</v>
      </c>
    </row>
    <row r="66" spans="1:15" ht="12.75">
      <c r="A66" s="19">
        <v>65</v>
      </c>
      <c r="B66" s="20" t="s">
        <v>70</v>
      </c>
      <c r="C66" s="8">
        <v>954261</v>
      </c>
      <c r="D66" s="8">
        <v>126995</v>
      </c>
      <c r="E66" s="8">
        <v>152492</v>
      </c>
      <c r="F66" s="8">
        <v>189711</v>
      </c>
      <c r="G66" s="8">
        <v>0</v>
      </c>
      <c r="H66" s="8">
        <v>0</v>
      </c>
      <c r="I66" s="10">
        <f t="shared" si="1"/>
        <v>1423459</v>
      </c>
      <c r="J66" s="23">
        <f t="shared" si="2"/>
        <v>0.6703817953309509</v>
      </c>
      <c r="K66" s="23">
        <f t="shared" si="3"/>
        <v>0.08921577649935826</v>
      </c>
      <c r="L66" s="23">
        <f t="shared" si="4"/>
        <v>0.10712777817977195</v>
      </c>
      <c r="M66" s="23">
        <f t="shared" si="5"/>
        <v>0.13327464998991892</v>
      </c>
      <c r="N66" s="23">
        <f t="shared" si="6"/>
        <v>0</v>
      </c>
      <c r="O66" s="23">
        <f t="shared" si="7"/>
        <v>0</v>
      </c>
    </row>
    <row r="67" spans="1:15" ht="12.75">
      <c r="A67" s="15">
        <v>66</v>
      </c>
      <c r="B67" s="16" t="s">
        <v>71</v>
      </c>
      <c r="C67" s="9">
        <v>777866</v>
      </c>
      <c r="D67" s="9">
        <v>20195</v>
      </c>
      <c r="E67" s="9">
        <v>26271</v>
      </c>
      <c r="F67" s="9">
        <v>16359</v>
      </c>
      <c r="G67" s="9">
        <v>0</v>
      </c>
      <c r="H67" s="9">
        <v>0</v>
      </c>
      <c r="I67" s="11">
        <f>SUM(C67:H67)</f>
        <v>840691</v>
      </c>
      <c r="J67" s="24">
        <f aca="true" t="shared" si="8" ref="J67:O68">C67/$I67</f>
        <v>0.9252698078128587</v>
      </c>
      <c r="K67" s="24">
        <f t="shared" si="8"/>
        <v>0.02402190578940419</v>
      </c>
      <c r="L67" s="24">
        <f t="shared" si="8"/>
        <v>0.03124929373574833</v>
      </c>
      <c r="M67" s="24">
        <f t="shared" si="8"/>
        <v>0.019458992661988767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359773</v>
      </c>
      <c r="D68" s="8">
        <v>42411</v>
      </c>
      <c r="E68" s="8">
        <v>77125</v>
      </c>
      <c r="F68" s="8">
        <v>2165</v>
      </c>
      <c r="G68" s="8">
        <v>0</v>
      </c>
      <c r="H68" s="8">
        <v>7500</v>
      </c>
      <c r="I68" s="10">
        <f>SUM(C68:H68)</f>
        <v>488974</v>
      </c>
      <c r="J68" s="23">
        <f t="shared" si="8"/>
        <v>0.7357712271000094</v>
      </c>
      <c r="K68" s="23">
        <f t="shared" si="8"/>
        <v>0.08673467300919885</v>
      </c>
      <c r="L68" s="23">
        <f t="shared" si="8"/>
        <v>0.15772822276849074</v>
      </c>
      <c r="M68" s="23">
        <f t="shared" si="8"/>
        <v>0.004427638279335916</v>
      </c>
      <c r="N68" s="23">
        <f t="shared" si="8"/>
        <v>0</v>
      </c>
      <c r="O68" s="23">
        <f t="shared" si="8"/>
        <v>0.015338238842965066</v>
      </c>
    </row>
    <row r="69" spans="1:15" ht="12.75">
      <c r="A69" s="15">
        <v>68</v>
      </c>
      <c r="B69" s="16" t="s">
        <v>83</v>
      </c>
      <c r="C69" s="9">
        <v>334465</v>
      </c>
      <c r="D69" s="9">
        <v>9962</v>
      </c>
      <c r="E69" s="9">
        <v>19999</v>
      </c>
      <c r="F69" s="9">
        <v>727</v>
      </c>
      <c r="G69" s="9">
        <v>0</v>
      </c>
      <c r="H69" s="9">
        <v>0</v>
      </c>
      <c r="I69" s="11">
        <f>SUM(C69:H69)</f>
        <v>365153</v>
      </c>
      <c r="J69" s="24">
        <f aca="true" t="shared" si="9" ref="J69:O69">C69/$I69</f>
        <v>0.9159585160193124</v>
      </c>
      <c r="K69" s="24">
        <f t="shared" si="9"/>
        <v>0.02728171478804775</v>
      </c>
      <c r="L69" s="24">
        <f t="shared" si="9"/>
        <v>0.054768822931757374</v>
      </c>
      <c r="M69" s="24">
        <f t="shared" si="9"/>
        <v>0.0019909462608824246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122226229</v>
      </c>
      <c r="D71" s="13">
        <f t="shared" si="10"/>
        <v>8597228</v>
      </c>
      <c r="E71" s="13">
        <f t="shared" si="10"/>
        <v>8172317</v>
      </c>
      <c r="F71" s="13">
        <f>SUM(F2:F70)</f>
        <v>4791191</v>
      </c>
      <c r="G71" s="13">
        <f t="shared" si="10"/>
        <v>1779</v>
      </c>
      <c r="H71" s="13">
        <f t="shared" si="10"/>
        <v>126009</v>
      </c>
      <c r="I71" s="14">
        <f>SUM(I2:I70)</f>
        <v>143914753</v>
      </c>
      <c r="J71" s="27">
        <f aca="true" t="shared" si="11" ref="J71:O71">C71/$I71</f>
        <v>0.8492960342988602</v>
      </c>
      <c r="K71" s="27">
        <f t="shared" si="11"/>
        <v>0.05973833690281913</v>
      </c>
      <c r="L71" s="27">
        <f t="shared" si="11"/>
        <v>0.05678581819891669</v>
      </c>
      <c r="M71" s="27">
        <f t="shared" si="11"/>
        <v>0.033291868277048706</v>
      </c>
      <c r="N71" s="27">
        <f t="shared" si="11"/>
        <v>1.2361484579694202E-05</v>
      </c>
      <c r="O71" s="27">
        <f t="shared" si="11"/>
        <v>0.0008755808377755406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&amp;C&amp;14Other Purchased Services - Object Code 500
Expenditures by Fund Source - FY 2004-2005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2005-06-06T14:19:06Z</cp:lastPrinted>
  <dcterms:created xsi:type="dcterms:W3CDTF">2003-11-24T19:14:29Z</dcterms:created>
  <dcterms:modified xsi:type="dcterms:W3CDTF">2007-10-08T14:20:51Z</dcterms:modified>
  <cp:category/>
  <cp:version/>
  <cp:contentType/>
  <cp:contentStatus/>
</cp:coreProperties>
</file>