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Expenditures by Fund" sheetId="1" r:id="rId1"/>
  </sheets>
  <definedNames>
    <definedName name="_xlnm.Print_Titles" localSheetId="0">'Expenditures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<sst xmlns="http://schemas.openxmlformats.org/spreadsheetml/2006/main" count="84" uniqueCount="84">
  <si>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</si>
  <si>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</si>
  <si>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</si>
  <si>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</si>
  <si>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</si>
  <si>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</si>
  <si>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</si>
  <si>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</si>
  <si>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</si>
  <si>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</si>
  <si>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</si>
  <si>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</si>
  <si>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</si>
  <si>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</si>
  <si>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</si>
  <si>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</si>
  <si>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</si>
  <si>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</si>
  <si>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</si>
  <si>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</si>
  <si>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</si>
  <si>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</si>
  <si>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</si>
  <si>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</si>
  <si>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</si>
  <si>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</si>
  <si>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</si>
  <si>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</si>
  <si>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</si>
  <si>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</si>
  <si>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</si>
  <si>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</si>
  <si>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</si>
  <si>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</si>
  <si>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</si>
  <si>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</si>
  <si>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</si>
  <si>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</si>
  <si>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</si>
  <si>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</si>
  <si>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</si>
  <si>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</si>
  <si>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</si>
  <si>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</si>
  <si>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</si>
  <si>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</si>
  <si>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</si>
  <si>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</si>
  <si>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</si>
  <si>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</si>
  <si>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</si>
  <si>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</si>
  <si>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</si>
  <si>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</si>
  <si>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</si>
  <si>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</si>
  <si>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</si>
  <si>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</si>
  <si>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</si>
  <si>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</si>
  <si>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</si>
  <si>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</si>
  <si>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</si>
  <si>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</si>
  <si>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</si>
  <si>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</si>
  <si>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</si>
  <si>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</si>
  <si>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</si>
  <si>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</si>
  <si>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</si>
  <si>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</si>
  <si>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</si>
  <si>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Total Funds</t>
  </si>
  <si>
    <t>DISTRICT</t>
  </si>
  <si>
    <t>NCLB Federal Funds</t>
  </si>
  <si>
    <t>Percent            General Funds</t>
  </si>
  <si>
    <t xml:space="preserve">Percent            Special Fund Federal </t>
  </si>
  <si>
    <t>Percent              NCLB Federal Funds</t>
  </si>
  <si>
    <t>Percent             Other Special Funds</t>
  </si>
  <si>
    <t>Percent           Debt Service Funds</t>
  </si>
  <si>
    <t>Percent              Capital Project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</si>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</sst>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3" fillId="2" borderId="3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view="pageBreakPreview" zoomScaleSheetLayoutView="10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5" sqref="C15"/>
    </sheetView>
  </sheetViews>
  <sheetFormatPr defaultColWidth="9.140625" defaultRowHeight="12.75"/>
  <cols>
    <col min="1" max="1" width="4.28125" style="3" bestFit="1" customWidth="1"/>
    <col min="2" max="2" width="18.421875" style="3" bestFit="1" customWidth="1"/>
    <col min="3" max="3" width="12.28125" style="3" customWidth="1"/>
    <col min="4" max="5" width="11.57421875" style="3" customWidth="1"/>
    <col min="6" max="6" width="11.28125" style="3" customWidth="1"/>
    <col min="7" max="7" width="11.140625" style="3" customWidth="1"/>
    <col min="8" max="8" width="11.7109375" style="3" customWidth="1"/>
    <col min="9" max="9" width="12.8515625" style="3" customWidth="1"/>
    <col min="10" max="10" width="12.00390625" style="3" bestFit="1" customWidth="1"/>
    <col min="11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74</v>
      </c>
      <c r="C1" s="21" t="s">
        <v>1</v>
      </c>
      <c r="D1" s="21" t="s">
        <v>2</v>
      </c>
      <c r="E1" s="21" t="s">
        <v>75</v>
      </c>
      <c r="F1" s="21" t="s">
        <v>3</v>
      </c>
      <c r="G1" s="21" t="s">
        <v>4</v>
      </c>
      <c r="H1" s="21" t="s">
        <v>5</v>
      </c>
      <c r="I1" s="22" t="s">
        <v>73</v>
      </c>
      <c r="J1" s="21" t="s">
        <v>76</v>
      </c>
      <c r="K1" s="21" t="s">
        <v>77</v>
      </c>
      <c r="L1" s="21" t="s">
        <v>78</v>
      </c>
      <c r="M1" s="21" t="s">
        <v>79</v>
      </c>
      <c r="N1" s="21" t="s">
        <v>80</v>
      </c>
      <c r="O1" s="21" t="s">
        <v>81</v>
      </c>
    </row>
    <row r="2" spans="1:15" ht="12.75">
      <c r="A2" s="17">
        <v>1</v>
      </c>
      <c r="B2" s="18" t="s">
        <v>6</v>
      </c>
      <c r="C2" s="8">
        <v>46755835</v>
      </c>
      <c r="D2" s="8">
        <v>5061855</v>
      </c>
      <c r="E2" s="8">
        <v>5819116</v>
      </c>
      <c r="F2" s="8">
        <v>5556650</v>
      </c>
      <c r="G2" s="8">
        <v>990939</v>
      </c>
      <c r="H2" s="8">
        <v>0</v>
      </c>
      <c r="I2" s="10">
        <f aca="true" t="shared" si="0" ref="I2:I33">SUM(C2:H2)</f>
        <v>64184395</v>
      </c>
      <c r="J2" s="23">
        <f>C2/$I2</f>
        <v>0.7284611002409542</v>
      </c>
      <c r="K2" s="23">
        <f aca="true" t="shared" si="1" ref="K2:K33">D2/$I2</f>
        <v>0.07886426287885084</v>
      </c>
      <c r="L2" s="23">
        <f aca="true" t="shared" si="2" ref="L2:L33">E2/$I2</f>
        <v>0.09066247333171872</v>
      </c>
      <c r="M2" s="23">
        <f aca="true" t="shared" si="3" ref="M2:M33">F2/$I2</f>
        <v>0.08657322391213627</v>
      </c>
      <c r="N2" s="23">
        <f aca="true" t="shared" si="4" ref="N2:N33">G2/$I2</f>
        <v>0.015438939636339955</v>
      </c>
      <c r="O2" s="23">
        <f aca="true" t="shared" si="5" ref="O2:O33">H2/$I2</f>
        <v>0</v>
      </c>
    </row>
    <row r="3" spans="1:15" ht="12.75">
      <c r="A3" s="19">
        <v>2</v>
      </c>
      <c r="B3" s="20" t="s">
        <v>7</v>
      </c>
      <c r="C3" s="8">
        <v>30766513</v>
      </c>
      <c r="D3" s="8">
        <v>951766</v>
      </c>
      <c r="E3" s="8">
        <v>1724456</v>
      </c>
      <c r="F3" s="8">
        <v>3312961</v>
      </c>
      <c r="G3" s="8">
        <v>1637146</v>
      </c>
      <c r="H3" s="8">
        <v>0</v>
      </c>
      <c r="I3" s="10">
        <f t="shared" si="0"/>
        <v>38392842</v>
      </c>
      <c r="J3" s="23">
        <f>C3/$I3</f>
        <v>0.8013606546762024</v>
      </c>
      <c r="K3" s="23">
        <f t="shared" si="1"/>
        <v>0.024790193963760223</v>
      </c>
      <c r="L3" s="23">
        <f t="shared" si="2"/>
        <v>0.04491608097155193</v>
      </c>
      <c r="M3" s="23">
        <f t="shared" si="3"/>
        <v>0.08629111124412202</v>
      </c>
      <c r="N3" s="23">
        <f t="shared" si="4"/>
        <v>0.042641959144363424</v>
      </c>
      <c r="O3" s="23">
        <f t="shared" si="5"/>
        <v>0</v>
      </c>
    </row>
    <row r="4" spans="1:15" ht="12.75">
      <c r="A4" s="19">
        <v>3</v>
      </c>
      <c r="B4" s="20" t="s">
        <v>8</v>
      </c>
      <c r="C4" s="8">
        <v>102758720</v>
      </c>
      <c r="D4" s="8">
        <v>4462139</v>
      </c>
      <c r="E4" s="8">
        <v>3498827</v>
      </c>
      <c r="F4" s="8">
        <v>6382365</v>
      </c>
      <c r="G4" s="8">
        <v>5426355</v>
      </c>
      <c r="H4" s="8">
        <v>4647111</v>
      </c>
      <c r="I4" s="10">
        <f t="shared" si="0"/>
        <v>127175517</v>
      </c>
      <c r="J4" s="23">
        <f>C4/$I4</f>
        <v>0.8080070946359904</v>
      </c>
      <c r="K4" s="23">
        <f t="shared" si="1"/>
        <v>0.03508646243600488</v>
      </c>
      <c r="L4" s="23">
        <f t="shared" si="2"/>
        <v>0.0275117969443757</v>
      </c>
      <c r="M4" s="23">
        <f t="shared" si="3"/>
        <v>0.050185484993939516</v>
      </c>
      <c r="N4" s="23">
        <f t="shared" si="4"/>
        <v>0.04266823621405054</v>
      </c>
      <c r="O4" s="23">
        <f t="shared" si="5"/>
        <v>0.03654092477563901</v>
      </c>
    </row>
    <row r="5" spans="1:15" ht="12.75">
      <c r="A5" s="19">
        <v>4</v>
      </c>
      <c r="B5" s="20" t="s">
        <v>9</v>
      </c>
      <c r="C5" s="8">
        <v>27129587</v>
      </c>
      <c r="D5" s="8">
        <v>2645726</v>
      </c>
      <c r="E5" s="8">
        <v>2976070</v>
      </c>
      <c r="F5" s="8">
        <v>1780583</v>
      </c>
      <c r="G5" s="8">
        <v>755572</v>
      </c>
      <c r="H5" s="8">
        <v>1306110</v>
      </c>
      <c r="I5" s="10">
        <f t="shared" si="0"/>
        <v>36593648</v>
      </c>
      <c r="J5" s="23">
        <f>C5/$I5</f>
        <v>0.741374213360745</v>
      </c>
      <c r="K5" s="23">
        <f t="shared" si="1"/>
        <v>0.07230014345659115</v>
      </c>
      <c r="L5" s="23">
        <f t="shared" si="2"/>
        <v>0.08132750252174913</v>
      </c>
      <c r="M5" s="23">
        <f t="shared" si="3"/>
        <v>0.04865825347612241</v>
      </c>
      <c r="N5" s="23">
        <f t="shared" si="4"/>
        <v>0.020647627151029052</v>
      </c>
      <c r="O5" s="23">
        <f t="shared" si="5"/>
        <v>0.03569226003376324</v>
      </c>
    </row>
    <row r="6" spans="1:15" ht="12.75">
      <c r="A6" s="15">
        <v>5</v>
      </c>
      <c r="B6" s="16" t="s">
        <v>10</v>
      </c>
      <c r="C6" s="9">
        <v>31966825</v>
      </c>
      <c r="D6" s="9">
        <v>1248847</v>
      </c>
      <c r="E6" s="9">
        <v>3385914</v>
      </c>
      <c r="F6" s="9">
        <v>6562856</v>
      </c>
      <c r="G6" s="9">
        <v>380899</v>
      </c>
      <c r="H6" s="9">
        <v>0</v>
      </c>
      <c r="I6" s="11">
        <f t="shared" si="0"/>
        <v>43545341</v>
      </c>
      <c r="J6" s="24">
        <f>C6/$I6</f>
        <v>0.7341043672157718</v>
      </c>
      <c r="K6" s="24">
        <f t="shared" si="1"/>
        <v>0.02867923344543335</v>
      </c>
      <c r="L6" s="24">
        <f t="shared" si="2"/>
        <v>0.07775605661234804</v>
      </c>
      <c r="M6" s="24">
        <f t="shared" si="3"/>
        <v>0.15071316125415116</v>
      </c>
      <c r="N6" s="24">
        <f t="shared" si="4"/>
        <v>0.008747181472295739</v>
      </c>
      <c r="O6" s="24">
        <f t="shared" si="5"/>
        <v>0</v>
      </c>
    </row>
    <row r="7" spans="1:15" ht="12.75">
      <c r="A7" s="17">
        <v>6</v>
      </c>
      <c r="B7" s="18" t="s">
        <v>11</v>
      </c>
      <c r="C7" s="8">
        <v>38659212</v>
      </c>
      <c r="D7" s="8">
        <v>1496412</v>
      </c>
      <c r="E7" s="8">
        <v>1815329</v>
      </c>
      <c r="F7" s="8">
        <v>2877114</v>
      </c>
      <c r="G7" s="8">
        <v>2421392</v>
      </c>
      <c r="H7" s="8">
        <v>1838647</v>
      </c>
      <c r="I7" s="10">
        <f t="shared" si="0"/>
        <v>49108106</v>
      </c>
      <c r="J7" s="23">
        <f>C7/$I7</f>
        <v>0.7872266953239858</v>
      </c>
      <c r="K7" s="23">
        <f t="shared" si="1"/>
        <v>0.030471792172151783</v>
      </c>
      <c r="L7" s="23">
        <f t="shared" si="2"/>
        <v>0.03696597461934288</v>
      </c>
      <c r="M7" s="23">
        <f t="shared" si="3"/>
        <v>0.05858735419362335</v>
      </c>
      <c r="N7" s="23">
        <f t="shared" si="4"/>
        <v>0.049307379111709175</v>
      </c>
      <c r="O7" s="23">
        <f t="shared" si="5"/>
        <v>0.03744080457918699</v>
      </c>
    </row>
    <row r="8" spans="1:15" ht="12.75">
      <c r="A8" s="19">
        <v>7</v>
      </c>
      <c r="B8" s="20" t="s">
        <v>12</v>
      </c>
      <c r="C8" s="8">
        <v>17427831</v>
      </c>
      <c r="D8" s="8">
        <v>1816685</v>
      </c>
      <c r="E8" s="8">
        <v>1331718</v>
      </c>
      <c r="F8" s="8">
        <v>3553145</v>
      </c>
      <c r="G8" s="8">
        <v>999674</v>
      </c>
      <c r="H8" s="8">
        <v>3518477</v>
      </c>
      <c r="I8" s="10">
        <f t="shared" si="0"/>
        <v>28647530</v>
      </c>
      <c r="J8" s="23">
        <f>C8/$I8</f>
        <v>0.6083537044904046</v>
      </c>
      <c r="K8" s="23">
        <f t="shared" si="1"/>
        <v>0.06341506580148445</v>
      </c>
      <c r="L8" s="23">
        <f t="shared" si="2"/>
        <v>0.04648631138530966</v>
      </c>
      <c r="M8" s="23">
        <f t="shared" si="3"/>
        <v>0.1240297156508781</v>
      </c>
      <c r="N8" s="23">
        <f t="shared" si="4"/>
        <v>0.03489564370820102</v>
      </c>
      <c r="O8" s="23">
        <f t="shared" si="5"/>
        <v>0.12281955896372218</v>
      </c>
    </row>
    <row r="9" spans="1:15" ht="12.75">
      <c r="A9" s="19">
        <v>8</v>
      </c>
      <c r="B9" s="20" t="s">
        <v>13</v>
      </c>
      <c r="C9" s="8">
        <v>120259644</v>
      </c>
      <c r="D9" s="8">
        <v>4179280</v>
      </c>
      <c r="E9" s="8">
        <v>4631676</v>
      </c>
      <c r="F9" s="8">
        <v>9152785</v>
      </c>
      <c r="G9" s="8">
        <v>5586426</v>
      </c>
      <c r="H9" s="8">
        <v>85188</v>
      </c>
      <c r="I9" s="10">
        <f t="shared" si="0"/>
        <v>143894999</v>
      </c>
      <c r="J9" s="23">
        <f>C9/$I9</f>
        <v>0.8357458204645458</v>
      </c>
      <c r="K9" s="23">
        <f t="shared" si="1"/>
        <v>0.02904395586395605</v>
      </c>
      <c r="L9" s="23">
        <f t="shared" si="2"/>
        <v>0.03218788722462829</v>
      </c>
      <c r="M9" s="23">
        <f t="shared" si="3"/>
        <v>0.06360738777308028</v>
      </c>
      <c r="N9" s="23">
        <f t="shared" si="4"/>
        <v>0.038822933658729866</v>
      </c>
      <c r="O9" s="23">
        <f t="shared" si="5"/>
        <v>0.0005920150150596964</v>
      </c>
    </row>
    <row r="10" spans="1:15" ht="12.75">
      <c r="A10" s="19">
        <v>9</v>
      </c>
      <c r="B10" s="20" t="s">
        <v>14</v>
      </c>
      <c r="C10" s="8">
        <v>290506403</v>
      </c>
      <c r="D10" s="8">
        <v>13508638</v>
      </c>
      <c r="E10" s="8">
        <v>18481144</v>
      </c>
      <c r="F10" s="8">
        <v>26221583</v>
      </c>
      <c r="G10" s="8">
        <v>9028075</v>
      </c>
      <c r="H10" s="8">
        <v>20071363</v>
      </c>
      <c r="I10" s="10">
        <f t="shared" si="0"/>
        <v>377817206</v>
      </c>
      <c r="J10" s="23">
        <f>C10/$I10</f>
        <v>0.7689072874039516</v>
      </c>
      <c r="K10" s="23">
        <f t="shared" si="1"/>
        <v>0.03575442776420299</v>
      </c>
      <c r="L10" s="23">
        <f t="shared" si="2"/>
        <v>0.048915570033620966</v>
      </c>
      <c r="M10" s="23">
        <f t="shared" si="3"/>
        <v>0.06940282915543027</v>
      </c>
      <c r="N10" s="23">
        <f t="shared" si="4"/>
        <v>0.023895351658494875</v>
      </c>
      <c r="O10" s="23">
        <f t="shared" si="5"/>
        <v>0.053124533984299276</v>
      </c>
    </row>
    <row r="11" spans="1:15" ht="12.75">
      <c r="A11" s="15">
        <v>10</v>
      </c>
      <c r="B11" s="16" t="s">
        <v>15</v>
      </c>
      <c r="C11" s="9">
        <v>203476704</v>
      </c>
      <c r="D11" s="9">
        <v>12794134</v>
      </c>
      <c r="E11" s="9">
        <v>9587692</v>
      </c>
      <c r="F11" s="9">
        <v>14378995</v>
      </c>
      <c r="G11" s="9">
        <v>66042450</v>
      </c>
      <c r="H11" s="9">
        <v>36556739</v>
      </c>
      <c r="I11" s="11">
        <f t="shared" si="0"/>
        <v>342836714</v>
      </c>
      <c r="J11" s="24">
        <f>C11/$I11</f>
        <v>0.593509083744164</v>
      </c>
      <c r="K11" s="24">
        <f t="shared" si="1"/>
        <v>0.037318447755277456</v>
      </c>
      <c r="L11" s="24">
        <f t="shared" si="2"/>
        <v>0.027965767983647166</v>
      </c>
      <c r="M11" s="24">
        <f t="shared" si="3"/>
        <v>0.04194123445017035</v>
      </c>
      <c r="N11" s="24">
        <f t="shared" si="4"/>
        <v>0.1926352905132558</v>
      </c>
      <c r="O11" s="24">
        <f t="shared" si="5"/>
        <v>0.10663017555348521</v>
      </c>
    </row>
    <row r="12" spans="1:15" ht="12.75">
      <c r="A12" s="17">
        <v>11</v>
      </c>
      <c r="B12" s="18" t="s">
        <v>16</v>
      </c>
      <c r="C12" s="8">
        <v>9509909</v>
      </c>
      <c r="D12" s="8">
        <v>665125</v>
      </c>
      <c r="E12" s="8">
        <v>723682</v>
      </c>
      <c r="F12" s="8">
        <v>3275291</v>
      </c>
      <c r="G12" s="8">
        <v>0</v>
      </c>
      <c r="H12" s="8">
        <v>0</v>
      </c>
      <c r="I12" s="10">
        <f t="shared" si="0"/>
        <v>14174007</v>
      </c>
      <c r="J12" s="23">
        <f>C12/$I12</f>
        <v>0.6709400524495296</v>
      </c>
      <c r="K12" s="23">
        <f t="shared" si="1"/>
        <v>0.046925685869916675</v>
      </c>
      <c r="L12" s="23">
        <f t="shared" si="2"/>
        <v>0.051056980570138</v>
      </c>
      <c r="M12" s="23">
        <f t="shared" si="3"/>
        <v>0.2310772811104157</v>
      </c>
      <c r="N12" s="23">
        <f t="shared" si="4"/>
        <v>0</v>
      </c>
      <c r="O12" s="23">
        <f t="shared" si="5"/>
        <v>0</v>
      </c>
    </row>
    <row r="13" spans="1:15" ht="12.75">
      <c r="A13" s="19">
        <v>12</v>
      </c>
      <c r="B13" s="20" t="s">
        <v>17</v>
      </c>
      <c r="C13" s="8">
        <v>16318267</v>
      </c>
      <c r="D13" s="8">
        <v>249498</v>
      </c>
      <c r="E13" s="8">
        <v>397615</v>
      </c>
      <c r="F13" s="8">
        <v>987063</v>
      </c>
      <c r="G13" s="8">
        <v>1456805</v>
      </c>
      <c r="H13" s="8">
        <v>1858299</v>
      </c>
      <c r="I13" s="10">
        <f t="shared" si="0"/>
        <v>21267547</v>
      </c>
      <c r="J13" s="23">
        <f>C13/$I13</f>
        <v>0.7672848683489449</v>
      </c>
      <c r="K13" s="23">
        <f t="shared" si="1"/>
        <v>0.011731395256820168</v>
      </c>
      <c r="L13" s="23">
        <f t="shared" si="2"/>
        <v>0.01869585617937038</v>
      </c>
      <c r="M13" s="23">
        <f t="shared" si="3"/>
        <v>0.046411699478082734</v>
      </c>
      <c r="N13" s="23">
        <f t="shared" si="4"/>
        <v>0.06849896699417192</v>
      </c>
      <c r="O13" s="23">
        <f t="shared" si="5"/>
        <v>0.0873772137426098</v>
      </c>
    </row>
    <row r="14" spans="1:15" ht="12.75">
      <c r="A14" s="19">
        <v>13</v>
      </c>
      <c r="B14" s="20" t="s">
        <v>18</v>
      </c>
      <c r="C14" s="8">
        <v>10190289</v>
      </c>
      <c r="D14" s="8">
        <v>864264</v>
      </c>
      <c r="E14" s="8">
        <v>1156416</v>
      </c>
      <c r="F14" s="8">
        <v>1904327</v>
      </c>
      <c r="G14" s="8">
        <v>339139</v>
      </c>
      <c r="H14" s="8">
        <v>0</v>
      </c>
      <c r="I14" s="10">
        <f t="shared" si="0"/>
        <v>14454435</v>
      </c>
      <c r="J14" s="23">
        <f>C14/$I14</f>
        <v>0.7049939343876118</v>
      </c>
      <c r="K14" s="23">
        <f t="shared" si="1"/>
        <v>0.059792305960073844</v>
      </c>
      <c r="L14" s="23">
        <f t="shared" si="2"/>
        <v>0.08000423399461826</v>
      </c>
      <c r="M14" s="23">
        <f t="shared" si="3"/>
        <v>0.13174689982693893</v>
      </c>
      <c r="N14" s="23">
        <f t="shared" si="4"/>
        <v>0.023462625830757134</v>
      </c>
      <c r="O14" s="23">
        <f t="shared" si="5"/>
        <v>0</v>
      </c>
    </row>
    <row r="15" spans="1:15" ht="12.75">
      <c r="A15" s="19">
        <v>14</v>
      </c>
      <c r="B15" s="20" t="s">
        <v>19</v>
      </c>
      <c r="C15" s="8">
        <v>18801766</v>
      </c>
      <c r="D15" s="8">
        <v>780087</v>
      </c>
      <c r="E15" s="8">
        <v>1591728</v>
      </c>
      <c r="F15" s="8">
        <v>2770389</v>
      </c>
      <c r="G15" s="8">
        <v>1324101</v>
      </c>
      <c r="H15" s="8">
        <v>1092345</v>
      </c>
      <c r="I15" s="10">
        <f t="shared" si="0"/>
        <v>26360416</v>
      </c>
      <c r="J15" s="23">
        <f>C15/$I15</f>
        <v>0.7132575601234821</v>
      </c>
      <c r="K15" s="23">
        <f t="shared" si="1"/>
        <v>0.02959312174739579</v>
      </c>
      <c r="L15" s="23">
        <f t="shared" si="2"/>
        <v>0.0603832655751715</v>
      </c>
      <c r="M15" s="23">
        <f t="shared" si="3"/>
        <v>0.10509655841546658</v>
      </c>
      <c r="N15" s="23">
        <f t="shared" si="4"/>
        <v>0.05023065645094524</v>
      </c>
      <c r="O15" s="23">
        <f t="shared" si="5"/>
        <v>0.04143883768753877</v>
      </c>
    </row>
    <row r="16" spans="1:15" ht="12.75">
      <c r="A16" s="15">
        <v>15</v>
      </c>
      <c r="B16" s="16" t="s">
        <v>20</v>
      </c>
      <c r="C16" s="9">
        <v>22327895</v>
      </c>
      <c r="D16" s="9">
        <v>2886895</v>
      </c>
      <c r="E16" s="9">
        <v>2081770</v>
      </c>
      <c r="F16" s="9">
        <v>3378645</v>
      </c>
      <c r="G16" s="9">
        <v>47273</v>
      </c>
      <c r="H16" s="9">
        <v>0</v>
      </c>
      <c r="I16" s="11">
        <f t="shared" si="0"/>
        <v>30722478</v>
      </c>
      <c r="J16" s="24">
        <f>C16/$I16</f>
        <v>0.7267608752132559</v>
      </c>
      <c r="K16" s="24">
        <f t="shared" si="1"/>
        <v>0.09396686686536157</v>
      </c>
      <c r="L16" s="24">
        <f t="shared" si="2"/>
        <v>0.06776048468486168</v>
      </c>
      <c r="M16" s="24">
        <f t="shared" si="3"/>
        <v>0.10997306271974545</v>
      </c>
      <c r="N16" s="24">
        <f t="shared" si="4"/>
        <v>0.001538710516775372</v>
      </c>
      <c r="O16" s="24">
        <f t="shared" si="5"/>
        <v>0</v>
      </c>
    </row>
    <row r="17" spans="1:15" ht="12.75">
      <c r="A17" s="17">
        <v>16</v>
      </c>
      <c r="B17" s="18" t="s">
        <v>21</v>
      </c>
      <c r="C17" s="8">
        <v>34551694</v>
      </c>
      <c r="D17" s="8">
        <v>3597461</v>
      </c>
      <c r="E17" s="8">
        <v>2794791</v>
      </c>
      <c r="F17" s="8">
        <v>4385187</v>
      </c>
      <c r="G17" s="8">
        <v>3111020</v>
      </c>
      <c r="H17" s="8">
        <v>1265495</v>
      </c>
      <c r="I17" s="10">
        <f t="shared" si="0"/>
        <v>49705648</v>
      </c>
      <c r="J17" s="23">
        <f>C17/$I17</f>
        <v>0.6951261152454948</v>
      </c>
      <c r="K17" s="23">
        <f t="shared" si="1"/>
        <v>0.07237529626411872</v>
      </c>
      <c r="L17" s="23">
        <f t="shared" si="2"/>
        <v>0.05622682959489835</v>
      </c>
      <c r="M17" s="23">
        <f t="shared" si="3"/>
        <v>0.08822311299512683</v>
      </c>
      <c r="N17" s="23">
        <f t="shared" si="4"/>
        <v>0.0625888631408648</v>
      </c>
      <c r="O17" s="23">
        <f t="shared" si="5"/>
        <v>0.025459782759496466</v>
      </c>
    </row>
    <row r="18" spans="1:15" ht="12.75">
      <c r="A18" s="19">
        <v>17</v>
      </c>
      <c r="B18" s="20" t="s">
        <v>22</v>
      </c>
      <c r="C18" s="8">
        <v>291157443</v>
      </c>
      <c r="D18" s="8">
        <v>14381902</v>
      </c>
      <c r="E18" s="8">
        <v>23040446</v>
      </c>
      <c r="F18" s="8">
        <v>55688581</v>
      </c>
      <c r="G18" s="8">
        <v>0</v>
      </c>
      <c r="H18" s="8">
        <v>33008827</v>
      </c>
      <c r="I18" s="10">
        <f t="shared" si="0"/>
        <v>417277199</v>
      </c>
      <c r="J18" s="23">
        <f>C18/$I18</f>
        <v>0.6977554577574703</v>
      </c>
      <c r="K18" s="23">
        <f t="shared" si="1"/>
        <v>0.03446606245073074</v>
      </c>
      <c r="L18" s="23">
        <f t="shared" si="2"/>
        <v>0.05521616339262285</v>
      </c>
      <c r="M18" s="23">
        <f t="shared" si="3"/>
        <v>0.13345704278464543</v>
      </c>
      <c r="N18" s="23">
        <f t="shared" si="4"/>
        <v>0</v>
      </c>
      <c r="O18" s="23">
        <f t="shared" si="5"/>
        <v>0.07910527361453076</v>
      </c>
    </row>
    <row r="19" spans="1:15" ht="12.75">
      <c r="A19" s="19">
        <v>18</v>
      </c>
      <c r="B19" s="20" t="s">
        <v>23</v>
      </c>
      <c r="C19" s="8">
        <v>10764856</v>
      </c>
      <c r="D19" s="8">
        <v>1028729</v>
      </c>
      <c r="E19" s="8">
        <v>1807520</v>
      </c>
      <c r="F19" s="8">
        <v>1027132</v>
      </c>
      <c r="G19" s="8">
        <v>0</v>
      </c>
      <c r="H19" s="8">
        <v>935027</v>
      </c>
      <c r="I19" s="10">
        <f t="shared" si="0"/>
        <v>15563264</v>
      </c>
      <c r="J19" s="23">
        <f>C19/$I19</f>
        <v>0.6916836982267986</v>
      </c>
      <c r="K19" s="23">
        <f t="shared" si="1"/>
        <v>0.06609982327614568</v>
      </c>
      <c r="L19" s="23">
        <f t="shared" si="2"/>
        <v>0.1161401618580781</v>
      </c>
      <c r="M19" s="23">
        <f t="shared" si="3"/>
        <v>0.06599720983978682</v>
      </c>
      <c r="N19" s="23">
        <f t="shared" si="4"/>
        <v>0</v>
      </c>
      <c r="O19" s="23">
        <f t="shared" si="5"/>
        <v>0.06007910679919071</v>
      </c>
    </row>
    <row r="20" spans="1:15" ht="12.75">
      <c r="A20" s="19">
        <v>19</v>
      </c>
      <c r="B20" s="20" t="s">
        <v>24</v>
      </c>
      <c r="C20" s="8">
        <v>15674554</v>
      </c>
      <c r="D20" s="8">
        <v>783724</v>
      </c>
      <c r="E20" s="8">
        <v>1315334</v>
      </c>
      <c r="F20" s="8">
        <v>1427479</v>
      </c>
      <c r="G20" s="8">
        <v>0</v>
      </c>
      <c r="H20" s="8">
        <v>0</v>
      </c>
      <c r="I20" s="10">
        <f t="shared" si="0"/>
        <v>19201091</v>
      </c>
      <c r="J20" s="23">
        <f>C20/$I20</f>
        <v>0.816336634204796</v>
      </c>
      <c r="K20" s="23">
        <f t="shared" si="1"/>
        <v>0.04081663901285609</v>
      </c>
      <c r="L20" s="23">
        <f t="shared" si="2"/>
        <v>0.06850308662148416</v>
      </c>
      <c r="M20" s="23">
        <f t="shared" si="3"/>
        <v>0.07434364016086377</v>
      </c>
      <c r="N20" s="23">
        <f t="shared" si="4"/>
        <v>0</v>
      </c>
      <c r="O20" s="23">
        <f t="shared" si="5"/>
        <v>0</v>
      </c>
    </row>
    <row r="21" spans="1:15" ht="12.75">
      <c r="A21" s="15">
        <v>20</v>
      </c>
      <c r="B21" s="16" t="s">
        <v>25</v>
      </c>
      <c r="C21" s="9">
        <v>34346238</v>
      </c>
      <c r="D21" s="9">
        <v>2274847</v>
      </c>
      <c r="E21" s="9">
        <v>3287339</v>
      </c>
      <c r="F21" s="9">
        <v>5800124</v>
      </c>
      <c r="G21" s="9">
        <v>994431</v>
      </c>
      <c r="H21" s="9">
        <v>2416812</v>
      </c>
      <c r="I21" s="11">
        <f t="shared" si="0"/>
        <v>49119791</v>
      </c>
      <c r="J21" s="24">
        <f>C21/$I21</f>
        <v>0.699234204803518</v>
      </c>
      <c r="K21" s="24">
        <f t="shared" si="1"/>
        <v>0.04631222881221136</v>
      </c>
      <c r="L21" s="24">
        <f t="shared" si="2"/>
        <v>0.06692493866677894</v>
      </c>
      <c r="M21" s="24">
        <f t="shared" si="3"/>
        <v>0.11808120274778856</v>
      </c>
      <c r="N21" s="24">
        <f t="shared" si="4"/>
        <v>0.020245016921997896</v>
      </c>
      <c r="O21" s="24">
        <f t="shared" si="5"/>
        <v>0.04920240804770525</v>
      </c>
    </row>
    <row r="22" spans="1:15" ht="12.75">
      <c r="A22" s="17">
        <v>21</v>
      </c>
      <c r="B22" s="18" t="s">
        <v>26</v>
      </c>
      <c r="C22" s="8">
        <v>18613472</v>
      </c>
      <c r="D22" s="8">
        <v>4057394</v>
      </c>
      <c r="E22" s="8">
        <v>2527220</v>
      </c>
      <c r="F22" s="8">
        <v>1436112</v>
      </c>
      <c r="G22" s="8">
        <v>0</v>
      </c>
      <c r="H22" s="8">
        <v>0</v>
      </c>
      <c r="I22" s="10">
        <f t="shared" si="0"/>
        <v>26634198</v>
      </c>
      <c r="J22" s="23">
        <f>C22/$I22</f>
        <v>0.6988561097278019</v>
      </c>
      <c r="K22" s="23">
        <f t="shared" si="1"/>
        <v>0.15233775764526494</v>
      </c>
      <c r="L22" s="23">
        <f t="shared" si="2"/>
        <v>0.094886281163788</v>
      </c>
      <c r="M22" s="23">
        <f t="shared" si="3"/>
        <v>0.05391985146314524</v>
      </c>
      <c r="N22" s="23">
        <f t="shared" si="4"/>
        <v>0</v>
      </c>
      <c r="O22" s="23">
        <f t="shared" si="5"/>
        <v>0</v>
      </c>
    </row>
    <row r="23" spans="1:15" ht="12.75">
      <c r="A23" s="19">
        <v>22</v>
      </c>
      <c r="B23" s="20" t="s">
        <v>27</v>
      </c>
      <c r="C23" s="8">
        <v>19336699</v>
      </c>
      <c r="D23" s="8">
        <v>1686841</v>
      </c>
      <c r="E23" s="8">
        <v>1436953</v>
      </c>
      <c r="F23" s="8">
        <v>2983890</v>
      </c>
      <c r="G23" s="8">
        <v>509636</v>
      </c>
      <c r="H23" s="8">
        <v>0</v>
      </c>
      <c r="I23" s="10">
        <f t="shared" si="0"/>
        <v>25954019</v>
      </c>
      <c r="J23" s="23">
        <f>C23/$I23</f>
        <v>0.7450367898705784</v>
      </c>
      <c r="K23" s="23">
        <f t="shared" si="1"/>
        <v>0.06499344090023206</v>
      </c>
      <c r="L23" s="23">
        <f t="shared" si="2"/>
        <v>0.05536533667483252</v>
      </c>
      <c r="M23" s="23">
        <f t="shared" si="3"/>
        <v>0.11496832147653124</v>
      </c>
      <c r="N23" s="23">
        <f t="shared" si="4"/>
        <v>0.01963611107782575</v>
      </c>
      <c r="O23" s="23">
        <f t="shared" si="5"/>
        <v>0</v>
      </c>
    </row>
    <row r="24" spans="1:15" ht="12.75">
      <c r="A24" s="19">
        <v>23</v>
      </c>
      <c r="B24" s="20" t="s">
        <v>28</v>
      </c>
      <c r="C24" s="8">
        <v>81803323</v>
      </c>
      <c r="D24" s="8">
        <v>4229450</v>
      </c>
      <c r="E24" s="8">
        <v>8094309</v>
      </c>
      <c r="F24" s="8">
        <v>9880141</v>
      </c>
      <c r="G24" s="8">
        <v>6744639</v>
      </c>
      <c r="H24" s="8">
        <v>5899376</v>
      </c>
      <c r="I24" s="10">
        <f t="shared" si="0"/>
        <v>116651238</v>
      </c>
      <c r="J24" s="23">
        <f>C24/$I24</f>
        <v>0.7012640791690526</v>
      </c>
      <c r="K24" s="23">
        <f t="shared" si="1"/>
        <v>0.036257223433839594</v>
      </c>
      <c r="L24" s="23">
        <f t="shared" si="2"/>
        <v>0.06938896782218462</v>
      </c>
      <c r="M24" s="23">
        <f t="shared" si="3"/>
        <v>0.08469812382102623</v>
      </c>
      <c r="N24" s="23">
        <f t="shared" si="4"/>
        <v>0.057818837722065156</v>
      </c>
      <c r="O24" s="23">
        <f t="shared" si="5"/>
        <v>0.05057276803183178</v>
      </c>
    </row>
    <row r="25" spans="1:15" ht="12.75">
      <c r="A25" s="19">
        <v>24</v>
      </c>
      <c r="B25" s="20" t="s">
        <v>29</v>
      </c>
      <c r="C25" s="8">
        <v>27720056</v>
      </c>
      <c r="D25" s="8">
        <v>4455044</v>
      </c>
      <c r="E25" s="8">
        <v>2429100</v>
      </c>
      <c r="F25" s="8">
        <v>2965316</v>
      </c>
      <c r="G25" s="8">
        <v>3713730</v>
      </c>
      <c r="H25" s="8">
        <v>0</v>
      </c>
      <c r="I25" s="10">
        <f t="shared" si="0"/>
        <v>41283246</v>
      </c>
      <c r="J25" s="23">
        <f>C25/$I25</f>
        <v>0.6714601850833144</v>
      </c>
      <c r="K25" s="23">
        <f t="shared" si="1"/>
        <v>0.10791409183279822</v>
      </c>
      <c r="L25" s="23">
        <f t="shared" si="2"/>
        <v>0.05883984994784567</v>
      </c>
      <c r="M25" s="23">
        <f t="shared" si="3"/>
        <v>0.07182855727962864</v>
      </c>
      <c r="N25" s="23">
        <f t="shared" si="4"/>
        <v>0.08995731585641303</v>
      </c>
      <c r="O25" s="23">
        <f t="shared" si="5"/>
        <v>0</v>
      </c>
    </row>
    <row r="26" spans="1:15" ht="12.75">
      <c r="A26" s="15">
        <v>25</v>
      </c>
      <c r="B26" s="16" t="s">
        <v>30</v>
      </c>
      <c r="C26" s="9">
        <v>20342465</v>
      </c>
      <c r="D26" s="9">
        <v>572876</v>
      </c>
      <c r="E26" s="9">
        <v>1468060</v>
      </c>
      <c r="F26" s="9">
        <v>990639</v>
      </c>
      <c r="G26" s="9">
        <v>801619</v>
      </c>
      <c r="H26" s="9">
        <v>904836</v>
      </c>
      <c r="I26" s="11">
        <f t="shared" si="0"/>
        <v>25080495</v>
      </c>
      <c r="J26" s="24">
        <f>C26/$I26</f>
        <v>0.8110870618781647</v>
      </c>
      <c r="K26" s="24">
        <f t="shared" si="1"/>
        <v>0.022841494954545356</v>
      </c>
      <c r="L26" s="24">
        <f t="shared" si="2"/>
        <v>0.05853393244431579</v>
      </c>
      <c r="M26" s="24">
        <f t="shared" si="3"/>
        <v>0.039498383106075056</v>
      </c>
      <c r="N26" s="24">
        <f t="shared" si="4"/>
        <v>0.03196184923782405</v>
      </c>
      <c r="O26" s="24">
        <f t="shared" si="5"/>
        <v>0.03607727837907505</v>
      </c>
    </row>
    <row r="27" spans="1:15" ht="12.75">
      <c r="A27" s="17">
        <v>26</v>
      </c>
      <c r="B27" s="18" t="s">
        <v>31</v>
      </c>
      <c r="C27" s="8">
        <v>322625005</v>
      </c>
      <c r="D27" s="8">
        <v>23227228</v>
      </c>
      <c r="E27" s="8">
        <v>26320818</v>
      </c>
      <c r="F27" s="8">
        <v>34221440</v>
      </c>
      <c r="G27" s="8">
        <v>33398264</v>
      </c>
      <c r="H27" s="8">
        <v>11757050</v>
      </c>
      <c r="I27" s="10">
        <f t="shared" si="0"/>
        <v>451549805</v>
      </c>
      <c r="J27" s="23">
        <f>C27/$I27</f>
        <v>0.7144837655283673</v>
      </c>
      <c r="K27" s="23">
        <f t="shared" si="1"/>
        <v>0.05143890605821433</v>
      </c>
      <c r="L27" s="23">
        <f t="shared" si="2"/>
        <v>0.05828995541255964</v>
      </c>
      <c r="M27" s="23">
        <f t="shared" si="3"/>
        <v>0.07578663443338216</v>
      </c>
      <c r="N27" s="23">
        <f t="shared" si="4"/>
        <v>0.07396363287101851</v>
      </c>
      <c r="O27" s="23">
        <f t="shared" si="5"/>
        <v>0.026037105696458004</v>
      </c>
    </row>
    <row r="28" spans="1:15" ht="12.75">
      <c r="A28" s="19">
        <v>27</v>
      </c>
      <c r="B28" s="20" t="s">
        <v>32</v>
      </c>
      <c r="C28" s="8">
        <v>37621722</v>
      </c>
      <c r="D28" s="8">
        <v>1317361</v>
      </c>
      <c r="E28" s="8">
        <v>2568452</v>
      </c>
      <c r="F28" s="8">
        <v>4133805</v>
      </c>
      <c r="G28" s="8">
        <v>6534696</v>
      </c>
      <c r="H28" s="8">
        <v>10103473</v>
      </c>
      <c r="I28" s="10">
        <f t="shared" si="0"/>
        <v>62279509</v>
      </c>
      <c r="J28" s="23">
        <f>C28/$I28</f>
        <v>0.6040786545057701</v>
      </c>
      <c r="K28" s="23">
        <f t="shared" si="1"/>
        <v>0.021152398616373164</v>
      </c>
      <c r="L28" s="23">
        <f t="shared" si="2"/>
        <v>0.04124072333325557</v>
      </c>
      <c r="M28" s="23">
        <f t="shared" si="3"/>
        <v>0.06637504158871901</v>
      </c>
      <c r="N28" s="23">
        <f t="shared" si="4"/>
        <v>0.10492529733977189</v>
      </c>
      <c r="O28" s="23">
        <f t="shared" si="5"/>
        <v>0.16222788461611026</v>
      </c>
    </row>
    <row r="29" spans="1:15" ht="12.75">
      <c r="A29" s="19">
        <v>28</v>
      </c>
      <c r="B29" s="20" t="s">
        <v>33</v>
      </c>
      <c r="C29" s="8">
        <v>170218710</v>
      </c>
      <c r="D29" s="8">
        <v>11439676</v>
      </c>
      <c r="E29" s="8">
        <v>10537873</v>
      </c>
      <c r="F29" s="8">
        <v>32112907</v>
      </c>
      <c r="G29" s="8">
        <v>11553375</v>
      </c>
      <c r="H29" s="8">
        <v>4668183</v>
      </c>
      <c r="I29" s="10">
        <f t="shared" si="0"/>
        <v>240530724</v>
      </c>
      <c r="J29" s="23">
        <f>C29/$I29</f>
        <v>0.7076796975009313</v>
      </c>
      <c r="K29" s="23">
        <f t="shared" si="1"/>
        <v>0.04756014454103585</v>
      </c>
      <c r="L29" s="23">
        <f t="shared" si="2"/>
        <v>0.04381092288235078</v>
      </c>
      <c r="M29" s="23">
        <f t="shared" si="3"/>
        <v>0.13350854504558013</v>
      </c>
      <c r="N29" s="23">
        <f t="shared" si="4"/>
        <v>0.04803284506805875</v>
      </c>
      <c r="O29" s="23">
        <f t="shared" si="5"/>
        <v>0.019407844962043185</v>
      </c>
    </row>
    <row r="30" spans="1:15" ht="12.75">
      <c r="A30" s="19">
        <v>29</v>
      </c>
      <c r="B30" s="20" t="s">
        <v>34</v>
      </c>
      <c r="C30" s="8">
        <v>92782026</v>
      </c>
      <c r="D30" s="8">
        <v>4551108</v>
      </c>
      <c r="E30" s="8">
        <v>5970869</v>
      </c>
      <c r="F30" s="8">
        <v>8953962</v>
      </c>
      <c r="G30" s="8">
        <v>29063627</v>
      </c>
      <c r="H30" s="8">
        <v>9469970</v>
      </c>
      <c r="I30" s="10">
        <f t="shared" si="0"/>
        <v>150791562</v>
      </c>
      <c r="J30" s="23">
        <f>C30/$I30</f>
        <v>0.6152998534493594</v>
      </c>
      <c r="K30" s="23">
        <f t="shared" si="1"/>
        <v>0.030181450073446418</v>
      </c>
      <c r="L30" s="23">
        <f t="shared" si="2"/>
        <v>0.03959683765328991</v>
      </c>
      <c r="M30" s="23">
        <f t="shared" si="3"/>
        <v>0.05937972842273495</v>
      </c>
      <c r="N30" s="23">
        <f t="shared" si="4"/>
        <v>0.19274040678748325</v>
      </c>
      <c r="O30" s="23">
        <f t="shared" si="5"/>
        <v>0.06280172361368602</v>
      </c>
    </row>
    <row r="31" spans="1:15" ht="12.75">
      <c r="A31" s="15">
        <v>30</v>
      </c>
      <c r="B31" s="16" t="s">
        <v>35</v>
      </c>
      <c r="C31" s="9">
        <v>16128438</v>
      </c>
      <c r="D31" s="9">
        <v>767065</v>
      </c>
      <c r="E31" s="9">
        <v>708437</v>
      </c>
      <c r="F31" s="9">
        <v>2431074</v>
      </c>
      <c r="G31" s="9">
        <v>65830</v>
      </c>
      <c r="H31" s="9">
        <v>1369584</v>
      </c>
      <c r="I31" s="11">
        <f t="shared" si="0"/>
        <v>21470428</v>
      </c>
      <c r="J31" s="24">
        <f>C31/$I31</f>
        <v>0.7511931294522867</v>
      </c>
      <c r="K31" s="24">
        <f t="shared" si="1"/>
        <v>0.03572658169646176</v>
      </c>
      <c r="L31" s="24">
        <f t="shared" si="2"/>
        <v>0.03299594213957915</v>
      </c>
      <c r="M31" s="24">
        <f t="shared" si="3"/>
        <v>0.11322894913878755</v>
      </c>
      <c r="N31" s="24">
        <f t="shared" si="4"/>
        <v>0.00306607767670025</v>
      </c>
      <c r="O31" s="24">
        <f t="shared" si="5"/>
        <v>0.06378931989618465</v>
      </c>
    </row>
    <row r="32" spans="1:15" ht="12.75">
      <c r="A32" s="17">
        <v>31</v>
      </c>
      <c r="B32" s="18" t="s">
        <v>36</v>
      </c>
      <c r="C32" s="8">
        <v>33995684</v>
      </c>
      <c r="D32" s="8">
        <v>1444054</v>
      </c>
      <c r="E32" s="8">
        <v>2337153</v>
      </c>
      <c r="F32" s="8">
        <v>10741950</v>
      </c>
      <c r="G32" s="8">
        <v>2461515</v>
      </c>
      <c r="H32" s="8">
        <v>3215800</v>
      </c>
      <c r="I32" s="10">
        <f t="shared" si="0"/>
        <v>54196156</v>
      </c>
      <c r="J32" s="23">
        <f>C32/$I32</f>
        <v>0.6272711297089041</v>
      </c>
      <c r="K32" s="23">
        <f t="shared" si="1"/>
        <v>0.026644952457513776</v>
      </c>
      <c r="L32" s="23">
        <f t="shared" si="2"/>
        <v>0.04312396251867014</v>
      </c>
      <c r="M32" s="23">
        <f t="shared" si="3"/>
        <v>0.19820501660671286</v>
      </c>
      <c r="N32" s="23">
        <f t="shared" si="4"/>
        <v>0.04541862710705903</v>
      </c>
      <c r="O32" s="23">
        <f t="shared" si="5"/>
        <v>0.059336311601140126</v>
      </c>
    </row>
    <row r="33" spans="1:15" ht="12.75">
      <c r="A33" s="19">
        <v>32</v>
      </c>
      <c r="B33" s="20" t="s">
        <v>37</v>
      </c>
      <c r="C33" s="8">
        <v>117318059</v>
      </c>
      <c r="D33" s="8">
        <v>3721386</v>
      </c>
      <c r="E33" s="8">
        <v>3937020</v>
      </c>
      <c r="F33" s="8">
        <v>13117517</v>
      </c>
      <c r="G33" s="8">
        <v>3949180</v>
      </c>
      <c r="H33" s="8">
        <v>7468042</v>
      </c>
      <c r="I33" s="10">
        <f t="shared" si="0"/>
        <v>149511204</v>
      </c>
      <c r="J33" s="23">
        <f>C33/$I33</f>
        <v>0.7846773744126895</v>
      </c>
      <c r="K33" s="23">
        <f t="shared" si="1"/>
        <v>0.02489034868584163</v>
      </c>
      <c r="L33" s="23">
        <f t="shared" si="2"/>
        <v>0.026332608491334203</v>
      </c>
      <c r="M33" s="23">
        <f t="shared" si="3"/>
        <v>0.08773601341609155</v>
      </c>
      <c r="N33" s="23">
        <f t="shared" si="4"/>
        <v>0.02641394018872325</v>
      </c>
      <c r="O33" s="23">
        <f t="shared" si="5"/>
        <v>0.04994971480531987</v>
      </c>
    </row>
    <row r="34" spans="1:15" ht="12.75">
      <c r="A34" s="19">
        <v>33</v>
      </c>
      <c r="B34" s="20" t="s">
        <v>38</v>
      </c>
      <c r="C34" s="8">
        <v>12991803</v>
      </c>
      <c r="D34" s="8">
        <v>1981173</v>
      </c>
      <c r="E34" s="8">
        <v>2771833</v>
      </c>
      <c r="F34" s="8">
        <v>1422507</v>
      </c>
      <c r="G34" s="8">
        <v>104307</v>
      </c>
      <c r="H34" s="8">
        <v>711716</v>
      </c>
      <c r="I34" s="10">
        <f aca="true" t="shared" si="6" ref="I34:I65">SUM(C34:H34)</f>
        <v>19983339</v>
      </c>
      <c r="J34" s="23">
        <f>C34/$I34</f>
        <v>0.6501317422478796</v>
      </c>
      <c r="K34" s="23">
        <f aca="true" t="shared" si="7" ref="K34:K69">D34/$I34</f>
        <v>0.09914123960965683</v>
      </c>
      <c r="L34" s="23">
        <f aca="true" t="shared" si="8" ref="L34:L69">E34/$I34</f>
        <v>0.13870720003298748</v>
      </c>
      <c r="M34" s="23">
        <f aca="true" t="shared" si="9" ref="M34:M69">F34/$I34</f>
        <v>0.07118465037299322</v>
      </c>
      <c r="N34" s="23">
        <f aca="true" t="shared" si="10" ref="N34:N69">G34/$I34</f>
        <v>0.005219698269643526</v>
      </c>
      <c r="O34" s="23">
        <f aca="true" t="shared" si="11" ref="O34:O69">H34/$I34</f>
        <v>0.03561546946683935</v>
      </c>
    </row>
    <row r="35" spans="1:15" ht="12.75">
      <c r="A35" s="19">
        <v>34</v>
      </c>
      <c r="B35" s="20" t="s">
        <v>39</v>
      </c>
      <c r="C35" s="8">
        <v>33190709</v>
      </c>
      <c r="D35" s="8">
        <v>2533678</v>
      </c>
      <c r="E35" s="8">
        <v>3211820</v>
      </c>
      <c r="F35" s="8">
        <v>3176159</v>
      </c>
      <c r="G35" s="8">
        <v>970591</v>
      </c>
      <c r="H35" s="8">
        <v>7555759</v>
      </c>
      <c r="I35" s="10">
        <f t="shared" si="6"/>
        <v>50638716</v>
      </c>
      <c r="J35" s="23">
        <f>C35/$I35</f>
        <v>0.655441362296785</v>
      </c>
      <c r="K35" s="23">
        <f t="shared" si="7"/>
        <v>0.05003440450583305</v>
      </c>
      <c r="L35" s="23">
        <f t="shared" si="8"/>
        <v>0.06342617376001398</v>
      </c>
      <c r="M35" s="23">
        <f t="shared" si="9"/>
        <v>0.06272194974295951</v>
      </c>
      <c r="N35" s="23">
        <f t="shared" si="10"/>
        <v>0.019166974928827185</v>
      </c>
      <c r="O35" s="23">
        <f t="shared" si="11"/>
        <v>0.14920913476558134</v>
      </c>
    </row>
    <row r="36" spans="1:15" ht="12.75">
      <c r="A36" s="15">
        <v>35</v>
      </c>
      <c r="B36" s="16" t="s">
        <v>40</v>
      </c>
      <c r="C36" s="9">
        <v>39988217</v>
      </c>
      <c r="D36" s="9">
        <v>2237990</v>
      </c>
      <c r="E36" s="9">
        <v>4497104</v>
      </c>
      <c r="F36" s="9">
        <v>6147416</v>
      </c>
      <c r="G36" s="9">
        <v>3550073</v>
      </c>
      <c r="H36" s="9">
        <v>4270599</v>
      </c>
      <c r="I36" s="11">
        <f t="shared" si="6"/>
        <v>60691399</v>
      </c>
      <c r="J36" s="24">
        <f>C36/$I36</f>
        <v>0.65887782550539</v>
      </c>
      <c r="K36" s="24">
        <f t="shared" si="7"/>
        <v>0.03687491204478579</v>
      </c>
      <c r="L36" s="24">
        <f t="shared" si="8"/>
        <v>0.07409787999779013</v>
      </c>
      <c r="M36" s="24">
        <f t="shared" si="9"/>
        <v>0.10128973958896548</v>
      </c>
      <c r="N36" s="24">
        <f t="shared" si="10"/>
        <v>0.05849384028863793</v>
      </c>
      <c r="O36" s="24">
        <f t="shared" si="11"/>
        <v>0.07036580257443069</v>
      </c>
    </row>
    <row r="37" spans="1:15" ht="12.75">
      <c r="A37" s="17">
        <v>36</v>
      </c>
      <c r="B37" s="18" t="s">
        <v>41</v>
      </c>
      <c r="C37" s="8">
        <v>405620886</v>
      </c>
      <c r="D37" s="8">
        <v>21122922</v>
      </c>
      <c r="E37" s="8">
        <v>58487454</v>
      </c>
      <c r="F37" s="8">
        <v>31085396</v>
      </c>
      <c r="G37" s="8">
        <v>33771152</v>
      </c>
      <c r="H37" s="8">
        <v>6260587</v>
      </c>
      <c r="I37" s="10">
        <f t="shared" si="6"/>
        <v>556348397</v>
      </c>
      <c r="J37" s="23">
        <f>C37/$I37</f>
        <v>0.7290771182000907</v>
      </c>
      <c r="K37" s="23">
        <f t="shared" si="7"/>
        <v>0.03796707623119115</v>
      </c>
      <c r="L37" s="23">
        <f t="shared" si="8"/>
        <v>0.10512738836919845</v>
      </c>
      <c r="M37" s="23">
        <f t="shared" si="9"/>
        <v>0.05587397423560834</v>
      </c>
      <c r="N37" s="23">
        <f t="shared" si="10"/>
        <v>0.06070144568062807</v>
      </c>
      <c r="O37" s="23">
        <f t="shared" si="11"/>
        <v>0.011252997283283266</v>
      </c>
    </row>
    <row r="38" spans="1:15" ht="12.75">
      <c r="A38" s="19">
        <v>37</v>
      </c>
      <c r="B38" s="20" t="s">
        <v>42</v>
      </c>
      <c r="C38" s="8">
        <v>112153470</v>
      </c>
      <c r="D38" s="8">
        <v>3134168</v>
      </c>
      <c r="E38" s="8">
        <v>7553766</v>
      </c>
      <c r="F38" s="8">
        <v>10004465</v>
      </c>
      <c r="G38" s="8">
        <v>12748608</v>
      </c>
      <c r="H38" s="8">
        <v>1644274</v>
      </c>
      <c r="I38" s="10">
        <f t="shared" si="6"/>
        <v>147238751</v>
      </c>
      <c r="J38" s="23">
        <f>C38/$I38</f>
        <v>0.7617116366329405</v>
      </c>
      <c r="K38" s="23">
        <f t="shared" si="7"/>
        <v>0.021286298469076256</v>
      </c>
      <c r="L38" s="23">
        <f t="shared" si="8"/>
        <v>0.051302839427101635</v>
      </c>
      <c r="M38" s="23">
        <f t="shared" si="9"/>
        <v>0.06794722810437315</v>
      </c>
      <c r="N38" s="23">
        <f t="shared" si="10"/>
        <v>0.08658459755611483</v>
      </c>
      <c r="O38" s="23">
        <f t="shared" si="11"/>
        <v>0.011167399810393665</v>
      </c>
    </row>
    <row r="39" spans="1:15" ht="12.75">
      <c r="A39" s="19">
        <v>38</v>
      </c>
      <c r="B39" s="20" t="s">
        <v>43</v>
      </c>
      <c r="C39" s="8">
        <v>41450593</v>
      </c>
      <c r="D39" s="8">
        <v>2071467</v>
      </c>
      <c r="E39" s="8">
        <v>1923255</v>
      </c>
      <c r="F39" s="8">
        <v>2109664</v>
      </c>
      <c r="G39" s="8">
        <v>1248061</v>
      </c>
      <c r="H39" s="8">
        <v>185854</v>
      </c>
      <c r="I39" s="10">
        <f t="shared" si="6"/>
        <v>48988894</v>
      </c>
      <c r="J39" s="23">
        <f>C39/$I39</f>
        <v>0.846122245584887</v>
      </c>
      <c r="K39" s="23">
        <f t="shared" si="7"/>
        <v>0.042284420628071334</v>
      </c>
      <c r="L39" s="23">
        <f t="shared" si="8"/>
        <v>0.039259000213395304</v>
      </c>
      <c r="M39" s="23">
        <f t="shared" si="9"/>
        <v>0.043064127963370634</v>
      </c>
      <c r="N39" s="23">
        <f t="shared" si="10"/>
        <v>0.02547640695868741</v>
      </c>
      <c r="O39" s="23">
        <f t="shared" si="11"/>
        <v>0.0037937986515882557</v>
      </c>
    </row>
    <row r="40" spans="1:15" ht="12.75">
      <c r="A40" s="19">
        <v>39</v>
      </c>
      <c r="B40" s="20" t="s">
        <v>44</v>
      </c>
      <c r="C40" s="8">
        <v>20920355</v>
      </c>
      <c r="D40" s="8">
        <v>1580306</v>
      </c>
      <c r="E40" s="8">
        <v>3578153</v>
      </c>
      <c r="F40" s="8">
        <v>2482275</v>
      </c>
      <c r="G40" s="8">
        <v>3769944</v>
      </c>
      <c r="H40" s="8">
        <v>-1</v>
      </c>
      <c r="I40" s="10">
        <f t="shared" si="6"/>
        <v>32331032</v>
      </c>
      <c r="J40" s="23">
        <f>C40/$I40</f>
        <v>0.6470673438447619</v>
      </c>
      <c r="K40" s="23">
        <f t="shared" si="7"/>
        <v>0.04887892226885922</v>
      </c>
      <c r="L40" s="23">
        <f t="shared" si="8"/>
        <v>0.11067240290999682</v>
      </c>
      <c r="M40" s="23">
        <f t="shared" si="9"/>
        <v>0.07677685636511695</v>
      </c>
      <c r="N40" s="23">
        <f t="shared" si="10"/>
        <v>0.11660450554130163</v>
      </c>
      <c r="O40" s="23">
        <f t="shared" si="11"/>
        <v>-3.0930036504866283E-08</v>
      </c>
    </row>
    <row r="41" spans="1:15" ht="12.75">
      <c r="A41" s="15">
        <v>40</v>
      </c>
      <c r="B41" s="16" t="s">
        <v>45</v>
      </c>
      <c r="C41" s="9">
        <v>122549124</v>
      </c>
      <c r="D41" s="9">
        <v>7834088</v>
      </c>
      <c r="E41" s="9">
        <v>10353354</v>
      </c>
      <c r="F41" s="9">
        <v>27718478</v>
      </c>
      <c r="G41" s="9">
        <v>23338195</v>
      </c>
      <c r="H41" s="9">
        <v>8643458</v>
      </c>
      <c r="I41" s="11">
        <f t="shared" si="6"/>
        <v>200436697</v>
      </c>
      <c r="J41" s="24">
        <f>C41/$I41</f>
        <v>0.6114106140952822</v>
      </c>
      <c r="K41" s="24">
        <f t="shared" si="7"/>
        <v>0.03908509827419477</v>
      </c>
      <c r="L41" s="24">
        <f t="shared" si="8"/>
        <v>0.051653984300090515</v>
      </c>
      <c r="M41" s="24">
        <f t="shared" si="9"/>
        <v>0.1382904349097311</v>
      </c>
      <c r="N41" s="24">
        <f t="shared" si="10"/>
        <v>0.11643673713102547</v>
      </c>
      <c r="O41" s="24">
        <f t="shared" si="11"/>
        <v>0.04312313128967596</v>
      </c>
    </row>
    <row r="42" spans="1:15" ht="12.75">
      <c r="A42" s="17">
        <v>41</v>
      </c>
      <c r="B42" s="18" t="s">
        <v>46</v>
      </c>
      <c r="C42" s="8">
        <v>9514263</v>
      </c>
      <c r="D42" s="8">
        <v>610850</v>
      </c>
      <c r="E42" s="8">
        <v>1302909</v>
      </c>
      <c r="F42" s="8">
        <v>2552405</v>
      </c>
      <c r="G42" s="8">
        <v>932212</v>
      </c>
      <c r="H42" s="8">
        <v>102315</v>
      </c>
      <c r="I42" s="10">
        <f t="shared" si="6"/>
        <v>15014954</v>
      </c>
      <c r="J42" s="23">
        <f>C42/$I42</f>
        <v>0.6336524907102612</v>
      </c>
      <c r="K42" s="23">
        <f t="shared" si="7"/>
        <v>0.040682775318525786</v>
      </c>
      <c r="L42" s="23">
        <f t="shared" si="8"/>
        <v>0.08677409201520031</v>
      </c>
      <c r="M42" s="23">
        <f t="shared" si="9"/>
        <v>0.16999086377487405</v>
      </c>
      <c r="N42" s="23">
        <f t="shared" si="10"/>
        <v>0.06208557149092831</v>
      </c>
      <c r="O42" s="23">
        <f t="shared" si="11"/>
        <v>0.006814206690210306</v>
      </c>
    </row>
    <row r="43" spans="1:15" ht="12.75">
      <c r="A43" s="19">
        <v>42</v>
      </c>
      <c r="B43" s="20" t="s">
        <v>47</v>
      </c>
      <c r="C43" s="8">
        <v>22195172</v>
      </c>
      <c r="D43" s="8">
        <v>1292406</v>
      </c>
      <c r="E43" s="8">
        <v>2046497</v>
      </c>
      <c r="F43" s="8">
        <v>1896450</v>
      </c>
      <c r="G43" s="8">
        <v>1140424</v>
      </c>
      <c r="H43" s="8">
        <v>120302</v>
      </c>
      <c r="I43" s="10">
        <f t="shared" si="6"/>
        <v>28691251</v>
      </c>
      <c r="J43" s="23">
        <f>C43/$I43</f>
        <v>0.7735867634353064</v>
      </c>
      <c r="K43" s="23">
        <f t="shared" si="7"/>
        <v>0.04504529969780683</v>
      </c>
      <c r="L43" s="23">
        <f t="shared" si="8"/>
        <v>0.07132825961475155</v>
      </c>
      <c r="M43" s="23">
        <f t="shared" si="9"/>
        <v>0.06609854690546606</v>
      </c>
      <c r="N43" s="23">
        <f t="shared" si="10"/>
        <v>0.03974814482644901</v>
      </c>
      <c r="O43" s="23">
        <f t="shared" si="11"/>
        <v>0.004192985520220084</v>
      </c>
    </row>
    <row r="44" spans="1:15" ht="12.75">
      <c r="A44" s="19">
        <v>43</v>
      </c>
      <c r="B44" s="20" t="s">
        <v>48</v>
      </c>
      <c r="C44" s="8">
        <v>22315998</v>
      </c>
      <c r="D44" s="8">
        <v>2724833</v>
      </c>
      <c r="E44" s="8">
        <v>2411604</v>
      </c>
      <c r="F44" s="8">
        <v>3076097</v>
      </c>
      <c r="G44" s="8">
        <v>2447982</v>
      </c>
      <c r="H44" s="8">
        <v>200114</v>
      </c>
      <c r="I44" s="10">
        <f t="shared" si="6"/>
        <v>33176628</v>
      </c>
      <c r="J44" s="23">
        <f>C44/$I44</f>
        <v>0.6726421383149608</v>
      </c>
      <c r="K44" s="23">
        <f t="shared" si="7"/>
        <v>0.08213110144888745</v>
      </c>
      <c r="L44" s="23">
        <f t="shared" si="8"/>
        <v>0.07268984659923848</v>
      </c>
      <c r="M44" s="23">
        <f t="shared" si="9"/>
        <v>0.09271879589450742</v>
      </c>
      <c r="N44" s="23">
        <f t="shared" si="10"/>
        <v>0.0737863413967206</v>
      </c>
      <c r="O44" s="23">
        <f t="shared" si="11"/>
        <v>0.006031776345685282</v>
      </c>
    </row>
    <row r="45" spans="1:15" ht="12.75">
      <c r="A45" s="19">
        <v>44</v>
      </c>
      <c r="B45" s="20" t="s">
        <v>49</v>
      </c>
      <c r="C45" s="8">
        <v>55301436</v>
      </c>
      <c r="D45" s="8">
        <v>4567642</v>
      </c>
      <c r="E45" s="8">
        <v>3396635</v>
      </c>
      <c r="F45" s="8">
        <v>3832474</v>
      </c>
      <c r="G45" s="8">
        <v>3720927</v>
      </c>
      <c r="H45" s="8">
        <v>507030</v>
      </c>
      <c r="I45" s="10">
        <f t="shared" si="6"/>
        <v>71326144</v>
      </c>
      <c r="J45" s="23">
        <f>C45/$I45</f>
        <v>0.7753319175644767</v>
      </c>
      <c r="K45" s="23">
        <f t="shared" si="7"/>
        <v>0.06403881864131054</v>
      </c>
      <c r="L45" s="23">
        <f t="shared" si="8"/>
        <v>0.047621178007323656</v>
      </c>
      <c r="M45" s="23">
        <f t="shared" si="9"/>
        <v>0.05373168637855987</v>
      </c>
      <c r="N45" s="23">
        <f t="shared" si="10"/>
        <v>0.05216778577010976</v>
      </c>
      <c r="O45" s="23">
        <f t="shared" si="11"/>
        <v>0.0071086136382193885</v>
      </c>
    </row>
    <row r="46" spans="1:15" ht="12.75">
      <c r="A46" s="15">
        <v>45</v>
      </c>
      <c r="B46" s="16" t="s">
        <v>50</v>
      </c>
      <c r="C46" s="9">
        <v>84212024</v>
      </c>
      <c r="D46" s="9">
        <v>4402106</v>
      </c>
      <c r="E46" s="9">
        <v>2165253</v>
      </c>
      <c r="F46" s="9">
        <v>6193953</v>
      </c>
      <c r="G46" s="9">
        <v>6914455</v>
      </c>
      <c r="H46" s="9">
        <v>14173080</v>
      </c>
      <c r="I46" s="11">
        <f t="shared" si="6"/>
        <v>118060871</v>
      </c>
      <c r="J46" s="24">
        <f>C46/$I46</f>
        <v>0.7132932637774627</v>
      </c>
      <c r="K46" s="24">
        <f t="shared" si="7"/>
        <v>0.03728674846046155</v>
      </c>
      <c r="L46" s="24">
        <f t="shared" si="8"/>
        <v>0.018340140824473505</v>
      </c>
      <c r="M46" s="24">
        <f t="shared" si="9"/>
        <v>0.05246406322040433</v>
      </c>
      <c r="N46" s="24">
        <f t="shared" si="10"/>
        <v>0.058566864206854787</v>
      </c>
      <c r="O46" s="24">
        <f t="shared" si="11"/>
        <v>0.1200489195103431</v>
      </c>
    </row>
    <row r="47" spans="1:15" ht="12.75">
      <c r="A47" s="17">
        <v>46</v>
      </c>
      <c r="B47" s="18" t="s">
        <v>51</v>
      </c>
      <c r="C47" s="8">
        <v>7075753</v>
      </c>
      <c r="D47" s="8">
        <v>1148170</v>
      </c>
      <c r="E47" s="8">
        <v>972579</v>
      </c>
      <c r="F47" s="8">
        <v>1940864</v>
      </c>
      <c r="G47" s="8">
        <v>254087</v>
      </c>
      <c r="H47" s="8">
        <v>303876</v>
      </c>
      <c r="I47" s="10">
        <f t="shared" si="6"/>
        <v>11695329</v>
      </c>
      <c r="J47" s="23">
        <f>C47/$I47</f>
        <v>0.6050067509857996</v>
      </c>
      <c r="K47" s="23">
        <f t="shared" si="7"/>
        <v>0.09817338186894956</v>
      </c>
      <c r="L47" s="23">
        <f t="shared" si="8"/>
        <v>0.083159610131532</v>
      </c>
      <c r="M47" s="23">
        <f t="shared" si="9"/>
        <v>0.16595206513643182</v>
      </c>
      <c r="N47" s="23">
        <f t="shared" si="10"/>
        <v>0.02172551109934573</v>
      </c>
      <c r="O47" s="23">
        <f t="shared" si="11"/>
        <v>0.025982680777941348</v>
      </c>
    </row>
    <row r="48" spans="1:15" ht="12.75">
      <c r="A48" s="19">
        <v>47</v>
      </c>
      <c r="B48" s="20" t="s">
        <v>52</v>
      </c>
      <c r="C48" s="8">
        <v>26911333</v>
      </c>
      <c r="D48" s="8">
        <v>1404015</v>
      </c>
      <c r="E48" s="8">
        <v>3615431</v>
      </c>
      <c r="F48" s="8">
        <v>5695453</v>
      </c>
      <c r="G48" s="8">
        <v>2497062</v>
      </c>
      <c r="H48" s="8">
        <v>2482</v>
      </c>
      <c r="I48" s="10">
        <f t="shared" si="6"/>
        <v>40125776</v>
      </c>
      <c r="J48" s="23">
        <f>C48/$I48</f>
        <v>0.6706744562397996</v>
      </c>
      <c r="K48" s="23">
        <f t="shared" si="7"/>
        <v>0.03499035133924887</v>
      </c>
      <c r="L48" s="23">
        <f t="shared" si="8"/>
        <v>0.09010245683472888</v>
      </c>
      <c r="M48" s="23">
        <f t="shared" si="9"/>
        <v>0.1419400088362154</v>
      </c>
      <c r="N48" s="23">
        <f t="shared" si="10"/>
        <v>0.06223087124844639</v>
      </c>
      <c r="O48" s="23">
        <f t="shared" si="11"/>
        <v>6.185550156089194E-05</v>
      </c>
    </row>
    <row r="49" spans="1:15" ht="12.75">
      <c r="A49" s="19">
        <v>48</v>
      </c>
      <c r="B49" s="20" t="s">
        <v>53</v>
      </c>
      <c r="C49" s="8">
        <v>46922239</v>
      </c>
      <c r="D49" s="8">
        <v>3255818</v>
      </c>
      <c r="E49" s="8">
        <v>2995661</v>
      </c>
      <c r="F49" s="8">
        <v>2785932</v>
      </c>
      <c r="G49" s="8">
        <v>4117758</v>
      </c>
      <c r="H49" s="8">
        <v>1051913</v>
      </c>
      <c r="I49" s="10">
        <f t="shared" si="6"/>
        <v>61129321</v>
      </c>
      <c r="J49" s="23">
        <f>C49/$I49</f>
        <v>0.7675897299758981</v>
      </c>
      <c r="K49" s="23">
        <f t="shared" si="7"/>
        <v>0.053261151060388846</v>
      </c>
      <c r="L49" s="23">
        <f t="shared" si="8"/>
        <v>0.049005304672041096</v>
      </c>
      <c r="M49" s="23">
        <f t="shared" si="9"/>
        <v>0.04557439792272517</v>
      </c>
      <c r="N49" s="23">
        <f t="shared" si="10"/>
        <v>0.0673614221888707</v>
      </c>
      <c r="O49" s="23">
        <f t="shared" si="11"/>
        <v>0.017207994180076038</v>
      </c>
    </row>
    <row r="50" spans="1:15" ht="12.75">
      <c r="A50" s="19">
        <v>49</v>
      </c>
      <c r="B50" s="20" t="s">
        <v>54</v>
      </c>
      <c r="C50" s="8">
        <v>96279051</v>
      </c>
      <c r="D50" s="8">
        <v>4373126</v>
      </c>
      <c r="E50" s="8">
        <v>7398013</v>
      </c>
      <c r="F50" s="8">
        <v>7267639</v>
      </c>
      <c r="G50" s="8">
        <v>2395400</v>
      </c>
      <c r="H50" s="8">
        <v>0</v>
      </c>
      <c r="I50" s="10">
        <f t="shared" si="6"/>
        <v>117713229</v>
      </c>
      <c r="J50" s="23">
        <f>C50/$I50</f>
        <v>0.8179119018135167</v>
      </c>
      <c r="K50" s="23">
        <f t="shared" si="7"/>
        <v>0.03715067573246164</v>
      </c>
      <c r="L50" s="23">
        <f t="shared" si="8"/>
        <v>0.06284776199623239</v>
      </c>
      <c r="M50" s="23">
        <f t="shared" si="9"/>
        <v>0.06174020593726131</v>
      </c>
      <c r="N50" s="23">
        <f t="shared" si="10"/>
        <v>0.02034945452052802</v>
      </c>
      <c r="O50" s="23">
        <f t="shared" si="11"/>
        <v>0</v>
      </c>
    </row>
    <row r="51" spans="1:15" ht="12.75">
      <c r="A51" s="15">
        <v>50</v>
      </c>
      <c r="B51" s="16" t="s">
        <v>55</v>
      </c>
      <c r="C51" s="9">
        <v>45492679</v>
      </c>
      <c r="D51" s="9">
        <v>3153235</v>
      </c>
      <c r="E51" s="9">
        <v>4153741</v>
      </c>
      <c r="F51" s="9">
        <v>5735442</v>
      </c>
      <c r="G51" s="9">
        <v>3188218</v>
      </c>
      <c r="H51" s="9">
        <v>3538630</v>
      </c>
      <c r="I51" s="11">
        <f t="shared" si="6"/>
        <v>65261945</v>
      </c>
      <c r="J51" s="24">
        <f>C51/$I51</f>
        <v>0.697078197715376</v>
      </c>
      <c r="K51" s="24">
        <f t="shared" si="7"/>
        <v>0.048316595528987066</v>
      </c>
      <c r="L51" s="24">
        <f t="shared" si="8"/>
        <v>0.06364721431455958</v>
      </c>
      <c r="M51" s="24">
        <f t="shared" si="9"/>
        <v>0.08788340586539369</v>
      </c>
      <c r="N51" s="24">
        <f t="shared" si="10"/>
        <v>0.04885263532982353</v>
      </c>
      <c r="O51" s="24">
        <f t="shared" si="11"/>
        <v>0.05422195124586005</v>
      </c>
    </row>
    <row r="52" spans="1:15" ht="12.75">
      <c r="A52" s="17">
        <v>51</v>
      </c>
      <c r="B52" s="18" t="s">
        <v>56</v>
      </c>
      <c r="C52" s="8">
        <v>61399852</v>
      </c>
      <c r="D52" s="8">
        <v>2471951</v>
      </c>
      <c r="E52" s="8">
        <v>4932564</v>
      </c>
      <c r="F52" s="8">
        <v>4898765</v>
      </c>
      <c r="G52" s="8">
        <v>1987850</v>
      </c>
      <c r="H52" s="8">
        <v>625702</v>
      </c>
      <c r="I52" s="10">
        <f t="shared" si="6"/>
        <v>76316684</v>
      </c>
      <c r="J52" s="23">
        <f>C52/$I52</f>
        <v>0.8045403545049206</v>
      </c>
      <c r="K52" s="23">
        <f t="shared" si="7"/>
        <v>0.032390702405256495</v>
      </c>
      <c r="L52" s="23">
        <f t="shared" si="8"/>
        <v>0.0646328396553498</v>
      </c>
      <c r="M52" s="23">
        <f t="shared" si="9"/>
        <v>0.06418996139821799</v>
      </c>
      <c r="N52" s="23">
        <f t="shared" si="10"/>
        <v>0.026047384343900477</v>
      </c>
      <c r="O52" s="23">
        <f t="shared" si="11"/>
        <v>0.008198757692354662</v>
      </c>
    </row>
    <row r="53" spans="1:15" ht="12.75">
      <c r="A53" s="19">
        <v>52</v>
      </c>
      <c r="B53" s="20" t="s">
        <v>57</v>
      </c>
      <c r="C53" s="8">
        <v>264521642</v>
      </c>
      <c r="D53" s="8">
        <v>9628654</v>
      </c>
      <c r="E53" s="8">
        <v>8349054</v>
      </c>
      <c r="F53" s="8">
        <v>18297445</v>
      </c>
      <c r="G53" s="8">
        <v>54106429</v>
      </c>
      <c r="H53" s="8">
        <v>28769106</v>
      </c>
      <c r="I53" s="10">
        <f t="shared" si="6"/>
        <v>383672330</v>
      </c>
      <c r="J53" s="23">
        <f>C53/$I53</f>
        <v>0.6894467526495851</v>
      </c>
      <c r="K53" s="23">
        <f t="shared" si="7"/>
        <v>0.025096034420829878</v>
      </c>
      <c r="L53" s="23">
        <f t="shared" si="8"/>
        <v>0.02176089685696125</v>
      </c>
      <c r="M53" s="23">
        <f t="shared" si="9"/>
        <v>0.04769029082707111</v>
      </c>
      <c r="N53" s="23">
        <f t="shared" si="10"/>
        <v>0.1410224943769075</v>
      </c>
      <c r="O53" s="23">
        <f t="shared" si="11"/>
        <v>0.07498353086864512</v>
      </c>
    </row>
    <row r="54" spans="1:15" ht="12.75">
      <c r="A54" s="19">
        <v>53</v>
      </c>
      <c r="B54" s="20" t="s">
        <v>58</v>
      </c>
      <c r="C54" s="8">
        <v>88534271</v>
      </c>
      <c r="D54" s="8">
        <v>6099842</v>
      </c>
      <c r="E54" s="8">
        <v>11081124</v>
      </c>
      <c r="F54" s="8">
        <v>15596610</v>
      </c>
      <c r="G54" s="8">
        <v>7091301</v>
      </c>
      <c r="H54" s="8">
        <v>7063682</v>
      </c>
      <c r="I54" s="10">
        <f t="shared" si="6"/>
        <v>135466830</v>
      </c>
      <c r="J54" s="23">
        <f>C54/$I54</f>
        <v>0.6535494408483612</v>
      </c>
      <c r="K54" s="23">
        <f t="shared" si="7"/>
        <v>0.04502830692945277</v>
      </c>
      <c r="L54" s="23">
        <f t="shared" si="8"/>
        <v>0.08179953720036115</v>
      </c>
      <c r="M54" s="23">
        <f t="shared" si="9"/>
        <v>0.11513231689262973</v>
      </c>
      <c r="N54" s="23">
        <f t="shared" si="10"/>
        <v>0.052347139148380455</v>
      </c>
      <c r="O54" s="23">
        <f t="shared" si="11"/>
        <v>0.05214325898081471</v>
      </c>
    </row>
    <row r="55" spans="1:15" ht="12.75">
      <c r="A55" s="19">
        <v>54</v>
      </c>
      <c r="B55" s="20" t="s">
        <v>59</v>
      </c>
      <c r="C55" s="8">
        <v>6468554</v>
      </c>
      <c r="D55" s="8">
        <v>1569900</v>
      </c>
      <c r="E55" s="8">
        <v>976914</v>
      </c>
      <c r="F55" s="8">
        <v>513622</v>
      </c>
      <c r="G55" s="8">
        <v>72733</v>
      </c>
      <c r="H55" s="8">
        <v>0</v>
      </c>
      <c r="I55" s="10">
        <f t="shared" si="6"/>
        <v>9601723</v>
      </c>
      <c r="J55" s="23">
        <f>C55/$I55</f>
        <v>0.6736867955886667</v>
      </c>
      <c r="K55" s="23">
        <f t="shared" si="7"/>
        <v>0.16350190481437551</v>
      </c>
      <c r="L55" s="23">
        <f t="shared" si="8"/>
        <v>0.10174361414092033</v>
      </c>
      <c r="M55" s="23">
        <f t="shared" si="9"/>
        <v>0.05349269084309139</v>
      </c>
      <c r="N55" s="23">
        <f t="shared" si="10"/>
        <v>0.0075749946129460306</v>
      </c>
      <c r="O55" s="23">
        <f t="shared" si="11"/>
        <v>0</v>
      </c>
    </row>
    <row r="56" spans="1:15" ht="12.75">
      <c r="A56" s="15">
        <v>55</v>
      </c>
      <c r="B56" s="16" t="s">
        <v>60</v>
      </c>
      <c r="C56" s="9">
        <v>113605027</v>
      </c>
      <c r="D56" s="9">
        <v>4254326</v>
      </c>
      <c r="E56" s="9">
        <v>9654622</v>
      </c>
      <c r="F56" s="9">
        <v>6943116</v>
      </c>
      <c r="G56" s="9">
        <v>0</v>
      </c>
      <c r="H56" s="9">
        <v>42899</v>
      </c>
      <c r="I56" s="11">
        <f t="shared" si="6"/>
        <v>134499990</v>
      </c>
      <c r="J56" s="24">
        <f>C56/$I56</f>
        <v>0.8446471036912345</v>
      </c>
      <c r="K56" s="24">
        <f t="shared" si="7"/>
        <v>0.03163067893164899</v>
      </c>
      <c r="L56" s="24">
        <f t="shared" si="8"/>
        <v>0.071781581545099</v>
      </c>
      <c r="M56" s="24">
        <f t="shared" si="9"/>
        <v>0.0516216841354412</v>
      </c>
      <c r="N56" s="24">
        <f t="shared" si="10"/>
        <v>0</v>
      </c>
      <c r="O56" s="24">
        <f t="shared" si="11"/>
        <v>0.0003189516965763343</v>
      </c>
    </row>
    <row r="57" spans="1:15" ht="12.75">
      <c r="A57" s="17">
        <v>56</v>
      </c>
      <c r="B57" s="18" t="s">
        <v>61</v>
      </c>
      <c r="C57" s="8">
        <v>16454498</v>
      </c>
      <c r="D57" s="8">
        <v>1913242</v>
      </c>
      <c r="E57" s="8">
        <v>1397294</v>
      </c>
      <c r="F57" s="8">
        <v>2890100</v>
      </c>
      <c r="G57" s="8">
        <v>0</v>
      </c>
      <c r="H57" s="8">
        <v>0</v>
      </c>
      <c r="I57" s="10">
        <f t="shared" si="6"/>
        <v>22655134</v>
      </c>
      <c r="J57" s="23">
        <f>C57/$I57</f>
        <v>0.7263032741276216</v>
      </c>
      <c r="K57" s="23">
        <f t="shared" si="7"/>
        <v>0.08445070331519558</v>
      </c>
      <c r="L57" s="23">
        <f t="shared" si="8"/>
        <v>0.061676704273742104</v>
      </c>
      <c r="M57" s="23">
        <f t="shared" si="9"/>
        <v>0.12756931828344073</v>
      </c>
      <c r="N57" s="23">
        <f t="shared" si="10"/>
        <v>0</v>
      </c>
      <c r="O57" s="23">
        <f t="shared" si="11"/>
        <v>0</v>
      </c>
    </row>
    <row r="58" spans="1:15" ht="12.75">
      <c r="A58" s="19">
        <v>57</v>
      </c>
      <c r="B58" s="20" t="s">
        <v>62</v>
      </c>
      <c r="C58" s="8">
        <v>48425550</v>
      </c>
      <c r="D58" s="8">
        <v>4879219</v>
      </c>
      <c r="E58" s="8">
        <v>4239212</v>
      </c>
      <c r="F58" s="8">
        <v>6668992</v>
      </c>
      <c r="G58" s="8">
        <v>718558</v>
      </c>
      <c r="H58" s="8">
        <v>0</v>
      </c>
      <c r="I58" s="10">
        <f t="shared" si="6"/>
        <v>64931531</v>
      </c>
      <c r="J58" s="23">
        <f>C58/$I58</f>
        <v>0.7457940580517037</v>
      </c>
      <c r="K58" s="23">
        <f t="shared" si="7"/>
        <v>0.07514406213523596</v>
      </c>
      <c r="L58" s="23">
        <f t="shared" si="8"/>
        <v>0.06528741791103</v>
      </c>
      <c r="M58" s="23">
        <f t="shared" si="9"/>
        <v>0.10270806644001663</v>
      </c>
      <c r="N58" s="23">
        <f t="shared" si="10"/>
        <v>0.011066395462013672</v>
      </c>
      <c r="O58" s="23">
        <f t="shared" si="11"/>
        <v>0</v>
      </c>
    </row>
    <row r="59" spans="1:15" ht="12.75">
      <c r="A59" s="19">
        <v>58</v>
      </c>
      <c r="B59" s="20" t="s">
        <v>63</v>
      </c>
      <c r="C59" s="8">
        <v>63760913</v>
      </c>
      <c r="D59" s="8">
        <v>3968132</v>
      </c>
      <c r="E59" s="8">
        <v>2611299</v>
      </c>
      <c r="F59" s="8">
        <v>5901975</v>
      </c>
      <c r="G59" s="8">
        <v>2544699</v>
      </c>
      <c r="H59" s="8">
        <v>6511859</v>
      </c>
      <c r="I59" s="10">
        <f t="shared" si="6"/>
        <v>85298877</v>
      </c>
      <c r="J59" s="23">
        <f>C59/$I59</f>
        <v>0.7475000286346091</v>
      </c>
      <c r="K59" s="23">
        <f t="shared" si="7"/>
        <v>0.04652033109415966</v>
      </c>
      <c r="L59" s="23">
        <f t="shared" si="8"/>
        <v>0.030613521441788735</v>
      </c>
      <c r="M59" s="23">
        <f t="shared" si="9"/>
        <v>0.06919170811592279</v>
      </c>
      <c r="N59" s="23">
        <f t="shared" si="10"/>
        <v>0.029832737422791626</v>
      </c>
      <c r="O59" s="23">
        <f t="shared" si="11"/>
        <v>0.07634167329072808</v>
      </c>
    </row>
    <row r="60" spans="1:15" ht="12.75">
      <c r="A60" s="19">
        <v>59</v>
      </c>
      <c r="B60" s="20" t="s">
        <v>64</v>
      </c>
      <c r="C60" s="8">
        <v>31202781</v>
      </c>
      <c r="D60" s="8">
        <v>4148915</v>
      </c>
      <c r="E60" s="8">
        <v>2512688</v>
      </c>
      <c r="F60" s="8">
        <v>2894078</v>
      </c>
      <c r="G60" s="8">
        <v>1972033</v>
      </c>
      <c r="H60" s="8">
        <v>5232106</v>
      </c>
      <c r="I60" s="10">
        <f t="shared" si="6"/>
        <v>47962601</v>
      </c>
      <c r="J60" s="23">
        <f>C60/$I60</f>
        <v>0.6505648223706634</v>
      </c>
      <c r="K60" s="23">
        <f t="shared" si="7"/>
        <v>0.0865031277181986</v>
      </c>
      <c r="L60" s="23">
        <f t="shared" si="8"/>
        <v>0.052388484936419524</v>
      </c>
      <c r="M60" s="23">
        <f t="shared" si="9"/>
        <v>0.06034030556432917</v>
      </c>
      <c r="N60" s="23">
        <f t="shared" si="10"/>
        <v>0.041116056237233675</v>
      </c>
      <c r="O60" s="23">
        <f t="shared" si="11"/>
        <v>0.10908720317315568</v>
      </c>
    </row>
    <row r="61" spans="1:15" ht="12.75">
      <c r="A61" s="15">
        <v>60</v>
      </c>
      <c r="B61" s="16" t="s">
        <v>65</v>
      </c>
      <c r="C61" s="9">
        <v>40260078</v>
      </c>
      <c r="D61" s="9">
        <v>2739633</v>
      </c>
      <c r="E61" s="9">
        <v>3271578</v>
      </c>
      <c r="F61" s="9">
        <v>9394225</v>
      </c>
      <c r="G61" s="9">
        <v>2731860</v>
      </c>
      <c r="H61" s="9">
        <v>4046421</v>
      </c>
      <c r="I61" s="11">
        <f t="shared" si="6"/>
        <v>62443795</v>
      </c>
      <c r="J61" s="24">
        <f>C61/$I61</f>
        <v>0.6447410507321024</v>
      </c>
      <c r="K61" s="24">
        <f t="shared" si="7"/>
        <v>0.04387358263539236</v>
      </c>
      <c r="L61" s="24">
        <f t="shared" si="8"/>
        <v>0.05239236340456246</v>
      </c>
      <c r="M61" s="24">
        <f t="shared" si="9"/>
        <v>0.15044289028237312</v>
      </c>
      <c r="N61" s="24">
        <f t="shared" si="10"/>
        <v>0.04374910269306982</v>
      </c>
      <c r="O61" s="24">
        <f t="shared" si="11"/>
        <v>0.06480101025249987</v>
      </c>
    </row>
    <row r="62" spans="1:15" ht="12.75">
      <c r="A62" s="17">
        <v>61</v>
      </c>
      <c r="B62" s="18" t="s">
        <v>66</v>
      </c>
      <c r="C62" s="8">
        <v>22490527</v>
      </c>
      <c r="D62" s="8">
        <v>983322</v>
      </c>
      <c r="E62" s="8">
        <v>2186336</v>
      </c>
      <c r="F62" s="8">
        <v>1945436</v>
      </c>
      <c r="G62" s="8">
        <v>1877168</v>
      </c>
      <c r="H62" s="8">
        <v>0</v>
      </c>
      <c r="I62" s="10">
        <f t="shared" si="6"/>
        <v>29482789</v>
      </c>
      <c r="J62" s="23">
        <f>C62/$I62</f>
        <v>0.7628358022709453</v>
      </c>
      <c r="K62" s="23">
        <f t="shared" si="7"/>
        <v>0.03335240773863016</v>
      </c>
      <c r="L62" s="23">
        <f t="shared" si="8"/>
        <v>0.07415634931959796</v>
      </c>
      <c r="M62" s="23">
        <f t="shared" si="9"/>
        <v>0.06598548054595513</v>
      </c>
      <c r="N62" s="23">
        <f t="shared" si="10"/>
        <v>0.0636699601248715</v>
      </c>
      <c r="O62" s="23">
        <f t="shared" si="11"/>
        <v>0</v>
      </c>
    </row>
    <row r="63" spans="1:15" ht="12.75">
      <c r="A63" s="19">
        <v>62</v>
      </c>
      <c r="B63" s="20" t="s">
        <v>67</v>
      </c>
      <c r="C63" s="8">
        <v>13115618</v>
      </c>
      <c r="D63" s="8">
        <v>726976</v>
      </c>
      <c r="E63" s="8">
        <v>1006509</v>
      </c>
      <c r="F63" s="8">
        <v>2001729</v>
      </c>
      <c r="G63" s="8">
        <v>0</v>
      </c>
      <c r="H63" s="8">
        <v>0</v>
      </c>
      <c r="I63" s="10">
        <f t="shared" si="6"/>
        <v>16850832</v>
      </c>
      <c r="J63" s="23">
        <f>C63/$I63</f>
        <v>0.7783365236802551</v>
      </c>
      <c r="K63" s="23">
        <f t="shared" si="7"/>
        <v>0.043141846052467916</v>
      </c>
      <c r="L63" s="23">
        <f t="shared" si="8"/>
        <v>0.059730522504764155</v>
      </c>
      <c r="M63" s="23">
        <f t="shared" si="9"/>
        <v>0.11879110776251285</v>
      </c>
      <c r="N63" s="23">
        <f t="shared" si="10"/>
        <v>0</v>
      </c>
      <c r="O63" s="23">
        <f t="shared" si="11"/>
        <v>0</v>
      </c>
    </row>
    <row r="64" spans="1:15" ht="12.75">
      <c r="A64" s="19">
        <v>63</v>
      </c>
      <c r="B64" s="20" t="s">
        <v>68</v>
      </c>
      <c r="C64" s="8">
        <v>19385847</v>
      </c>
      <c r="D64" s="8">
        <v>1519404</v>
      </c>
      <c r="E64" s="8">
        <v>795296</v>
      </c>
      <c r="F64" s="8">
        <v>1132968</v>
      </c>
      <c r="G64" s="8">
        <v>1485195</v>
      </c>
      <c r="H64" s="8">
        <v>1009516</v>
      </c>
      <c r="I64" s="10">
        <f t="shared" si="6"/>
        <v>25328226</v>
      </c>
      <c r="J64" s="23">
        <f>C64/$I64</f>
        <v>0.7653851082977544</v>
      </c>
      <c r="K64" s="23">
        <f t="shared" si="7"/>
        <v>0.05998856769518718</v>
      </c>
      <c r="L64" s="23">
        <f t="shared" si="8"/>
        <v>0.03139959348120157</v>
      </c>
      <c r="M64" s="23">
        <f t="shared" si="9"/>
        <v>0.04473143914619208</v>
      </c>
      <c r="N64" s="23">
        <f t="shared" si="10"/>
        <v>0.05863794013840527</v>
      </c>
      <c r="O64" s="23">
        <f t="shared" si="11"/>
        <v>0.039857351241259456</v>
      </c>
    </row>
    <row r="65" spans="1:15" ht="12.75">
      <c r="A65" s="19">
        <v>64</v>
      </c>
      <c r="B65" s="20" t="s">
        <v>69</v>
      </c>
      <c r="C65" s="8">
        <v>13674848</v>
      </c>
      <c r="D65" s="8">
        <v>942780</v>
      </c>
      <c r="E65" s="8">
        <v>1227052</v>
      </c>
      <c r="F65" s="8">
        <v>6410163</v>
      </c>
      <c r="G65" s="8">
        <v>1300121</v>
      </c>
      <c r="H65" s="8">
        <v>1324</v>
      </c>
      <c r="I65" s="10">
        <f t="shared" si="6"/>
        <v>23556288</v>
      </c>
      <c r="J65" s="23">
        <f>C65/$I65</f>
        <v>0.5805179491777313</v>
      </c>
      <c r="K65" s="23">
        <f t="shared" si="7"/>
        <v>0.04002243477410363</v>
      </c>
      <c r="L65" s="23">
        <f t="shared" si="8"/>
        <v>0.05209021047798363</v>
      </c>
      <c r="M65" s="23">
        <f t="shared" si="9"/>
        <v>0.2721210998948561</v>
      </c>
      <c r="N65" s="23">
        <f t="shared" si="10"/>
        <v>0.05519209987583782</v>
      </c>
      <c r="O65" s="23">
        <f t="shared" si="11"/>
        <v>5.620579948759329E-05</v>
      </c>
    </row>
    <row r="66" spans="1:15" ht="12.75">
      <c r="A66" s="19">
        <v>65</v>
      </c>
      <c r="B66" s="20" t="s">
        <v>70</v>
      </c>
      <c r="C66" s="8">
        <v>41007443</v>
      </c>
      <c r="D66" s="8">
        <v>3213383</v>
      </c>
      <c r="E66" s="8">
        <v>7644076</v>
      </c>
      <c r="F66" s="8">
        <v>26009427</v>
      </c>
      <c r="G66" s="8">
        <v>6530957</v>
      </c>
      <c r="H66" s="8">
        <v>908845</v>
      </c>
      <c r="I66" s="10">
        <f>SUM(C66:H66)</f>
        <v>85314131</v>
      </c>
      <c r="J66" s="23">
        <f>C66/$I66</f>
        <v>0.48066413522983664</v>
      </c>
      <c r="K66" s="23">
        <f t="shared" si="7"/>
        <v>0.037665307755405726</v>
      </c>
      <c r="L66" s="23">
        <f t="shared" si="8"/>
        <v>0.08959917789000277</v>
      </c>
      <c r="M66" s="23">
        <f t="shared" si="9"/>
        <v>0.30486657597203914</v>
      </c>
      <c r="N66" s="23">
        <f t="shared" si="10"/>
        <v>0.0765518786096526</v>
      </c>
      <c r="O66" s="23">
        <f t="shared" si="11"/>
        <v>0.010652924543063094</v>
      </c>
    </row>
    <row r="67" spans="1:15" ht="12.75">
      <c r="A67" s="15">
        <v>66</v>
      </c>
      <c r="B67" s="16" t="s">
        <v>71</v>
      </c>
      <c r="C67" s="9">
        <v>22449669</v>
      </c>
      <c r="D67" s="9">
        <v>673640</v>
      </c>
      <c r="E67" s="9">
        <v>1842892</v>
      </c>
      <c r="F67" s="9">
        <v>1767208</v>
      </c>
      <c r="G67" s="9">
        <v>0</v>
      </c>
      <c r="H67" s="9">
        <v>0</v>
      </c>
      <c r="I67" s="11">
        <f>SUM(C67:H67)</f>
        <v>26733409</v>
      </c>
      <c r="J67" s="24">
        <f>C67/$I67</f>
        <v>0.8397608026720423</v>
      </c>
      <c r="K67" s="24">
        <f t="shared" si="7"/>
        <v>0.025198432418402007</v>
      </c>
      <c r="L67" s="24">
        <f t="shared" si="8"/>
        <v>0.06893591460782274</v>
      </c>
      <c r="M67" s="24">
        <f t="shared" si="9"/>
        <v>0.06610485030173294</v>
      </c>
      <c r="N67" s="24">
        <f t="shared" si="10"/>
        <v>0</v>
      </c>
      <c r="O67" s="24">
        <f t="shared" si="11"/>
        <v>0</v>
      </c>
    </row>
    <row r="68" spans="1:15" ht="12.75">
      <c r="A68" s="19">
        <v>67</v>
      </c>
      <c r="B68" s="20" t="s">
        <v>82</v>
      </c>
      <c r="C68" s="8">
        <v>18864088</v>
      </c>
      <c r="D68" s="8">
        <v>633857</v>
      </c>
      <c r="E68" s="8">
        <v>1075510</v>
      </c>
      <c r="F68" s="8">
        <v>1272726</v>
      </c>
      <c r="G68" s="8">
        <v>1937036</v>
      </c>
      <c r="H68" s="8">
        <v>4516071</v>
      </c>
      <c r="I68" s="10">
        <f>SUM(C68:H68)</f>
        <v>28299288</v>
      </c>
      <c r="J68" s="23">
        <f>C68/$I68</f>
        <v>0.6665923185063879</v>
      </c>
      <c r="K68" s="23">
        <f t="shared" si="7"/>
        <v>0.022398337371597476</v>
      </c>
      <c r="L68" s="23">
        <f t="shared" si="8"/>
        <v>0.03800484309004523</v>
      </c>
      <c r="M68" s="23">
        <f t="shared" si="9"/>
        <v>0.0449737816725283</v>
      </c>
      <c r="N68" s="23">
        <f t="shared" si="10"/>
        <v>0.06844822385637406</v>
      </c>
      <c r="O68" s="23">
        <f t="shared" si="11"/>
        <v>0.15958249550306708</v>
      </c>
    </row>
    <row r="69" spans="1:15" ht="12.75">
      <c r="A69" s="15">
        <v>68</v>
      </c>
      <c r="B69" s="16" t="s">
        <v>83</v>
      </c>
      <c r="C69" s="9">
        <v>11675219</v>
      </c>
      <c r="D69" s="9">
        <v>474298</v>
      </c>
      <c r="E69" s="9">
        <v>1017757</v>
      </c>
      <c r="F69" s="9">
        <v>1284475</v>
      </c>
      <c r="G69" s="9">
        <v>396070</v>
      </c>
      <c r="H69" s="9">
        <v>0</v>
      </c>
      <c r="I69" s="11">
        <f>SUM(C69:H69)</f>
        <v>14847819</v>
      </c>
      <c r="J69" s="24">
        <f>C69/$I69</f>
        <v>0.7863255202666466</v>
      </c>
      <c r="K69" s="24">
        <f t="shared" si="7"/>
        <v>0.03194395082537038</v>
      </c>
      <c r="L69" s="24">
        <f t="shared" si="8"/>
        <v>0.06854589216099684</v>
      </c>
      <c r="M69" s="24">
        <f t="shared" si="9"/>
        <v>0.08650933850958177</v>
      </c>
      <c r="N69" s="24">
        <f t="shared" si="10"/>
        <v>0.02667529823740443</v>
      </c>
      <c r="O69" s="24">
        <f t="shared" si="11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6"/>
    </row>
    <row r="71" spans="1:15" ht="13.5" thickBot="1">
      <c r="A71" s="1"/>
      <c r="B71" s="2" t="s">
        <v>72</v>
      </c>
      <c r="C71" s="13">
        <f>SUM(C2:C70)</f>
        <v>4434237374</v>
      </c>
      <c r="D71" s="13">
        <f aca="true" t="shared" si="12" ref="D71:I71">SUM(D2:D70)</f>
        <v>257416964</v>
      </c>
      <c r="E71" s="13">
        <f t="shared" si="12"/>
        <v>348441686</v>
      </c>
      <c r="F71" s="13">
        <f t="shared" si="12"/>
        <v>525338137</v>
      </c>
      <c r="G71" s="13">
        <f t="shared" si="12"/>
        <v>391199274</v>
      </c>
      <c r="H71" s="13">
        <f t="shared" si="12"/>
        <v>271456273</v>
      </c>
      <c r="I71" s="14">
        <f t="shared" si="12"/>
        <v>6228089708</v>
      </c>
      <c r="J71" s="27">
        <f>C71/$I71</f>
        <v>0.7119739088382444</v>
      </c>
      <c r="K71" s="27">
        <f>D71/$I71</f>
        <v>0.04133160825691819</v>
      </c>
      <c r="L71" s="27">
        <f>E71/$I71</f>
        <v>0.055946799474070774</v>
      </c>
      <c r="M71" s="27">
        <f>F71/$I71</f>
        <v>0.08434980252856691</v>
      </c>
      <c r="N71" s="27">
        <f>G71/$I71</f>
        <v>0.0628120808050506</v>
      </c>
      <c r="O71" s="27">
        <f>H71/$I71</f>
        <v>0.043585800097149144</v>
      </c>
    </row>
    <row r="72" ht="13.5" thickTop="1"/>
  </sheetData>
  <printOptions horizontalCentered="1"/>
  <pageMargins left="0.25" right="0.25" top="1.19" bottom="0.5" header="0.5" footer="0.5"/>
  <pageSetup fitToWidth="2" horizontalDpi="600" verticalDpi="600" orientation="portrait" paperSize="5" scale="95" r:id="rId1"/>
  <headerFooter alignWithMargins="0">
    <oddHeader>&amp;C&amp;14Total Expenditures by Fund Source - FY 2004-2005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Louisiana State Department of Education</cp:lastModifiedBy>
  <cp:lastPrinted>2005-06-14T19:23:28Z</cp:lastPrinted>
  <dcterms:created xsi:type="dcterms:W3CDTF">2003-11-24T19:14:29Z</dcterms:created>
  <dcterms:modified xsi:type="dcterms:W3CDTF">2007-10-05T20:13:40Z</dcterms:modified>
  <cp:category/>
  <cp:version/>
  <cp:contentType/>
  <cp:contentStatus/>
</cp:coreProperties>
</file>