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360" windowHeight="9495" tabRatio="599" activeTab="0"/>
  </bookViews>
  <sheets>
    <sheet name="Supplies - 600" sheetId="1" r:id="rId1"/>
  </sheets>
  <definedNames>
    <definedName name="_xlnm.Print_Titles" localSheetId="0">'Supplies - 600'!$A:$B</definedName>
  </definedNames>
  <calcPr fullCalcOnLoad="1"/>
</workbook>
</file>

<file path=xl/sharedStrings.xml><?xml version="1.0" encoding="utf-8"?>
<sst xmlns="http://schemas.openxmlformats.org/spreadsheetml/2006/main" count="101" uniqueCount="92">
  <si>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</si>
  <si>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</si>
  <si>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</si>
  <si>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</si>
  <si>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</si>
  <si>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</si>
  <si>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</si>
  <si>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</si>
  <si>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</si>
  <si>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</si>
  <si>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</si>
  <si>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</si>
  <si>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</si>
  <si>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</si>
  <si>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</si>
  <si>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</si>
  <si>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</si>
  <si>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</si>
  <si>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</si>
  <si>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</si>
  <si>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</si>
  <si>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</si>
  <si>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</si>
  <si>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</si>
  <si>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</si>
  <si>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</si>
  <si>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</si>
  <si>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</si>
  <si>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</si>
  <si>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</si>
  <si>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</si>
  <si>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</si>
  <si>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</si>
  <si>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</si>
  <si>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</si>
  <si>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</si>
  <si>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</si>
  <si>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</si>
  <si>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</si>
  <si>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</si>
  <si>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</si>
  <si>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</si>
  <si>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</si>
  <si>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</si>
  <si>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</si>
  <si>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</si>
  <si>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</si>
  <si>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</si>
  <si>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</si>
  <si>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</si>
  <si>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</si>
  <si>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</si>
  <si>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</si>
  <si>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</si>
  <si>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</si>
  <si>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</si>
  <si>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</si>
  <si>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</si>
  <si>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</si>
  <si>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</si>
  <si>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</si>
  <si>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</si>
  <si>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</si>
  <si>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</si>
  <si>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</si>
  <si>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</si>
  <si>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</si>
  <si>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</si>
  <si>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</si>
  <si>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</si>
  <si>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</si>
  <si>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</si>
  <si>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</si>
  <si>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</si>
  <si>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</si>
  <si>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</si>
  <si>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</si>
  <si>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</si>
  <si>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</si>
  <si>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</si>
  <si>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</si>
  <si>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</si>
  <si>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</si>
  <si>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</si>
  <si>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</si>
  <si>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</si>
  <si>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</si>
  <si>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</si>
  <si>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</si>
  <si>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ZACHARY COMMUNITY</t>
  </si>
  <si>
    <t>CITY OF BAKER</t>
  </si>
  <si>
    <t>Oct.  2004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</si>
</sst>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4" sqref="T4:T71"/>
    </sheetView>
  </sheetViews>
  <sheetFormatPr defaultColWidth="9.140625" defaultRowHeight="12.75"/>
  <cols>
    <col min="1" max="1" width="3.8515625" style="1" bestFit="1" customWidth="1"/>
    <col min="2" max="2" width="18.281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1" ht="17.25" customHeight="1"/>
    <row r="2" spans="3:23" ht="25.5">
      <c r="C2" s="33" t="s">
        <v>91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31" t="s">
        <v>88</v>
      </c>
      <c r="W2" s="23"/>
    </row>
    <row r="3" spans="1:23" ht="27" customHeight="1">
      <c r="A3" s="8" t="s">
        <v>0</v>
      </c>
      <c r="B3" s="4" t="s">
        <v>76</v>
      </c>
      <c r="C3" s="34"/>
      <c r="D3" s="5" t="s">
        <v>79</v>
      </c>
      <c r="E3" s="22" t="s">
        <v>78</v>
      </c>
      <c r="F3" s="5" t="s">
        <v>80</v>
      </c>
      <c r="G3" s="22" t="s">
        <v>78</v>
      </c>
      <c r="H3" s="5" t="s">
        <v>81</v>
      </c>
      <c r="I3" s="22" t="s">
        <v>78</v>
      </c>
      <c r="J3" s="5" t="s">
        <v>82</v>
      </c>
      <c r="K3" s="22" t="s">
        <v>78</v>
      </c>
      <c r="L3" s="5" t="s">
        <v>83</v>
      </c>
      <c r="M3" s="22" t="s">
        <v>78</v>
      </c>
      <c r="N3" s="5" t="s">
        <v>84</v>
      </c>
      <c r="O3" s="22" t="s">
        <v>78</v>
      </c>
      <c r="P3" s="5" t="s">
        <v>85</v>
      </c>
      <c r="Q3" s="22" t="s">
        <v>78</v>
      </c>
      <c r="R3" s="5" t="s">
        <v>86</v>
      </c>
      <c r="S3" s="22" t="s">
        <v>78</v>
      </c>
      <c r="T3" s="5" t="s">
        <v>87</v>
      </c>
      <c r="U3" s="22" t="s">
        <v>78</v>
      </c>
      <c r="V3" s="32"/>
      <c r="W3" s="22" t="s">
        <v>78</v>
      </c>
    </row>
    <row r="4" spans="1:23" ht="12.75">
      <c r="A4" s="9">
        <v>1</v>
      </c>
      <c r="B4" s="2" t="s">
        <v>10</v>
      </c>
      <c r="C4" s="19">
        <v>9499</v>
      </c>
      <c r="D4" s="12">
        <v>2703197</v>
      </c>
      <c r="E4" s="12">
        <f>D4/$C4</f>
        <v>284.5770081061164</v>
      </c>
      <c r="F4" s="12">
        <v>90940</v>
      </c>
      <c r="G4" s="12">
        <f>F4/$C4</f>
        <v>9.573639330455837</v>
      </c>
      <c r="H4" s="12">
        <v>167568</v>
      </c>
      <c r="I4" s="12">
        <f>H4/$C4</f>
        <v>17.64059374671018</v>
      </c>
      <c r="J4" s="12">
        <v>744393</v>
      </c>
      <c r="K4" s="12">
        <f>J4/$C4</f>
        <v>78.36540688493525</v>
      </c>
      <c r="L4" s="12">
        <v>132400</v>
      </c>
      <c r="M4" s="12">
        <f>L4/$C4</f>
        <v>13.938309295715339</v>
      </c>
      <c r="N4" s="12">
        <v>1291726</v>
      </c>
      <c r="O4" s="12">
        <f>N4/$C4</f>
        <v>135.98547215496367</v>
      </c>
      <c r="P4" s="12">
        <v>281972</v>
      </c>
      <c r="Q4" s="12">
        <f>P4/$C4</f>
        <v>29.684387830297926</v>
      </c>
      <c r="R4" s="12">
        <v>62749</v>
      </c>
      <c r="S4" s="12">
        <f>R4/$C4</f>
        <v>6.605853247710285</v>
      </c>
      <c r="T4" s="12">
        <v>407317</v>
      </c>
      <c r="U4" s="12">
        <f>T4/$C4</f>
        <v>42.879987367091275</v>
      </c>
      <c r="V4" s="13">
        <f>D4+F4+H4+J4+L4+N4+P4+R4+T4</f>
        <v>5882262</v>
      </c>
      <c r="W4" s="12">
        <f>V4/$C4</f>
        <v>619.2506579639962</v>
      </c>
    </row>
    <row r="5" spans="1:23" ht="12.75">
      <c r="A5" s="9">
        <v>2</v>
      </c>
      <c r="B5" s="2" t="s">
        <v>11</v>
      </c>
      <c r="C5" s="19">
        <v>4299</v>
      </c>
      <c r="D5" s="12">
        <v>1445386</v>
      </c>
      <c r="E5" s="12">
        <f aca="true" t="shared" si="0" ref="E5:E70">D5/$C5</f>
        <v>336.2144684810421</v>
      </c>
      <c r="F5" s="12">
        <v>125428</v>
      </c>
      <c r="G5" s="12">
        <f aca="true" t="shared" si="1" ref="G5:G70">F5/$C5</f>
        <v>29.176087462200513</v>
      </c>
      <c r="H5" s="12">
        <v>47131</v>
      </c>
      <c r="I5" s="12">
        <f aca="true" t="shared" si="2" ref="I5:I70">H5/$C5</f>
        <v>10.963247266806235</v>
      </c>
      <c r="J5" s="12">
        <v>501112</v>
      </c>
      <c r="K5" s="12">
        <f aca="true" t="shared" si="3" ref="K5:K70">J5/$C5</f>
        <v>116.5647825075599</v>
      </c>
      <c r="L5" s="12">
        <v>51379</v>
      </c>
      <c r="M5" s="12">
        <f aca="true" t="shared" si="4" ref="M5:M70">L5/$C5</f>
        <v>11.951384042800651</v>
      </c>
      <c r="N5" s="12">
        <v>612385</v>
      </c>
      <c r="O5" s="12">
        <f aca="true" t="shared" si="5" ref="O5:O70">N5/$C5</f>
        <v>142.4482437776227</v>
      </c>
      <c r="P5" s="12">
        <v>0</v>
      </c>
      <c r="Q5" s="12">
        <f aca="true" t="shared" si="6" ref="Q5:Q70">P5/$C5</f>
        <v>0</v>
      </c>
      <c r="R5" s="12">
        <v>41822</v>
      </c>
      <c r="S5" s="12">
        <f aca="true" t="shared" si="7" ref="S5:U68">R5/$C5</f>
        <v>9.728308909048616</v>
      </c>
      <c r="T5" s="12">
        <v>188138</v>
      </c>
      <c r="U5" s="12">
        <f t="shared" si="7"/>
        <v>43.76320074435915</v>
      </c>
      <c r="V5" s="13">
        <f aca="true" t="shared" si="8" ref="V5:V68">D5+F5+H5+J5+L5+N5+P5+R5+T5</f>
        <v>3012781</v>
      </c>
      <c r="W5" s="12">
        <f aca="true" t="shared" si="9" ref="W5:W70">V5/$C5</f>
        <v>700.8097231914398</v>
      </c>
    </row>
    <row r="6" spans="1:23" ht="12.75">
      <c r="A6" s="9">
        <v>3</v>
      </c>
      <c r="B6" s="2" t="s">
        <v>12</v>
      </c>
      <c r="C6" s="19">
        <v>16363</v>
      </c>
      <c r="D6" s="12">
        <v>3409620</v>
      </c>
      <c r="E6" s="12">
        <f t="shared" si="0"/>
        <v>208.3737700910591</v>
      </c>
      <c r="F6" s="12">
        <v>128579</v>
      </c>
      <c r="G6" s="12">
        <f t="shared" si="1"/>
        <v>7.857911140988816</v>
      </c>
      <c r="H6" s="12">
        <v>240870</v>
      </c>
      <c r="I6" s="12">
        <f t="shared" si="2"/>
        <v>14.720405793558639</v>
      </c>
      <c r="J6" s="12">
        <v>2118618</v>
      </c>
      <c r="K6" s="12">
        <f t="shared" si="3"/>
        <v>129.4761351830349</v>
      </c>
      <c r="L6" s="12">
        <v>206307</v>
      </c>
      <c r="M6" s="12">
        <f t="shared" si="4"/>
        <v>12.608140316567866</v>
      </c>
      <c r="N6" s="12">
        <v>2094692</v>
      </c>
      <c r="O6" s="12">
        <f t="shared" si="5"/>
        <v>128.01393387520625</v>
      </c>
      <c r="P6" s="12">
        <v>464965</v>
      </c>
      <c r="Q6" s="12">
        <f t="shared" si="6"/>
        <v>28.415632830165617</v>
      </c>
      <c r="R6" s="12">
        <v>73638</v>
      </c>
      <c r="S6" s="12">
        <f t="shared" si="7"/>
        <v>4.50027501069486</v>
      </c>
      <c r="T6" s="12">
        <v>298553</v>
      </c>
      <c r="U6" s="12">
        <f t="shared" si="7"/>
        <v>18.24561510725417</v>
      </c>
      <c r="V6" s="13">
        <f t="shared" si="8"/>
        <v>9035842</v>
      </c>
      <c r="W6" s="12">
        <f t="shared" si="9"/>
        <v>552.2118193485302</v>
      </c>
    </row>
    <row r="7" spans="1:23" ht="12.75">
      <c r="A7" s="9">
        <v>4</v>
      </c>
      <c r="B7" s="2" t="s">
        <v>13</v>
      </c>
      <c r="C7" s="19">
        <v>4331</v>
      </c>
      <c r="D7" s="12">
        <v>2281404</v>
      </c>
      <c r="E7" s="12">
        <f t="shared" si="0"/>
        <v>526.761486954514</v>
      </c>
      <c r="F7" s="12">
        <v>852</v>
      </c>
      <c r="G7" s="12">
        <f t="shared" si="1"/>
        <v>0.19672131147540983</v>
      </c>
      <c r="H7" s="12">
        <v>0</v>
      </c>
      <c r="I7" s="12">
        <f t="shared" si="2"/>
        <v>0</v>
      </c>
      <c r="J7" s="12">
        <v>597636</v>
      </c>
      <c r="K7" s="12">
        <f t="shared" si="3"/>
        <v>137.99030247056106</v>
      </c>
      <c r="L7" s="12">
        <v>61939</v>
      </c>
      <c r="M7" s="12">
        <f t="shared" si="4"/>
        <v>14.301316093280997</v>
      </c>
      <c r="N7" s="12">
        <v>523799</v>
      </c>
      <c r="O7" s="12">
        <f t="shared" si="5"/>
        <v>120.94181482336643</v>
      </c>
      <c r="P7" s="12">
        <v>108432</v>
      </c>
      <c r="Q7" s="12">
        <f t="shared" si="6"/>
        <v>25.036250288616948</v>
      </c>
      <c r="R7" s="12">
        <v>0</v>
      </c>
      <c r="S7" s="12">
        <f t="shared" si="7"/>
        <v>0</v>
      </c>
      <c r="T7" s="12">
        <v>104563</v>
      </c>
      <c r="U7" s="12">
        <f t="shared" si="7"/>
        <v>24.142923112445164</v>
      </c>
      <c r="V7" s="13">
        <f t="shared" si="8"/>
        <v>3678625</v>
      </c>
      <c r="W7" s="12">
        <f t="shared" si="9"/>
        <v>849.37081505426</v>
      </c>
    </row>
    <row r="8" spans="1:23" ht="12.75">
      <c r="A8" s="10">
        <v>5</v>
      </c>
      <c r="B8" s="3" t="s">
        <v>14</v>
      </c>
      <c r="C8" s="20">
        <v>6512</v>
      </c>
      <c r="D8" s="14">
        <v>1699466</v>
      </c>
      <c r="E8" s="14">
        <f t="shared" si="0"/>
        <v>260.9745085995086</v>
      </c>
      <c r="F8" s="14">
        <v>35087</v>
      </c>
      <c r="G8" s="14">
        <f t="shared" si="1"/>
        <v>5.388052825552825</v>
      </c>
      <c r="H8" s="14">
        <v>100251</v>
      </c>
      <c r="I8" s="14">
        <f t="shared" si="2"/>
        <v>15.394809582309582</v>
      </c>
      <c r="J8" s="14">
        <v>738119</v>
      </c>
      <c r="K8" s="14">
        <f t="shared" si="3"/>
        <v>113.34751228501229</v>
      </c>
      <c r="L8" s="14">
        <v>134970</v>
      </c>
      <c r="M8" s="14">
        <f t="shared" si="4"/>
        <v>20.72635135135135</v>
      </c>
      <c r="N8" s="14">
        <v>1138834</v>
      </c>
      <c r="O8" s="14">
        <f t="shared" si="5"/>
        <v>174.882371007371</v>
      </c>
      <c r="P8" s="14">
        <v>159314</v>
      </c>
      <c r="Q8" s="14">
        <f t="shared" si="6"/>
        <v>24.46468058968059</v>
      </c>
      <c r="R8" s="14">
        <v>18118</v>
      </c>
      <c r="S8" s="14">
        <f t="shared" si="7"/>
        <v>2.782248157248157</v>
      </c>
      <c r="T8" s="14">
        <v>502973</v>
      </c>
      <c r="U8" s="14">
        <f t="shared" si="7"/>
        <v>77.23786855036855</v>
      </c>
      <c r="V8" s="15">
        <f t="shared" si="8"/>
        <v>4527132</v>
      </c>
      <c r="W8" s="14">
        <f t="shared" si="9"/>
        <v>695.198402948403</v>
      </c>
    </row>
    <row r="9" spans="1:23" ht="12.75">
      <c r="A9" s="11">
        <v>6</v>
      </c>
      <c r="B9" s="2" t="s">
        <v>15</v>
      </c>
      <c r="C9" s="19">
        <v>6153</v>
      </c>
      <c r="D9" s="12">
        <v>2422917</v>
      </c>
      <c r="E9" s="12">
        <f t="shared" si="0"/>
        <v>393.77815699658703</v>
      </c>
      <c r="F9" s="12">
        <v>15278</v>
      </c>
      <c r="G9" s="12">
        <f t="shared" si="1"/>
        <v>2.4830164147570293</v>
      </c>
      <c r="H9" s="12">
        <v>64816</v>
      </c>
      <c r="I9" s="12">
        <f t="shared" si="2"/>
        <v>10.534048431659354</v>
      </c>
      <c r="J9" s="12">
        <v>793252</v>
      </c>
      <c r="K9" s="12">
        <f t="shared" si="3"/>
        <v>128.921176661791</v>
      </c>
      <c r="L9" s="12">
        <v>214004</v>
      </c>
      <c r="M9" s="12">
        <f t="shared" si="4"/>
        <v>34.780432309442546</v>
      </c>
      <c r="N9" s="12">
        <v>693302</v>
      </c>
      <c r="O9" s="12">
        <f t="shared" si="5"/>
        <v>112.67706809686332</v>
      </c>
      <c r="P9" s="12">
        <v>152726</v>
      </c>
      <c r="Q9" s="12">
        <f t="shared" si="6"/>
        <v>24.821387940841866</v>
      </c>
      <c r="R9" s="12">
        <v>49389</v>
      </c>
      <c r="S9" s="12">
        <f t="shared" si="7"/>
        <v>8.026816187225744</v>
      </c>
      <c r="T9" s="12">
        <v>269758</v>
      </c>
      <c r="U9" s="12">
        <f t="shared" si="7"/>
        <v>43.8417032341947</v>
      </c>
      <c r="V9" s="13">
        <f t="shared" si="8"/>
        <v>4675442</v>
      </c>
      <c r="W9" s="12">
        <f t="shared" si="9"/>
        <v>759.8638062733626</v>
      </c>
    </row>
    <row r="10" spans="1:23" ht="12.75">
      <c r="A10" s="9">
        <v>7</v>
      </c>
      <c r="B10" s="2" t="s">
        <v>16</v>
      </c>
      <c r="C10" s="19">
        <v>2422</v>
      </c>
      <c r="D10" s="12">
        <v>1237335</v>
      </c>
      <c r="E10" s="12">
        <f t="shared" si="0"/>
        <v>510.87324525185795</v>
      </c>
      <c r="F10" s="12">
        <v>3963</v>
      </c>
      <c r="G10" s="12">
        <f t="shared" si="1"/>
        <v>1.6362510322047894</v>
      </c>
      <c r="H10" s="12">
        <v>0</v>
      </c>
      <c r="I10" s="12">
        <f t="shared" si="2"/>
        <v>0</v>
      </c>
      <c r="J10" s="12">
        <v>613488</v>
      </c>
      <c r="K10" s="12">
        <f t="shared" si="3"/>
        <v>253.29810074318746</v>
      </c>
      <c r="L10" s="12">
        <v>142401</v>
      </c>
      <c r="M10" s="12">
        <f t="shared" si="4"/>
        <v>58.79479768786127</v>
      </c>
      <c r="N10" s="12">
        <v>426112</v>
      </c>
      <c r="O10" s="12">
        <f t="shared" si="5"/>
        <v>175.93393889347647</v>
      </c>
      <c r="P10" s="12">
        <v>65259</v>
      </c>
      <c r="Q10" s="12">
        <f t="shared" si="6"/>
        <v>26.944260941370768</v>
      </c>
      <c r="R10" s="12">
        <v>0</v>
      </c>
      <c r="S10" s="12">
        <f t="shared" si="7"/>
        <v>0</v>
      </c>
      <c r="T10" s="12">
        <v>176505</v>
      </c>
      <c r="U10" s="12">
        <f t="shared" si="7"/>
        <v>72.8757225433526</v>
      </c>
      <c r="V10" s="13">
        <f t="shared" si="8"/>
        <v>2665063</v>
      </c>
      <c r="W10" s="12">
        <f t="shared" si="9"/>
        <v>1100.3563170933114</v>
      </c>
    </row>
    <row r="11" spans="1:23" ht="12.75">
      <c r="A11" s="9">
        <v>8</v>
      </c>
      <c r="B11" s="2" t="s">
        <v>17</v>
      </c>
      <c r="C11" s="19">
        <v>18868</v>
      </c>
      <c r="D11" s="12">
        <v>4177214</v>
      </c>
      <c r="E11" s="12">
        <f t="shared" si="0"/>
        <v>221.39145643417427</v>
      </c>
      <c r="F11" s="12">
        <v>0</v>
      </c>
      <c r="G11" s="12">
        <f t="shared" si="1"/>
        <v>0</v>
      </c>
      <c r="H11" s="12">
        <v>436331</v>
      </c>
      <c r="I11" s="12">
        <f t="shared" si="2"/>
        <v>23.125450498198006</v>
      </c>
      <c r="J11" s="12">
        <v>1362084</v>
      </c>
      <c r="K11" s="12">
        <f t="shared" si="3"/>
        <v>72.19016323934704</v>
      </c>
      <c r="L11" s="12">
        <v>545363</v>
      </c>
      <c r="M11" s="12">
        <f t="shared" si="4"/>
        <v>28.904123383506466</v>
      </c>
      <c r="N11" s="12">
        <v>2660046</v>
      </c>
      <c r="O11" s="12">
        <f t="shared" si="5"/>
        <v>140.9818740725037</v>
      </c>
      <c r="P11" s="12">
        <v>211539</v>
      </c>
      <c r="Q11" s="12">
        <f t="shared" si="6"/>
        <v>11.211522153911384</v>
      </c>
      <c r="R11" s="12">
        <v>76564</v>
      </c>
      <c r="S11" s="12">
        <f t="shared" si="7"/>
        <v>4.057875768496926</v>
      </c>
      <c r="T11" s="12">
        <v>195040</v>
      </c>
      <c r="U11" s="12">
        <f t="shared" si="7"/>
        <v>10.337078651685394</v>
      </c>
      <c r="V11" s="13">
        <f t="shared" si="8"/>
        <v>9664181</v>
      </c>
      <c r="W11" s="12">
        <f t="shared" si="9"/>
        <v>512.1995442018232</v>
      </c>
    </row>
    <row r="12" spans="1:23" ht="12.75">
      <c r="A12" s="9">
        <v>9</v>
      </c>
      <c r="B12" s="2" t="s">
        <v>18</v>
      </c>
      <c r="C12" s="19">
        <v>43524</v>
      </c>
      <c r="D12" s="12">
        <v>12649929</v>
      </c>
      <c r="E12" s="12">
        <f t="shared" si="0"/>
        <v>290.6426109732561</v>
      </c>
      <c r="F12" s="12">
        <v>232043</v>
      </c>
      <c r="G12" s="12">
        <f t="shared" si="1"/>
        <v>5.3313803878320005</v>
      </c>
      <c r="H12" s="12">
        <v>1755512</v>
      </c>
      <c r="I12" s="12">
        <f t="shared" si="2"/>
        <v>40.334344269828144</v>
      </c>
      <c r="J12" s="12">
        <v>4015471</v>
      </c>
      <c r="K12" s="12">
        <f t="shared" si="3"/>
        <v>92.25877676684128</v>
      </c>
      <c r="L12" s="12">
        <v>1721068</v>
      </c>
      <c r="M12" s="12">
        <f t="shared" si="4"/>
        <v>39.54296480102932</v>
      </c>
      <c r="N12" s="12">
        <v>6407440</v>
      </c>
      <c r="O12" s="12">
        <f t="shared" si="5"/>
        <v>147.21624850657108</v>
      </c>
      <c r="P12" s="12">
        <v>891522</v>
      </c>
      <c r="Q12" s="12">
        <f t="shared" si="6"/>
        <v>20.483457402812242</v>
      </c>
      <c r="R12" s="12">
        <v>417483</v>
      </c>
      <c r="S12" s="12">
        <f t="shared" si="7"/>
        <v>9.592018196856907</v>
      </c>
      <c r="T12" s="12">
        <v>2488699</v>
      </c>
      <c r="U12" s="12">
        <f t="shared" si="7"/>
        <v>57.1799237202463</v>
      </c>
      <c r="V12" s="13">
        <f t="shared" si="8"/>
        <v>30579167</v>
      </c>
      <c r="W12" s="12">
        <f t="shared" si="9"/>
        <v>702.5817250252734</v>
      </c>
    </row>
    <row r="13" spans="1:23" ht="12.75">
      <c r="A13" s="10">
        <v>10</v>
      </c>
      <c r="B13" s="3" t="s">
        <v>19</v>
      </c>
      <c r="C13" s="20">
        <v>32449</v>
      </c>
      <c r="D13" s="14">
        <v>13144121</v>
      </c>
      <c r="E13" s="14">
        <f t="shared" si="0"/>
        <v>405.0701408363894</v>
      </c>
      <c r="F13" s="14">
        <v>208759</v>
      </c>
      <c r="G13" s="14">
        <f t="shared" si="1"/>
        <v>6.433449412924897</v>
      </c>
      <c r="H13" s="14">
        <v>538057</v>
      </c>
      <c r="I13" s="14">
        <f t="shared" si="2"/>
        <v>16.581620388917994</v>
      </c>
      <c r="J13" s="14">
        <v>5577844</v>
      </c>
      <c r="K13" s="14">
        <f t="shared" si="3"/>
        <v>171.8957132731363</v>
      </c>
      <c r="L13" s="14">
        <v>1044604</v>
      </c>
      <c r="M13" s="14">
        <f t="shared" si="4"/>
        <v>32.19217849548522</v>
      </c>
      <c r="N13" s="14">
        <v>5010609</v>
      </c>
      <c r="O13" s="14">
        <f t="shared" si="5"/>
        <v>154.4148972233351</v>
      </c>
      <c r="P13" s="14">
        <v>434531</v>
      </c>
      <c r="Q13" s="14">
        <f t="shared" si="6"/>
        <v>13.391198496101575</v>
      </c>
      <c r="R13" s="14">
        <v>615812</v>
      </c>
      <c r="S13" s="14">
        <f t="shared" si="7"/>
        <v>18.977842152300532</v>
      </c>
      <c r="T13" s="14">
        <v>2078855</v>
      </c>
      <c r="U13" s="14">
        <f t="shared" si="7"/>
        <v>64.06530247465253</v>
      </c>
      <c r="V13" s="15">
        <f t="shared" si="8"/>
        <v>28653192</v>
      </c>
      <c r="W13" s="14">
        <f t="shared" si="9"/>
        <v>883.0223427532436</v>
      </c>
    </row>
    <row r="14" spans="1:23" ht="12.75">
      <c r="A14" s="9">
        <v>11</v>
      </c>
      <c r="B14" s="2" t="s">
        <v>20</v>
      </c>
      <c r="C14" s="19">
        <v>1871</v>
      </c>
      <c r="D14" s="12">
        <v>586577</v>
      </c>
      <c r="E14" s="12">
        <f t="shared" si="0"/>
        <v>313.50988776055584</v>
      </c>
      <c r="F14" s="12">
        <v>9633</v>
      </c>
      <c r="G14" s="12">
        <f t="shared" si="1"/>
        <v>5.148583645109567</v>
      </c>
      <c r="H14" s="12">
        <v>77796</v>
      </c>
      <c r="I14" s="12">
        <f t="shared" si="2"/>
        <v>41.57990379476216</v>
      </c>
      <c r="J14" s="12">
        <v>262691</v>
      </c>
      <c r="K14" s="12">
        <f t="shared" si="3"/>
        <v>140.40138963121325</v>
      </c>
      <c r="L14" s="12">
        <v>113745</v>
      </c>
      <c r="M14" s="12">
        <f t="shared" si="4"/>
        <v>60.793693212186</v>
      </c>
      <c r="N14" s="12">
        <v>435479</v>
      </c>
      <c r="O14" s="12">
        <f t="shared" si="5"/>
        <v>232.75200427578835</v>
      </c>
      <c r="P14" s="12">
        <v>59435</v>
      </c>
      <c r="Q14" s="12">
        <f t="shared" si="6"/>
        <v>31.766435061464456</v>
      </c>
      <c r="R14" s="12">
        <v>5079</v>
      </c>
      <c r="S14" s="12">
        <f t="shared" si="7"/>
        <v>2.714591127739177</v>
      </c>
      <c r="T14" s="12">
        <v>39876</v>
      </c>
      <c r="U14" s="12">
        <f t="shared" si="7"/>
        <v>21.312667022982364</v>
      </c>
      <c r="V14" s="13">
        <f t="shared" si="8"/>
        <v>1590311</v>
      </c>
      <c r="W14" s="12">
        <f t="shared" si="9"/>
        <v>849.9791555318012</v>
      </c>
    </row>
    <row r="15" spans="1:23" ht="12.75">
      <c r="A15" s="9">
        <v>12</v>
      </c>
      <c r="B15" s="2" t="s">
        <v>21</v>
      </c>
      <c r="C15" s="19">
        <v>1797</v>
      </c>
      <c r="D15" s="12">
        <v>696331</v>
      </c>
      <c r="E15" s="12">
        <f t="shared" si="0"/>
        <v>387.49638286032274</v>
      </c>
      <c r="F15" s="12">
        <v>0</v>
      </c>
      <c r="G15" s="12">
        <f t="shared" si="1"/>
        <v>0</v>
      </c>
      <c r="H15" s="12">
        <v>37346</v>
      </c>
      <c r="I15" s="12">
        <f t="shared" si="2"/>
        <v>20.78241513633834</v>
      </c>
      <c r="J15" s="12">
        <v>365205</v>
      </c>
      <c r="K15" s="12">
        <f t="shared" si="3"/>
        <v>203.2303839732888</v>
      </c>
      <c r="L15" s="12">
        <v>79979</v>
      </c>
      <c r="M15" s="12">
        <f t="shared" si="4"/>
        <v>44.506956037840844</v>
      </c>
      <c r="N15" s="12">
        <v>287063</v>
      </c>
      <c r="O15" s="12">
        <f t="shared" si="5"/>
        <v>159.74568725653867</v>
      </c>
      <c r="P15" s="12">
        <v>49429</v>
      </c>
      <c r="Q15" s="12">
        <f t="shared" si="6"/>
        <v>27.506399554813576</v>
      </c>
      <c r="R15" s="12">
        <v>20281</v>
      </c>
      <c r="S15" s="12">
        <f t="shared" si="7"/>
        <v>11.28603227601558</v>
      </c>
      <c r="T15" s="12">
        <v>85220</v>
      </c>
      <c r="U15" s="12">
        <f t="shared" si="7"/>
        <v>47.423483583750695</v>
      </c>
      <c r="V15" s="13">
        <f t="shared" si="8"/>
        <v>1620854</v>
      </c>
      <c r="W15" s="12">
        <f t="shared" si="9"/>
        <v>901.9777406789093</v>
      </c>
    </row>
    <row r="16" spans="1:23" ht="12.75">
      <c r="A16" s="9">
        <v>13</v>
      </c>
      <c r="B16" s="2" t="s">
        <v>22</v>
      </c>
      <c r="C16" s="19">
        <v>1754</v>
      </c>
      <c r="D16" s="12">
        <v>715844</v>
      </c>
      <c r="E16" s="12">
        <f t="shared" si="0"/>
        <v>408.12086659064994</v>
      </c>
      <c r="F16" s="12">
        <v>7580</v>
      </c>
      <c r="G16" s="12">
        <f t="shared" si="1"/>
        <v>4.321550741163056</v>
      </c>
      <c r="H16" s="12">
        <v>80993</v>
      </c>
      <c r="I16" s="12">
        <f t="shared" si="2"/>
        <v>46.17616875712657</v>
      </c>
      <c r="J16" s="12">
        <v>203310</v>
      </c>
      <c r="K16" s="12">
        <f t="shared" si="3"/>
        <v>115.91220068415052</v>
      </c>
      <c r="L16" s="12">
        <v>13869</v>
      </c>
      <c r="M16" s="12">
        <f t="shared" si="4"/>
        <v>7.907069555302167</v>
      </c>
      <c r="N16" s="12">
        <v>300019</v>
      </c>
      <c r="O16" s="12">
        <f t="shared" si="5"/>
        <v>171.0484606613455</v>
      </c>
      <c r="P16" s="12">
        <v>51882</v>
      </c>
      <c r="Q16" s="12">
        <f t="shared" si="6"/>
        <v>29.579247434435576</v>
      </c>
      <c r="R16" s="12">
        <v>5631</v>
      </c>
      <c r="S16" s="12">
        <f t="shared" si="7"/>
        <v>3.210376282782212</v>
      </c>
      <c r="T16" s="12">
        <v>99248</v>
      </c>
      <c r="U16" s="12">
        <f t="shared" si="7"/>
        <v>56.58380843785633</v>
      </c>
      <c r="V16" s="13">
        <f t="shared" si="8"/>
        <v>1478376</v>
      </c>
      <c r="W16" s="12">
        <f t="shared" si="9"/>
        <v>842.8597491448119</v>
      </c>
    </row>
    <row r="17" spans="1:23" ht="12.75">
      <c r="A17" s="9">
        <v>14</v>
      </c>
      <c r="B17" s="2" t="s">
        <v>23</v>
      </c>
      <c r="C17" s="19">
        <v>2736</v>
      </c>
      <c r="D17" s="12">
        <v>1396052</v>
      </c>
      <c r="E17" s="12">
        <f t="shared" si="0"/>
        <v>510.2529239766082</v>
      </c>
      <c r="F17" s="12">
        <v>0</v>
      </c>
      <c r="G17" s="12">
        <f t="shared" si="1"/>
        <v>0</v>
      </c>
      <c r="H17" s="12">
        <v>128210</v>
      </c>
      <c r="I17" s="12">
        <f t="shared" si="2"/>
        <v>46.860380116959064</v>
      </c>
      <c r="J17" s="12">
        <v>510387</v>
      </c>
      <c r="K17" s="12">
        <f t="shared" si="3"/>
        <v>186.54495614035088</v>
      </c>
      <c r="L17" s="12">
        <v>112775</v>
      </c>
      <c r="M17" s="12">
        <f t="shared" si="4"/>
        <v>41.21893274853801</v>
      </c>
      <c r="N17" s="12">
        <v>526337</v>
      </c>
      <c r="O17" s="12">
        <f t="shared" si="5"/>
        <v>192.37463450292398</v>
      </c>
      <c r="P17" s="12">
        <v>75286</v>
      </c>
      <c r="Q17" s="12">
        <f t="shared" si="6"/>
        <v>27.516812865497077</v>
      </c>
      <c r="R17" s="12">
        <v>10617</v>
      </c>
      <c r="S17" s="12">
        <f t="shared" si="7"/>
        <v>3.880482456140351</v>
      </c>
      <c r="T17" s="12">
        <v>103132</v>
      </c>
      <c r="U17" s="12">
        <f t="shared" si="7"/>
        <v>37.69444444444444</v>
      </c>
      <c r="V17" s="13">
        <f t="shared" si="8"/>
        <v>2862796</v>
      </c>
      <c r="W17" s="12">
        <f t="shared" si="9"/>
        <v>1046.343567251462</v>
      </c>
    </row>
    <row r="18" spans="1:23" ht="12.75">
      <c r="A18" s="10">
        <v>15</v>
      </c>
      <c r="B18" s="3" t="s">
        <v>24</v>
      </c>
      <c r="C18" s="20">
        <v>3865</v>
      </c>
      <c r="D18" s="14">
        <v>1626113</v>
      </c>
      <c r="E18" s="14">
        <f t="shared" si="0"/>
        <v>420.72781371280723</v>
      </c>
      <c r="F18" s="14">
        <v>0</v>
      </c>
      <c r="G18" s="14">
        <f t="shared" si="1"/>
        <v>0</v>
      </c>
      <c r="H18" s="14">
        <v>85516</v>
      </c>
      <c r="I18" s="14">
        <f t="shared" si="2"/>
        <v>22.12574385510996</v>
      </c>
      <c r="J18" s="14">
        <v>384304</v>
      </c>
      <c r="K18" s="14">
        <f t="shared" si="3"/>
        <v>99.43182406209573</v>
      </c>
      <c r="L18" s="14">
        <v>26143</v>
      </c>
      <c r="M18" s="14">
        <f t="shared" si="4"/>
        <v>6.764036222509702</v>
      </c>
      <c r="N18" s="14">
        <v>734921</v>
      </c>
      <c r="O18" s="14">
        <f t="shared" si="5"/>
        <v>190.1477360931436</v>
      </c>
      <c r="P18" s="14">
        <v>100422</v>
      </c>
      <c r="Q18" s="14">
        <f t="shared" si="6"/>
        <v>25.982406209573092</v>
      </c>
      <c r="R18" s="14">
        <v>23436</v>
      </c>
      <c r="S18" s="14">
        <f t="shared" si="7"/>
        <v>6.063648124191462</v>
      </c>
      <c r="T18" s="14">
        <v>104553</v>
      </c>
      <c r="U18" s="14">
        <f t="shared" si="7"/>
        <v>27.051228978007764</v>
      </c>
      <c r="V18" s="15">
        <f t="shared" si="8"/>
        <v>3085408</v>
      </c>
      <c r="W18" s="14">
        <f t="shared" si="9"/>
        <v>798.2944372574385</v>
      </c>
    </row>
    <row r="19" spans="1:23" ht="12.75">
      <c r="A19" s="9">
        <v>16</v>
      </c>
      <c r="B19" s="2" t="s">
        <v>25</v>
      </c>
      <c r="C19" s="19">
        <v>5012</v>
      </c>
      <c r="D19" s="12">
        <v>2783730</v>
      </c>
      <c r="E19" s="12">
        <f t="shared" si="0"/>
        <v>555.4130087789306</v>
      </c>
      <c r="F19" s="12">
        <v>57022</v>
      </c>
      <c r="G19" s="12">
        <f t="shared" si="1"/>
        <v>11.37709497206704</v>
      </c>
      <c r="H19" s="12">
        <v>231128</v>
      </c>
      <c r="I19" s="12">
        <f t="shared" si="2"/>
        <v>46.11492418196329</v>
      </c>
      <c r="J19" s="12">
        <v>811330</v>
      </c>
      <c r="K19" s="12">
        <f t="shared" si="3"/>
        <v>161.8774940143655</v>
      </c>
      <c r="L19" s="12">
        <v>97428</v>
      </c>
      <c r="M19" s="12">
        <f t="shared" si="4"/>
        <v>19.438946528332004</v>
      </c>
      <c r="N19" s="12">
        <v>839888</v>
      </c>
      <c r="O19" s="12">
        <f t="shared" si="5"/>
        <v>167.5754189944134</v>
      </c>
      <c r="P19" s="12">
        <v>184683</v>
      </c>
      <c r="Q19" s="12">
        <f t="shared" si="6"/>
        <v>36.84816440542698</v>
      </c>
      <c r="R19" s="12">
        <v>28417</v>
      </c>
      <c r="S19" s="12">
        <f t="shared" si="7"/>
        <v>5.669792498004789</v>
      </c>
      <c r="T19" s="12">
        <v>266705</v>
      </c>
      <c r="U19" s="12">
        <f t="shared" si="7"/>
        <v>53.21328810853951</v>
      </c>
      <c r="V19" s="13">
        <f t="shared" si="8"/>
        <v>5300331</v>
      </c>
      <c r="W19" s="12">
        <f t="shared" si="9"/>
        <v>1057.528132482043</v>
      </c>
    </row>
    <row r="20" spans="1:23" ht="12.75">
      <c r="A20" s="9">
        <v>17</v>
      </c>
      <c r="B20" s="2" t="s">
        <v>26</v>
      </c>
      <c r="C20" s="19">
        <v>46408</v>
      </c>
      <c r="D20" s="12">
        <v>14708303</v>
      </c>
      <c r="E20" s="12">
        <f t="shared" si="0"/>
        <v>316.9346448888123</v>
      </c>
      <c r="F20" s="12">
        <v>866742</v>
      </c>
      <c r="G20" s="12">
        <f t="shared" si="1"/>
        <v>18.676564385450785</v>
      </c>
      <c r="H20" s="12">
        <v>737146</v>
      </c>
      <c r="I20" s="12">
        <f t="shared" si="2"/>
        <v>15.884028615755904</v>
      </c>
      <c r="J20" s="12">
        <v>6084235</v>
      </c>
      <c r="K20" s="12">
        <f t="shared" si="3"/>
        <v>131.10315031891054</v>
      </c>
      <c r="L20" s="12">
        <v>1909934</v>
      </c>
      <c r="M20" s="12">
        <f t="shared" si="4"/>
        <v>41.15527495259438</v>
      </c>
      <c r="N20" s="12">
        <v>7218864</v>
      </c>
      <c r="O20" s="12">
        <f t="shared" si="5"/>
        <v>155.55214618169282</v>
      </c>
      <c r="P20" s="12">
        <v>1120938</v>
      </c>
      <c r="Q20" s="12">
        <f t="shared" si="6"/>
        <v>24.153982072056543</v>
      </c>
      <c r="R20" s="12">
        <v>165951</v>
      </c>
      <c r="S20" s="12">
        <f t="shared" si="7"/>
        <v>3.5759136355800725</v>
      </c>
      <c r="T20" s="12">
        <v>1590376</v>
      </c>
      <c r="U20" s="12">
        <f t="shared" si="7"/>
        <v>34.2694363040855</v>
      </c>
      <c r="V20" s="13">
        <f t="shared" si="8"/>
        <v>34402489</v>
      </c>
      <c r="W20" s="12">
        <f t="shared" si="9"/>
        <v>741.3051413549388</v>
      </c>
    </row>
    <row r="21" spans="1:23" ht="12.75">
      <c r="A21" s="9">
        <v>18</v>
      </c>
      <c r="B21" s="2" t="s">
        <v>27</v>
      </c>
      <c r="C21" s="19">
        <v>1597</v>
      </c>
      <c r="D21" s="12">
        <v>1012608</v>
      </c>
      <c r="E21" s="12">
        <f t="shared" si="0"/>
        <v>634.0688791484033</v>
      </c>
      <c r="F21" s="12">
        <v>0</v>
      </c>
      <c r="G21" s="12">
        <f t="shared" si="1"/>
        <v>0</v>
      </c>
      <c r="H21" s="12">
        <v>110152</v>
      </c>
      <c r="I21" s="12">
        <f t="shared" si="2"/>
        <v>68.97432686286788</v>
      </c>
      <c r="J21" s="12">
        <v>223188</v>
      </c>
      <c r="K21" s="12">
        <f t="shared" si="3"/>
        <v>139.75453976205384</v>
      </c>
      <c r="L21" s="12">
        <v>48849</v>
      </c>
      <c r="M21" s="12">
        <f t="shared" si="4"/>
        <v>30.58797745773325</v>
      </c>
      <c r="N21" s="12">
        <v>291977</v>
      </c>
      <c r="O21" s="12">
        <f t="shared" si="5"/>
        <v>182.82842830306825</v>
      </c>
      <c r="P21" s="12">
        <v>0</v>
      </c>
      <c r="Q21" s="12">
        <f t="shared" si="6"/>
        <v>0</v>
      </c>
      <c r="R21" s="12">
        <v>539</v>
      </c>
      <c r="S21" s="12">
        <f t="shared" si="7"/>
        <v>0.3375078271759549</v>
      </c>
      <c r="T21" s="12">
        <v>72062</v>
      </c>
      <c r="U21" s="12">
        <f t="shared" si="7"/>
        <v>45.12335629304947</v>
      </c>
      <c r="V21" s="13">
        <f t="shared" si="8"/>
        <v>1759375</v>
      </c>
      <c r="W21" s="12">
        <f t="shared" si="9"/>
        <v>1101.675015654352</v>
      </c>
    </row>
    <row r="22" spans="1:23" ht="12.75">
      <c r="A22" s="9">
        <v>19</v>
      </c>
      <c r="B22" s="2" t="s">
        <v>28</v>
      </c>
      <c r="C22" s="19">
        <v>2343</v>
      </c>
      <c r="D22" s="12">
        <v>705739</v>
      </c>
      <c r="E22" s="12">
        <f t="shared" si="0"/>
        <v>301.2116944088775</v>
      </c>
      <c r="F22" s="12">
        <v>57175</v>
      </c>
      <c r="G22" s="12">
        <f t="shared" si="1"/>
        <v>24.402475458813488</v>
      </c>
      <c r="H22" s="12">
        <v>79056</v>
      </c>
      <c r="I22" s="12">
        <f t="shared" si="2"/>
        <v>33.74135723431498</v>
      </c>
      <c r="J22" s="12">
        <v>388377</v>
      </c>
      <c r="K22" s="12">
        <f t="shared" si="3"/>
        <v>165.7605633802817</v>
      </c>
      <c r="L22" s="12">
        <v>73460</v>
      </c>
      <c r="M22" s="12">
        <f t="shared" si="4"/>
        <v>31.352966282543747</v>
      </c>
      <c r="N22" s="12">
        <v>400396</v>
      </c>
      <c r="O22" s="12">
        <f t="shared" si="5"/>
        <v>170.8903115663679</v>
      </c>
      <c r="P22" s="12">
        <v>70924</v>
      </c>
      <c r="Q22" s="12">
        <f t="shared" si="6"/>
        <v>30.27059325650875</v>
      </c>
      <c r="R22" s="12">
        <v>3049</v>
      </c>
      <c r="S22" s="12">
        <f t="shared" si="7"/>
        <v>1.3013230900554844</v>
      </c>
      <c r="T22" s="12">
        <v>66326</v>
      </c>
      <c r="U22" s="12">
        <f t="shared" si="7"/>
        <v>28.30815194195476</v>
      </c>
      <c r="V22" s="13">
        <f t="shared" si="8"/>
        <v>1844502</v>
      </c>
      <c r="W22" s="12">
        <f t="shared" si="9"/>
        <v>787.2394366197183</v>
      </c>
    </row>
    <row r="23" spans="1:23" ht="12.75">
      <c r="A23" s="10">
        <v>20</v>
      </c>
      <c r="B23" s="3" t="s">
        <v>29</v>
      </c>
      <c r="C23" s="20">
        <v>6050</v>
      </c>
      <c r="D23" s="14">
        <v>1719869</v>
      </c>
      <c r="E23" s="14">
        <f t="shared" si="0"/>
        <v>284.27586776859505</v>
      </c>
      <c r="F23" s="14">
        <v>39203</v>
      </c>
      <c r="G23" s="14">
        <f t="shared" si="1"/>
        <v>6.479834710743802</v>
      </c>
      <c r="H23" s="14">
        <v>89764</v>
      </c>
      <c r="I23" s="14">
        <f t="shared" si="2"/>
        <v>14.83702479338843</v>
      </c>
      <c r="J23" s="14">
        <v>689368</v>
      </c>
      <c r="K23" s="14">
        <f t="shared" si="3"/>
        <v>113.94512396694215</v>
      </c>
      <c r="L23" s="14">
        <v>119035</v>
      </c>
      <c r="M23" s="14">
        <f t="shared" si="4"/>
        <v>19.675206611570246</v>
      </c>
      <c r="N23" s="14">
        <v>941530</v>
      </c>
      <c r="O23" s="14">
        <f t="shared" si="5"/>
        <v>155.62479338842977</v>
      </c>
      <c r="P23" s="14">
        <v>0</v>
      </c>
      <c r="Q23" s="14">
        <f t="shared" si="6"/>
        <v>0</v>
      </c>
      <c r="R23" s="14">
        <v>668</v>
      </c>
      <c r="S23" s="14">
        <f t="shared" si="7"/>
        <v>0.11041322314049587</v>
      </c>
      <c r="T23" s="14">
        <v>547215</v>
      </c>
      <c r="U23" s="14">
        <f t="shared" si="7"/>
        <v>90.44876033057851</v>
      </c>
      <c r="V23" s="15">
        <f t="shared" si="8"/>
        <v>4146652</v>
      </c>
      <c r="W23" s="14">
        <f t="shared" si="9"/>
        <v>685.3970247933885</v>
      </c>
    </row>
    <row r="24" spans="1:23" ht="12.75">
      <c r="A24" s="9">
        <v>21</v>
      </c>
      <c r="B24" s="2" t="s">
        <v>30</v>
      </c>
      <c r="C24" s="19">
        <v>3585</v>
      </c>
      <c r="D24" s="12">
        <v>2611897</v>
      </c>
      <c r="E24" s="12">
        <f t="shared" si="0"/>
        <v>728.5626220362622</v>
      </c>
      <c r="F24" s="12">
        <v>23945</v>
      </c>
      <c r="G24" s="12">
        <f t="shared" si="1"/>
        <v>6.679218967921897</v>
      </c>
      <c r="H24" s="12">
        <v>70012</v>
      </c>
      <c r="I24" s="12">
        <f t="shared" si="2"/>
        <v>19.529149232914925</v>
      </c>
      <c r="J24" s="12">
        <v>388400</v>
      </c>
      <c r="K24" s="12">
        <f t="shared" si="3"/>
        <v>108.34030683403068</v>
      </c>
      <c r="L24" s="12">
        <v>86267</v>
      </c>
      <c r="M24" s="12">
        <f t="shared" si="4"/>
        <v>24.063319386331937</v>
      </c>
      <c r="N24" s="12">
        <v>474894</v>
      </c>
      <c r="O24" s="12">
        <f t="shared" si="5"/>
        <v>132.46694560669457</v>
      </c>
      <c r="P24" s="12">
        <v>0</v>
      </c>
      <c r="Q24" s="12">
        <f t="shared" si="6"/>
        <v>0</v>
      </c>
      <c r="R24" s="12">
        <v>7035</v>
      </c>
      <c r="S24" s="12">
        <f t="shared" si="7"/>
        <v>1.9623430962343096</v>
      </c>
      <c r="T24" s="12">
        <v>4650</v>
      </c>
      <c r="U24" s="12">
        <f t="shared" si="7"/>
        <v>1.297071129707113</v>
      </c>
      <c r="V24" s="13">
        <f t="shared" si="8"/>
        <v>3667100</v>
      </c>
      <c r="W24" s="12">
        <f t="shared" si="9"/>
        <v>1022.9009762900977</v>
      </c>
    </row>
    <row r="25" spans="1:23" ht="12.75">
      <c r="A25" s="9">
        <v>22</v>
      </c>
      <c r="B25" s="2" t="s">
        <v>31</v>
      </c>
      <c r="C25" s="19">
        <v>3629</v>
      </c>
      <c r="D25" s="12">
        <v>1334793</v>
      </c>
      <c r="E25" s="12">
        <f t="shared" si="0"/>
        <v>367.8128961146321</v>
      </c>
      <c r="F25" s="12">
        <v>31790</v>
      </c>
      <c r="G25" s="12">
        <f t="shared" si="1"/>
        <v>8.759988977679802</v>
      </c>
      <c r="H25" s="12">
        <v>86165</v>
      </c>
      <c r="I25" s="12">
        <f t="shared" si="2"/>
        <v>23.7434554973822</v>
      </c>
      <c r="J25" s="12">
        <v>440237</v>
      </c>
      <c r="K25" s="12">
        <f t="shared" si="3"/>
        <v>121.31082942959493</v>
      </c>
      <c r="L25" s="12">
        <v>237939</v>
      </c>
      <c r="M25" s="12">
        <f t="shared" si="4"/>
        <v>65.56599614218793</v>
      </c>
      <c r="N25" s="12">
        <v>550021</v>
      </c>
      <c r="O25" s="12">
        <f t="shared" si="5"/>
        <v>151.56268944612842</v>
      </c>
      <c r="P25" s="12">
        <v>98428</v>
      </c>
      <c r="Q25" s="12">
        <f t="shared" si="6"/>
        <v>27.12262331220722</v>
      </c>
      <c r="R25" s="12">
        <v>24266</v>
      </c>
      <c r="S25" s="12">
        <f t="shared" si="7"/>
        <v>6.6866905483604295</v>
      </c>
      <c r="T25" s="12">
        <v>85357</v>
      </c>
      <c r="U25" s="12">
        <f t="shared" si="7"/>
        <v>23.520804629374485</v>
      </c>
      <c r="V25" s="13">
        <f t="shared" si="8"/>
        <v>2888996</v>
      </c>
      <c r="W25" s="12">
        <f t="shared" si="9"/>
        <v>796.0859740975475</v>
      </c>
    </row>
    <row r="26" spans="1:23" ht="12.75">
      <c r="A26" s="9">
        <v>23</v>
      </c>
      <c r="B26" s="2" t="s">
        <v>32</v>
      </c>
      <c r="C26" s="19">
        <v>14064</v>
      </c>
      <c r="D26" s="12">
        <v>3949812</v>
      </c>
      <c r="E26" s="12">
        <f t="shared" si="0"/>
        <v>280.84556313993176</v>
      </c>
      <c r="F26" s="12">
        <v>4236</v>
      </c>
      <c r="G26" s="12">
        <f t="shared" si="1"/>
        <v>0.30119453924914674</v>
      </c>
      <c r="H26" s="12">
        <v>238762</v>
      </c>
      <c r="I26" s="12">
        <f t="shared" si="2"/>
        <v>16.976820250284415</v>
      </c>
      <c r="J26" s="12">
        <v>2817720</v>
      </c>
      <c r="K26" s="12">
        <f t="shared" si="3"/>
        <v>200.34982935153585</v>
      </c>
      <c r="L26" s="12">
        <v>11870</v>
      </c>
      <c r="M26" s="12">
        <f t="shared" si="4"/>
        <v>0.8439988623435722</v>
      </c>
      <c r="N26" s="12">
        <v>2600148</v>
      </c>
      <c r="O26" s="12">
        <f t="shared" si="5"/>
        <v>184.8796928327645</v>
      </c>
      <c r="P26" s="12">
        <v>268819</v>
      </c>
      <c r="Q26" s="12">
        <f t="shared" si="6"/>
        <v>19.113978953356085</v>
      </c>
      <c r="R26" s="12">
        <v>128526</v>
      </c>
      <c r="S26" s="12">
        <f t="shared" si="7"/>
        <v>9.138651877133105</v>
      </c>
      <c r="T26" s="12">
        <v>614620</v>
      </c>
      <c r="U26" s="12">
        <f t="shared" si="7"/>
        <v>43.70164960182025</v>
      </c>
      <c r="V26" s="13">
        <f t="shared" si="8"/>
        <v>10634513</v>
      </c>
      <c r="W26" s="12">
        <f t="shared" si="9"/>
        <v>756.1513794084186</v>
      </c>
    </row>
    <row r="27" spans="1:23" ht="12.75">
      <c r="A27" s="9">
        <v>24</v>
      </c>
      <c r="B27" s="2" t="s">
        <v>33</v>
      </c>
      <c r="C27" s="19">
        <v>4286</v>
      </c>
      <c r="D27" s="12">
        <v>2585108</v>
      </c>
      <c r="E27" s="12">
        <f t="shared" si="0"/>
        <v>603.1516565562296</v>
      </c>
      <c r="F27" s="12">
        <v>2602</v>
      </c>
      <c r="G27" s="12">
        <f t="shared" si="1"/>
        <v>0.6070928604759682</v>
      </c>
      <c r="H27" s="12">
        <v>0</v>
      </c>
      <c r="I27" s="12">
        <f t="shared" si="2"/>
        <v>0</v>
      </c>
      <c r="J27" s="12">
        <v>884906</v>
      </c>
      <c r="K27" s="12">
        <f t="shared" si="3"/>
        <v>206.46430237984134</v>
      </c>
      <c r="L27" s="12">
        <v>52925</v>
      </c>
      <c r="M27" s="12">
        <f t="shared" si="4"/>
        <v>12.348343443770416</v>
      </c>
      <c r="N27" s="12">
        <v>920890</v>
      </c>
      <c r="O27" s="12">
        <f t="shared" si="5"/>
        <v>214.86000933271114</v>
      </c>
      <c r="P27" s="12">
        <v>0</v>
      </c>
      <c r="Q27" s="12">
        <f t="shared" si="6"/>
        <v>0</v>
      </c>
      <c r="R27" s="12">
        <v>11354</v>
      </c>
      <c r="S27" s="12">
        <f t="shared" si="7"/>
        <v>2.6490900606626226</v>
      </c>
      <c r="T27" s="12">
        <v>167631</v>
      </c>
      <c r="U27" s="12">
        <f t="shared" si="7"/>
        <v>39.111292580494634</v>
      </c>
      <c r="V27" s="13">
        <f t="shared" si="8"/>
        <v>4625416</v>
      </c>
      <c r="W27" s="12">
        <f t="shared" si="9"/>
        <v>1079.1917872141858</v>
      </c>
    </row>
    <row r="28" spans="1:23" ht="12.75">
      <c r="A28" s="10">
        <v>25</v>
      </c>
      <c r="B28" s="3" t="s">
        <v>34</v>
      </c>
      <c r="C28" s="20">
        <v>2296</v>
      </c>
      <c r="D28" s="14">
        <v>408708</v>
      </c>
      <c r="E28" s="14">
        <f t="shared" si="0"/>
        <v>178.00871080139373</v>
      </c>
      <c r="F28" s="14">
        <v>30127</v>
      </c>
      <c r="G28" s="14">
        <f t="shared" si="1"/>
        <v>13.121515679442508</v>
      </c>
      <c r="H28" s="14">
        <v>107033</v>
      </c>
      <c r="I28" s="14">
        <f t="shared" si="2"/>
        <v>46.617160278745644</v>
      </c>
      <c r="J28" s="14">
        <v>343480</v>
      </c>
      <c r="K28" s="14">
        <f t="shared" si="3"/>
        <v>149.5993031358885</v>
      </c>
      <c r="L28" s="14">
        <v>78414</v>
      </c>
      <c r="M28" s="14">
        <f t="shared" si="4"/>
        <v>34.15243902439025</v>
      </c>
      <c r="N28" s="14">
        <v>311450</v>
      </c>
      <c r="O28" s="14">
        <f t="shared" si="5"/>
        <v>135.64895470383274</v>
      </c>
      <c r="P28" s="14">
        <v>0</v>
      </c>
      <c r="Q28" s="14">
        <f t="shared" si="6"/>
        <v>0</v>
      </c>
      <c r="R28" s="14">
        <v>472</v>
      </c>
      <c r="S28" s="14">
        <f t="shared" si="7"/>
        <v>0.20557491289198607</v>
      </c>
      <c r="T28" s="14">
        <v>40450</v>
      </c>
      <c r="U28" s="14">
        <f t="shared" si="7"/>
        <v>17.61759581881533</v>
      </c>
      <c r="V28" s="15">
        <f t="shared" si="8"/>
        <v>1320134</v>
      </c>
      <c r="W28" s="14">
        <f t="shared" si="9"/>
        <v>574.9712543554007</v>
      </c>
    </row>
    <row r="29" spans="1:23" ht="12.75">
      <c r="A29" s="9">
        <v>26</v>
      </c>
      <c r="B29" s="2" t="s">
        <v>35</v>
      </c>
      <c r="C29" s="19">
        <v>51403</v>
      </c>
      <c r="D29" s="12">
        <v>14267265</v>
      </c>
      <c r="E29" s="12">
        <f t="shared" si="0"/>
        <v>277.55704919946305</v>
      </c>
      <c r="F29" s="12">
        <v>600000</v>
      </c>
      <c r="G29" s="12">
        <f t="shared" si="1"/>
        <v>11.672470478376749</v>
      </c>
      <c r="H29" s="12">
        <v>483271</v>
      </c>
      <c r="I29" s="12">
        <f t="shared" si="2"/>
        <v>9.401610800926017</v>
      </c>
      <c r="J29" s="12">
        <v>6109583</v>
      </c>
      <c r="K29" s="12">
        <f t="shared" si="3"/>
        <v>118.85654533782075</v>
      </c>
      <c r="L29" s="12">
        <v>19731</v>
      </c>
      <c r="M29" s="12">
        <f t="shared" si="4"/>
        <v>0.3838491916814194</v>
      </c>
      <c r="N29" s="12">
        <v>5210566</v>
      </c>
      <c r="O29" s="12">
        <f t="shared" si="5"/>
        <v>101.3669630177227</v>
      </c>
      <c r="P29" s="12">
        <v>2272350</v>
      </c>
      <c r="Q29" s="12">
        <f t="shared" si="6"/>
        <v>44.20656381923234</v>
      </c>
      <c r="R29" s="12">
        <v>295347</v>
      </c>
      <c r="S29" s="12">
        <f t="shared" si="7"/>
        <v>5.745715230628562</v>
      </c>
      <c r="T29" s="12">
        <v>3485484</v>
      </c>
      <c r="U29" s="12">
        <f t="shared" si="7"/>
        <v>67.80701515475751</v>
      </c>
      <c r="V29" s="13">
        <f t="shared" si="8"/>
        <v>32743597</v>
      </c>
      <c r="W29" s="12">
        <f t="shared" si="9"/>
        <v>636.9977822306091</v>
      </c>
    </row>
    <row r="30" spans="1:23" ht="12.75">
      <c r="A30" s="9">
        <v>27</v>
      </c>
      <c r="B30" s="2" t="s">
        <v>36</v>
      </c>
      <c r="C30" s="19">
        <v>5840</v>
      </c>
      <c r="D30" s="12">
        <v>1743956</v>
      </c>
      <c r="E30" s="12">
        <f t="shared" si="0"/>
        <v>298.622602739726</v>
      </c>
      <c r="F30" s="12">
        <v>0</v>
      </c>
      <c r="G30" s="12">
        <f t="shared" si="1"/>
        <v>0</v>
      </c>
      <c r="H30" s="12">
        <v>93835</v>
      </c>
      <c r="I30" s="12">
        <f t="shared" si="2"/>
        <v>16.06763698630137</v>
      </c>
      <c r="J30" s="12">
        <v>771788</v>
      </c>
      <c r="K30" s="12">
        <f t="shared" si="3"/>
        <v>132.1554794520548</v>
      </c>
      <c r="L30" s="12">
        <v>152639</v>
      </c>
      <c r="M30" s="12">
        <f t="shared" si="4"/>
        <v>26.13681506849315</v>
      </c>
      <c r="N30" s="12">
        <v>912384</v>
      </c>
      <c r="O30" s="12">
        <f t="shared" si="5"/>
        <v>156.23013698630137</v>
      </c>
      <c r="P30" s="12">
        <v>142168</v>
      </c>
      <c r="Q30" s="12">
        <f t="shared" si="6"/>
        <v>24.343835616438355</v>
      </c>
      <c r="R30" s="12">
        <v>46565</v>
      </c>
      <c r="S30" s="12">
        <f t="shared" si="7"/>
        <v>7.973458904109589</v>
      </c>
      <c r="T30" s="12">
        <v>242750</v>
      </c>
      <c r="U30" s="12">
        <f t="shared" si="7"/>
        <v>41.56678082191781</v>
      </c>
      <c r="V30" s="13">
        <f t="shared" si="8"/>
        <v>4106085</v>
      </c>
      <c r="W30" s="12">
        <f t="shared" si="9"/>
        <v>703.0967465753424</v>
      </c>
    </row>
    <row r="31" spans="1:23" ht="12.75">
      <c r="A31" s="9">
        <v>28</v>
      </c>
      <c r="B31" s="2" t="s">
        <v>37</v>
      </c>
      <c r="C31" s="19">
        <v>29816</v>
      </c>
      <c r="D31" s="12">
        <v>7924755</v>
      </c>
      <c r="E31" s="12">
        <f t="shared" si="0"/>
        <v>265.78867051247653</v>
      </c>
      <c r="F31" s="12">
        <v>283566</v>
      </c>
      <c r="G31" s="12">
        <f t="shared" si="1"/>
        <v>9.51053125838476</v>
      </c>
      <c r="H31" s="12">
        <v>466925</v>
      </c>
      <c r="I31" s="12">
        <f t="shared" si="2"/>
        <v>15.660215991414006</v>
      </c>
      <c r="J31" s="12">
        <v>2908628</v>
      </c>
      <c r="K31" s="12">
        <f t="shared" si="3"/>
        <v>97.55258921384491</v>
      </c>
      <c r="L31" s="12">
        <v>679682</v>
      </c>
      <c r="M31" s="12">
        <f t="shared" si="4"/>
        <v>22.795881405956532</v>
      </c>
      <c r="N31" s="12">
        <v>3041855</v>
      </c>
      <c r="O31" s="12">
        <f t="shared" si="5"/>
        <v>102.02089482157231</v>
      </c>
      <c r="P31" s="12">
        <v>553416</v>
      </c>
      <c r="Q31" s="12">
        <f t="shared" si="6"/>
        <v>18.561041051784276</v>
      </c>
      <c r="R31" s="12">
        <v>215625</v>
      </c>
      <c r="S31" s="12">
        <f t="shared" si="7"/>
        <v>7.231855379661926</v>
      </c>
      <c r="T31" s="12">
        <v>1497690</v>
      </c>
      <c r="U31" s="12">
        <f t="shared" si="7"/>
        <v>50.231083981754765</v>
      </c>
      <c r="V31" s="13">
        <f t="shared" si="8"/>
        <v>17572142</v>
      </c>
      <c r="W31" s="12">
        <f t="shared" si="9"/>
        <v>589.35276361685</v>
      </c>
    </row>
    <row r="32" spans="1:23" ht="12.75">
      <c r="A32" s="9">
        <v>29</v>
      </c>
      <c r="B32" s="2" t="s">
        <v>38</v>
      </c>
      <c r="C32" s="19">
        <v>14653</v>
      </c>
      <c r="D32" s="12">
        <v>5842493</v>
      </c>
      <c r="E32" s="12">
        <f t="shared" si="0"/>
        <v>398.7233331058486</v>
      </c>
      <c r="F32" s="12">
        <v>412104</v>
      </c>
      <c r="G32" s="12">
        <f t="shared" si="1"/>
        <v>28.124206647102984</v>
      </c>
      <c r="H32" s="12">
        <v>224779</v>
      </c>
      <c r="I32" s="12">
        <f t="shared" si="2"/>
        <v>15.340135125912782</v>
      </c>
      <c r="J32" s="12">
        <v>1866346</v>
      </c>
      <c r="K32" s="12">
        <f t="shared" si="3"/>
        <v>127.36954889783662</v>
      </c>
      <c r="L32" s="12">
        <v>366900</v>
      </c>
      <c r="M32" s="12">
        <f t="shared" si="4"/>
        <v>25.039241111035285</v>
      </c>
      <c r="N32" s="12">
        <v>2030306</v>
      </c>
      <c r="O32" s="12">
        <f t="shared" si="5"/>
        <v>138.55906640278442</v>
      </c>
      <c r="P32" s="12">
        <v>354365</v>
      </c>
      <c r="Q32" s="12">
        <f t="shared" si="6"/>
        <v>24.183784890466118</v>
      </c>
      <c r="R32" s="12">
        <v>45388</v>
      </c>
      <c r="S32" s="12">
        <f t="shared" si="7"/>
        <v>3.09752269159899</v>
      </c>
      <c r="T32" s="12">
        <v>1801894</v>
      </c>
      <c r="U32" s="12">
        <f t="shared" si="7"/>
        <v>122.97099570053913</v>
      </c>
      <c r="V32" s="13">
        <f t="shared" si="8"/>
        <v>12944575</v>
      </c>
      <c r="W32" s="12">
        <f t="shared" si="9"/>
        <v>883.407834573125</v>
      </c>
    </row>
    <row r="33" spans="1:23" ht="12.75">
      <c r="A33" s="10">
        <v>30</v>
      </c>
      <c r="B33" s="3" t="s">
        <v>39</v>
      </c>
      <c r="C33" s="20">
        <v>2675</v>
      </c>
      <c r="D33" s="14">
        <v>986026</v>
      </c>
      <c r="E33" s="14">
        <f t="shared" si="0"/>
        <v>368.6078504672897</v>
      </c>
      <c r="F33" s="14">
        <v>40690</v>
      </c>
      <c r="G33" s="14">
        <f t="shared" si="1"/>
        <v>15.211214953271028</v>
      </c>
      <c r="H33" s="14">
        <v>61853</v>
      </c>
      <c r="I33" s="14">
        <f t="shared" si="2"/>
        <v>23.122616822429908</v>
      </c>
      <c r="J33" s="14">
        <v>346478</v>
      </c>
      <c r="K33" s="14">
        <f t="shared" si="3"/>
        <v>129.5244859813084</v>
      </c>
      <c r="L33" s="14">
        <v>18265</v>
      </c>
      <c r="M33" s="14">
        <f t="shared" si="4"/>
        <v>6.82803738317757</v>
      </c>
      <c r="N33" s="14">
        <v>365652</v>
      </c>
      <c r="O33" s="14">
        <f t="shared" si="5"/>
        <v>136.69233644859813</v>
      </c>
      <c r="P33" s="14">
        <v>76008</v>
      </c>
      <c r="Q33" s="14">
        <f t="shared" si="6"/>
        <v>28.414205607476635</v>
      </c>
      <c r="R33" s="14">
        <v>13756</v>
      </c>
      <c r="S33" s="14">
        <f t="shared" si="7"/>
        <v>5.1424299065420565</v>
      </c>
      <c r="T33" s="14">
        <v>58906</v>
      </c>
      <c r="U33" s="14">
        <f t="shared" si="7"/>
        <v>22.020934579439253</v>
      </c>
      <c r="V33" s="15">
        <f t="shared" si="8"/>
        <v>1967634</v>
      </c>
      <c r="W33" s="14">
        <f t="shared" si="9"/>
        <v>735.5641121495327</v>
      </c>
    </row>
    <row r="34" spans="1:23" ht="12.75">
      <c r="A34" s="9">
        <v>31</v>
      </c>
      <c r="B34" s="2" t="s">
        <v>40</v>
      </c>
      <c r="C34" s="19">
        <v>6632</v>
      </c>
      <c r="D34" s="12">
        <v>1320645</v>
      </c>
      <c r="E34" s="12">
        <f t="shared" si="0"/>
        <v>199.13223763570568</v>
      </c>
      <c r="F34" s="12">
        <v>40000</v>
      </c>
      <c r="G34" s="12">
        <f t="shared" si="1"/>
        <v>6.031363088057901</v>
      </c>
      <c r="H34" s="12">
        <v>144059</v>
      </c>
      <c r="I34" s="12">
        <f t="shared" si="2"/>
        <v>21.72180337756333</v>
      </c>
      <c r="J34" s="12">
        <v>561499</v>
      </c>
      <c r="K34" s="12">
        <f t="shared" si="3"/>
        <v>84.66510856453559</v>
      </c>
      <c r="L34" s="12">
        <v>235301</v>
      </c>
      <c r="M34" s="12">
        <f t="shared" si="4"/>
        <v>35.4796441495778</v>
      </c>
      <c r="N34" s="12">
        <v>1120430</v>
      </c>
      <c r="O34" s="12">
        <f t="shared" si="5"/>
        <v>168.94300361881784</v>
      </c>
      <c r="P34" s="12">
        <v>167528</v>
      </c>
      <c r="Q34" s="12">
        <f t="shared" si="6"/>
        <v>25.2605548854041</v>
      </c>
      <c r="R34" s="12">
        <v>36240</v>
      </c>
      <c r="S34" s="12">
        <f t="shared" si="7"/>
        <v>5.464414957780458</v>
      </c>
      <c r="T34" s="12">
        <v>379448</v>
      </c>
      <c r="U34" s="12">
        <f t="shared" si="7"/>
        <v>57.21471652593486</v>
      </c>
      <c r="V34" s="13">
        <f t="shared" si="8"/>
        <v>4005150</v>
      </c>
      <c r="W34" s="12">
        <f t="shared" si="9"/>
        <v>603.9128468033775</v>
      </c>
    </row>
    <row r="35" spans="1:23" ht="12.75">
      <c r="A35" s="9">
        <v>32</v>
      </c>
      <c r="B35" s="2" t="s">
        <v>41</v>
      </c>
      <c r="C35" s="19">
        <v>21397</v>
      </c>
      <c r="D35" s="12">
        <v>5238317</v>
      </c>
      <c r="E35" s="12">
        <f t="shared" si="0"/>
        <v>244.81548815254476</v>
      </c>
      <c r="F35" s="12">
        <v>372136</v>
      </c>
      <c r="G35" s="12">
        <f t="shared" si="1"/>
        <v>17.391970837033227</v>
      </c>
      <c r="H35" s="12">
        <v>266176</v>
      </c>
      <c r="I35" s="12">
        <f t="shared" si="2"/>
        <v>12.43987474879656</v>
      </c>
      <c r="J35" s="12">
        <v>1621302</v>
      </c>
      <c r="K35" s="12">
        <f t="shared" si="3"/>
        <v>75.77239799971959</v>
      </c>
      <c r="L35" s="12">
        <v>284425</v>
      </c>
      <c r="M35" s="12">
        <f t="shared" si="4"/>
        <v>13.292751320278544</v>
      </c>
      <c r="N35" s="12">
        <v>3486088</v>
      </c>
      <c r="O35" s="12">
        <f t="shared" si="5"/>
        <v>162.92414824508108</v>
      </c>
      <c r="P35" s="12">
        <v>409043</v>
      </c>
      <c r="Q35" s="12">
        <f t="shared" si="6"/>
        <v>19.11683880917886</v>
      </c>
      <c r="R35" s="12">
        <v>134772</v>
      </c>
      <c r="S35" s="12">
        <f t="shared" si="7"/>
        <v>6.298639996261158</v>
      </c>
      <c r="T35" s="12">
        <v>1218379</v>
      </c>
      <c r="U35" s="12">
        <f t="shared" si="7"/>
        <v>56.94158059541057</v>
      </c>
      <c r="V35" s="13">
        <f t="shared" si="8"/>
        <v>13030638</v>
      </c>
      <c r="W35" s="12">
        <f t="shared" si="9"/>
        <v>608.9936907043043</v>
      </c>
    </row>
    <row r="36" spans="1:23" ht="12.75">
      <c r="A36" s="9">
        <v>33</v>
      </c>
      <c r="B36" s="2" t="s">
        <v>42</v>
      </c>
      <c r="C36" s="19">
        <v>2306</v>
      </c>
      <c r="D36" s="12">
        <v>2406503</v>
      </c>
      <c r="E36" s="12">
        <f t="shared" si="0"/>
        <v>1043.5832610581092</v>
      </c>
      <c r="F36" s="12">
        <v>51876</v>
      </c>
      <c r="G36" s="12">
        <f t="shared" si="1"/>
        <v>22.496097137901128</v>
      </c>
      <c r="H36" s="12">
        <v>56395</v>
      </c>
      <c r="I36" s="12">
        <f t="shared" si="2"/>
        <v>24.455767562879444</v>
      </c>
      <c r="J36" s="12">
        <v>252793</v>
      </c>
      <c r="K36" s="12">
        <f t="shared" si="3"/>
        <v>109.62402428447528</v>
      </c>
      <c r="L36" s="12">
        <v>61098</v>
      </c>
      <c r="M36" s="12">
        <f t="shared" si="4"/>
        <v>26.495229835212488</v>
      </c>
      <c r="N36" s="12">
        <v>473730</v>
      </c>
      <c r="O36" s="12">
        <f t="shared" si="5"/>
        <v>205.43365134431917</v>
      </c>
      <c r="P36" s="12">
        <v>72409</v>
      </c>
      <c r="Q36" s="12">
        <f t="shared" si="6"/>
        <v>31.40026019080659</v>
      </c>
      <c r="R36" s="12">
        <v>713</v>
      </c>
      <c r="S36" s="12">
        <f t="shared" si="7"/>
        <v>0.30919340849956634</v>
      </c>
      <c r="T36" s="12">
        <v>77981</v>
      </c>
      <c r="U36" s="12">
        <f t="shared" si="7"/>
        <v>33.816565481352995</v>
      </c>
      <c r="V36" s="13">
        <f t="shared" si="8"/>
        <v>3453498</v>
      </c>
      <c r="W36" s="12">
        <f t="shared" si="9"/>
        <v>1497.614050303556</v>
      </c>
    </row>
    <row r="37" spans="1:23" ht="12.75">
      <c r="A37" s="9">
        <v>34</v>
      </c>
      <c r="B37" s="2" t="s">
        <v>43</v>
      </c>
      <c r="C37" s="19">
        <v>5109</v>
      </c>
      <c r="D37" s="12">
        <v>1811419</v>
      </c>
      <c r="E37" s="12">
        <f t="shared" si="0"/>
        <v>354.5545116461147</v>
      </c>
      <c r="F37" s="12">
        <v>53546</v>
      </c>
      <c r="G37" s="12">
        <f t="shared" si="1"/>
        <v>10.48072029751419</v>
      </c>
      <c r="H37" s="12">
        <v>185284</v>
      </c>
      <c r="I37" s="12">
        <f t="shared" si="2"/>
        <v>36.26619690741828</v>
      </c>
      <c r="J37" s="12">
        <v>607521</v>
      </c>
      <c r="K37" s="12">
        <f t="shared" si="3"/>
        <v>118.91192014092778</v>
      </c>
      <c r="L37" s="12">
        <v>161013</v>
      </c>
      <c r="M37" s="12">
        <f t="shared" si="4"/>
        <v>31.51556077510276</v>
      </c>
      <c r="N37" s="12">
        <v>845517</v>
      </c>
      <c r="O37" s="12">
        <f t="shared" si="5"/>
        <v>165.4955960070464</v>
      </c>
      <c r="P37" s="12">
        <v>0</v>
      </c>
      <c r="Q37" s="12">
        <f t="shared" si="6"/>
        <v>0</v>
      </c>
      <c r="R37" s="12">
        <v>14176</v>
      </c>
      <c r="S37" s="12">
        <f t="shared" si="7"/>
        <v>2.774711293795263</v>
      </c>
      <c r="T37" s="12">
        <v>158484</v>
      </c>
      <c r="U37" s="12">
        <f t="shared" si="7"/>
        <v>31.02055196711685</v>
      </c>
      <c r="V37" s="13">
        <f t="shared" si="8"/>
        <v>3836960</v>
      </c>
      <c r="W37" s="12">
        <f t="shared" si="9"/>
        <v>751.0197690350362</v>
      </c>
    </row>
    <row r="38" spans="1:23" ht="12.75">
      <c r="A38" s="10">
        <v>35</v>
      </c>
      <c r="B38" s="3" t="s">
        <v>44</v>
      </c>
      <c r="C38" s="20">
        <v>6882</v>
      </c>
      <c r="D38" s="14">
        <v>2030819</v>
      </c>
      <c r="E38" s="14">
        <f t="shared" si="0"/>
        <v>295.09139784946234</v>
      </c>
      <c r="F38" s="14">
        <v>31350</v>
      </c>
      <c r="G38" s="14">
        <f t="shared" si="1"/>
        <v>4.555361813426329</v>
      </c>
      <c r="H38" s="14">
        <v>169847</v>
      </c>
      <c r="I38" s="14">
        <f t="shared" si="2"/>
        <v>24.67988956698634</v>
      </c>
      <c r="J38" s="14">
        <v>833804</v>
      </c>
      <c r="K38" s="14">
        <f t="shared" si="3"/>
        <v>121.1572217378669</v>
      </c>
      <c r="L38" s="14">
        <v>188168</v>
      </c>
      <c r="M38" s="14">
        <f t="shared" si="4"/>
        <v>27.342051729148505</v>
      </c>
      <c r="N38" s="14">
        <v>1088572</v>
      </c>
      <c r="O38" s="14">
        <f t="shared" si="5"/>
        <v>158.17669282185412</v>
      </c>
      <c r="P38" s="14">
        <v>178529</v>
      </c>
      <c r="Q38" s="14">
        <f t="shared" si="6"/>
        <v>25.94144144144144</v>
      </c>
      <c r="R38" s="14">
        <v>38529</v>
      </c>
      <c r="S38" s="14">
        <f t="shared" si="7"/>
        <v>5.5985178727114215</v>
      </c>
      <c r="T38" s="14">
        <v>198289</v>
      </c>
      <c r="U38" s="14">
        <f t="shared" si="7"/>
        <v>28.812699796570765</v>
      </c>
      <c r="V38" s="15">
        <f t="shared" si="8"/>
        <v>4757907</v>
      </c>
      <c r="W38" s="14">
        <f t="shared" si="9"/>
        <v>691.3552746294682</v>
      </c>
    </row>
    <row r="39" spans="1:23" ht="12.75">
      <c r="A39" s="9">
        <v>36</v>
      </c>
      <c r="B39" s="2" t="s">
        <v>45</v>
      </c>
      <c r="C39" s="19">
        <v>64920</v>
      </c>
      <c r="D39" s="12">
        <v>24753580</v>
      </c>
      <c r="E39" s="12">
        <f t="shared" si="0"/>
        <v>381.2935921133703</v>
      </c>
      <c r="F39" s="12">
        <v>404628</v>
      </c>
      <c r="G39" s="12">
        <f t="shared" si="1"/>
        <v>6.23271719038817</v>
      </c>
      <c r="H39" s="12">
        <v>948597</v>
      </c>
      <c r="I39" s="12">
        <f t="shared" si="2"/>
        <v>14.611783733826247</v>
      </c>
      <c r="J39" s="12">
        <v>7668726</v>
      </c>
      <c r="K39" s="12">
        <f t="shared" si="3"/>
        <v>118.12578558225508</v>
      </c>
      <c r="L39" s="12">
        <v>949192</v>
      </c>
      <c r="M39" s="12">
        <f t="shared" si="4"/>
        <v>14.62094886013555</v>
      </c>
      <c r="N39" s="12">
        <v>7131533</v>
      </c>
      <c r="O39" s="12">
        <f t="shared" si="5"/>
        <v>109.85109365372766</v>
      </c>
      <c r="P39" s="12">
        <v>1160302</v>
      </c>
      <c r="Q39" s="12">
        <f t="shared" si="6"/>
        <v>17.872797288971043</v>
      </c>
      <c r="R39" s="12">
        <v>182049</v>
      </c>
      <c r="S39" s="12">
        <f t="shared" si="7"/>
        <v>2.8042051756007393</v>
      </c>
      <c r="T39" s="12">
        <v>5042254</v>
      </c>
      <c r="U39" s="12">
        <f t="shared" si="7"/>
        <v>77.66873074553297</v>
      </c>
      <c r="V39" s="13">
        <f t="shared" si="8"/>
        <v>48240861</v>
      </c>
      <c r="W39" s="12">
        <f t="shared" si="9"/>
        <v>743.0816543438077</v>
      </c>
    </row>
    <row r="40" spans="1:23" ht="12.75">
      <c r="A40" s="9">
        <v>37</v>
      </c>
      <c r="B40" s="2" t="s">
        <v>46</v>
      </c>
      <c r="C40" s="19">
        <v>18328</v>
      </c>
      <c r="D40" s="12">
        <v>5365590</v>
      </c>
      <c r="E40" s="12">
        <f t="shared" si="0"/>
        <v>292.75371017023133</v>
      </c>
      <c r="F40" s="12">
        <v>94736</v>
      </c>
      <c r="G40" s="12">
        <f t="shared" si="1"/>
        <v>5.168921868179834</v>
      </c>
      <c r="H40" s="12">
        <v>474074</v>
      </c>
      <c r="I40" s="12">
        <f t="shared" si="2"/>
        <v>25.86610650371017</v>
      </c>
      <c r="J40" s="12">
        <v>2492627</v>
      </c>
      <c r="K40" s="12">
        <f t="shared" si="3"/>
        <v>136.0010366652117</v>
      </c>
      <c r="L40" s="12">
        <v>407961</v>
      </c>
      <c r="M40" s="12">
        <f t="shared" si="4"/>
        <v>22.25889349628983</v>
      </c>
      <c r="N40" s="12">
        <v>2670267</v>
      </c>
      <c r="O40" s="12">
        <f t="shared" si="5"/>
        <v>145.6933107813182</v>
      </c>
      <c r="P40" s="12">
        <v>876816</v>
      </c>
      <c r="Q40" s="12">
        <f t="shared" si="6"/>
        <v>47.840244434744655</v>
      </c>
      <c r="R40" s="12">
        <v>159896</v>
      </c>
      <c r="S40" s="12">
        <f t="shared" si="7"/>
        <v>8.724137931034482</v>
      </c>
      <c r="T40" s="12">
        <v>565805</v>
      </c>
      <c r="U40" s="12">
        <f t="shared" si="7"/>
        <v>30.871071584460935</v>
      </c>
      <c r="V40" s="13">
        <f t="shared" si="8"/>
        <v>13107772</v>
      </c>
      <c r="W40" s="12">
        <f t="shared" si="9"/>
        <v>715.1774334351811</v>
      </c>
    </row>
    <row r="41" spans="1:23" ht="12.75">
      <c r="A41" s="9">
        <v>38</v>
      </c>
      <c r="B41" s="2" t="s">
        <v>47</v>
      </c>
      <c r="C41" s="19">
        <v>5024</v>
      </c>
      <c r="D41" s="12">
        <v>2302410</v>
      </c>
      <c r="E41" s="12">
        <f t="shared" si="0"/>
        <v>458.28224522292993</v>
      </c>
      <c r="F41" s="12">
        <v>0</v>
      </c>
      <c r="G41" s="12">
        <f t="shared" si="1"/>
        <v>0</v>
      </c>
      <c r="H41" s="12">
        <v>99278</v>
      </c>
      <c r="I41" s="12">
        <f t="shared" si="2"/>
        <v>19.760748407643312</v>
      </c>
      <c r="J41" s="12">
        <v>864358</v>
      </c>
      <c r="K41" s="12">
        <f t="shared" si="3"/>
        <v>172.04578025477707</v>
      </c>
      <c r="L41" s="12">
        <v>259749</v>
      </c>
      <c r="M41" s="12">
        <f t="shared" si="4"/>
        <v>51.7016321656051</v>
      </c>
      <c r="N41" s="12">
        <v>717785</v>
      </c>
      <c r="O41" s="12">
        <f t="shared" si="5"/>
        <v>142.87121815286625</v>
      </c>
      <c r="P41" s="12">
        <v>108012</v>
      </c>
      <c r="Q41" s="12">
        <f t="shared" si="6"/>
        <v>21.49920382165605</v>
      </c>
      <c r="R41" s="12">
        <v>43232</v>
      </c>
      <c r="S41" s="12">
        <f t="shared" si="7"/>
        <v>8.605095541401274</v>
      </c>
      <c r="T41" s="12">
        <v>267245</v>
      </c>
      <c r="U41" s="12">
        <f t="shared" si="7"/>
        <v>53.19367038216561</v>
      </c>
      <c r="V41" s="13">
        <f t="shared" si="8"/>
        <v>4662069</v>
      </c>
      <c r="W41" s="12">
        <f t="shared" si="9"/>
        <v>927.9595939490446</v>
      </c>
    </row>
    <row r="42" spans="1:23" ht="12.75">
      <c r="A42" s="9">
        <v>39</v>
      </c>
      <c r="B42" s="2" t="s">
        <v>48</v>
      </c>
      <c r="C42" s="19">
        <v>3009</v>
      </c>
      <c r="D42" s="12">
        <v>2006530</v>
      </c>
      <c r="E42" s="12">
        <f t="shared" si="0"/>
        <v>666.8428049185776</v>
      </c>
      <c r="F42" s="12">
        <v>49000</v>
      </c>
      <c r="G42" s="12">
        <f t="shared" si="1"/>
        <v>16.284479893652374</v>
      </c>
      <c r="H42" s="12">
        <v>62522</v>
      </c>
      <c r="I42" s="12">
        <f t="shared" si="2"/>
        <v>20.77833167165171</v>
      </c>
      <c r="J42" s="12">
        <v>361260</v>
      </c>
      <c r="K42" s="12">
        <f t="shared" si="3"/>
        <v>120.05982053838484</v>
      </c>
      <c r="L42" s="12">
        <v>46153</v>
      </c>
      <c r="M42" s="12">
        <f t="shared" si="4"/>
        <v>15.338318378198737</v>
      </c>
      <c r="N42" s="12">
        <v>525737</v>
      </c>
      <c r="O42" s="12">
        <f t="shared" si="5"/>
        <v>174.7215021601861</v>
      </c>
      <c r="P42" s="12">
        <v>0</v>
      </c>
      <c r="Q42" s="12">
        <f t="shared" si="6"/>
        <v>0</v>
      </c>
      <c r="R42" s="12">
        <v>76015</v>
      </c>
      <c r="S42" s="12">
        <f t="shared" si="7"/>
        <v>25.2625456962446</v>
      </c>
      <c r="T42" s="12">
        <v>176434</v>
      </c>
      <c r="U42" s="12">
        <f t="shared" si="7"/>
        <v>58.6354270521768</v>
      </c>
      <c r="V42" s="13">
        <f t="shared" si="8"/>
        <v>3303651</v>
      </c>
      <c r="W42" s="12">
        <f t="shared" si="9"/>
        <v>1097.9232303090728</v>
      </c>
    </row>
    <row r="43" spans="1:23" ht="12.75">
      <c r="A43" s="10">
        <v>40</v>
      </c>
      <c r="B43" s="3" t="s">
        <v>49</v>
      </c>
      <c r="C43" s="20">
        <v>22849</v>
      </c>
      <c r="D43" s="14">
        <v>5932091</v>
      </c>
      <c r="E43" s="14">
        <f t="shared" si="0"/>
        <v>259.62147139918596</v>
      </c>
      <c r="F43" s="14">
        <v>261490</v>
      </c>
      <c r="G43" s="14">
        <f t="shared" si="1"/>
        <v>11.444264519234977</v>
      </c>
      <c r="H43" s="14">
        <v>0</v>
      </c>
      <c r="I43" s="14">
        <f t="shared" si="2"/>
        <v>0</v>
      </c>
      <c r="J43" s="14">
        <v>5343344</v>
      </c>
      <c r="K43" s="14">
        <f t="shared" si="3"/>
        <v>233.8546107050637</v>
      </c>
      <c r="L43" s="14">
        <v>0</v>
      </c>
      <c r="M43" s="14">
        <f t="shared" si="4"/>
        <v>0</v>
      </c>
      <c r="N43" s="14">
        <v>4314962</v>
      </c>
      <c r="O43" s="14">
        <f t="shared" si="5"/>
        <v>188.8468641953696</v>
      </c>
      <c r="P43" s="14">
        <v>786540</v>
      </c>
      <c r="Q43" s="14">
        <f t="shared" si="6"/>
        <v>34.42338833209331</v>
      </c>
      <c r="R43" s="14">
        <v>65436</v>
      </c>
      <c r="S43" s="14">
        <f t="shared" si="7"/>
        <v>2.8638452448684846</v>
      </c>
      <c r="T43" s="14">
        <v>410320</v>
      </c>
      <c r="U43" s="14">
        <f t="shared" si="7"/>
        <v>17.957897500984725</v>
      </c>
      <c r="V43" s="15">
        <f t="shared" si="8"/>
        <v>17114183</v>
      </c>
      <c r="W43" s="14">
        <f t="shared" si="9"/>
        <v>749.0123418968008</v>
      </c>
    </row>
    <row r="44" spans="1:23" ht="12.75">
      <c r="A44" s="9">
        <v>41</v>
      </c>
      <c r="B44" s="2" t="s">
        <v>50</v>
      </c>
      <c r="C44" s="19">
        <v>1603</v>
      </c>
      <c r="D44" s="12">
        <v>823171</v>
      </c>
      <c r="E44" s="12">
        <f t="shared" si="0"/>
        <v>513.5190268247037</v>
      </c>
      <c r="F44" s="12">
        <v>357</v>
      </c>
      <c r="G44" s="12">
        <f t="shared" si="1"/>
        <v>0.22270742358078602</v>
      </c>
      <c r="H44" s="12">
        <v>50129</v>
      </c>
      <c r="I44" s="12">
        <f t="shared" si="2"/>
        <v>31.27199001871491</v>
      </c>
      <c r="J44" s="12">
        <v>254085</v>
      </c>
      <c r="K44" s="12">
        <f t="shared" si="3"/>
        <v>158.50592638802246</v>
      </c>
      <c r="L44" s="12">
        <v>111397</v>
      </c>
      <c r="M44" s="12">
        <f t="shared" si="4"/>
        <v>69.49282595134123</v>
      </c>
      <c r="N44" s="12">
        <v>337658</v>
      </c>
      <c r="O44" s="12">
        <f t="shared" si="5"/>
        <v>210.64129756706177</v>
      </c>
      <c r="P44" s="12">
        <v>44245</v>
      </c>
      <c r="Q44" s="12">
        <f t="shared" si="6"/>
        <v>27.60137242669994</v>
      </c>
      <c r="R44" s="12">
        <v>1256</v>
      </c>
      <c r="S44" s="12">
        <f t="shared" si="7"/>
        <v>0.7835308796007486</v>
      </c>
      <c r="T44" s="12">
        <v>50256</v>
      </c>
      <c r="U44" s="12">
        <f t="shared" si="7"/>
        <v>31.3512164691204</v>
      </c>
      <c r="V44" s="13">
        <f t="shared" si="8"/>
        <v>1672554</v>
      </c>
      <c r="W44" s="12">
        <f t="shared" si="9"/>
        <v>1043.3898939488458</v>
      </c>
    </row>
    <row r="45" spans="1:23" ht="12.75">
      <c r="A45" s="9">
        <v>42</v>
      </c>
      <c r="B45" s="2" t="s">
        <v>51</v>
      </c>
      <c r="C45" s="19">
        <v>3457</v>
      </c>
      <c r="D45" s="12">
        <v>1614746</v>
      </c>
      <c r="E45" s="12">
        <f t="shared" si="0"/>
        <v>467.0945906855655</v>
      </c>
      <c r="F45" s="12">
        <v>0</v>
      </c>
      <c r="G45" s="12">
        <f t="shared" si="1"/>
        <v>0</v>
      </c>
      <c r="H45" s="12">
        <v>106390</v>
      </c>
      <c r="I45" s="12">
        <f t="shared" si="2"/>
        <v>30.775238646225052</v>
      </c>
      <c r="J45" s="12">
        <v>422907</v>
      </c>
      <c r="K45" s="12">
        <f t="shared" si="3"/>
        <v>122.33352617876771</v>
      </c>
      <c r="L45" s="12">
        <v>123050</v>
      </c>
      <c r="M45" s="12">
        <f t="shared" si="4"/>
        <v>35.59444605148973</v>
      </c>
      <c r="N45" s="12">
        <v>600280</v>
      </c>
      <c r="O45" s="12">
        <f t="shared" si="5"/>
        <v>173.64188602834827</v>
      </c>
      <c r="P45" s="12">
        <v>0</v>
      </c>
      <c r="Q45" s="12">
        <f t="shared" si="6"/>
        <v>0</v>
      </c>
      <c r="R45" s="12">
        <v>37762</v>
      </c>
      <c r="S45" s="12">
        <f t="shared" si="7"/>
        <v>10.923343939832224</v>
      </c>
      <c r="T45" s="12">
        <v>84902</v>
      </c>
      <c r="U45" s="12">
        <f t="shared" si="7"/>
        <v>24.559444605148972</v>
      </c>
      <c r="V45" s="13">
        <f t="shared" si="8"/>
        <v>2990037</v>
      </c>
      <c r="W45" s="12">
        <f t="shared" si="9"/>
        <v>864.9224761353775</v>
      </c>
    </row>
    <row r="46" spans="1:23" ht="12.75">
      <c r="A46" s="9">
        <v>43</v>
      </c>
      <c r="B46" s="2" t="s">
        <v>52</v>
      </c>
      <c r="C46" s="19">
        <v>4198</v>
      </c>
      <c r="D46" s="12">
        <v>1499851</v>
      </c>
      <c r="E46" s="12">
        <f t="shared" si="0"/>
        <v>357.27751310147687</v>
      </c>
      <c r="F46" s="12">
        <v>74234</v>
      </c>
      <c r="G46" s="12">
        <f t="shared" si="1"/>
        <v>17.683182467841828</v>
      </c>
      <c r="H46" s="12">
        <v>84506</v>
      </c>
      <c r="I46" s="12">
        <f t="shared" si="2"/>
        <v>20.130061934254407</v>
      </c>
      <c r="J46" s="12">
        <v>474167</v>
      </c>
      <c r="K46" s="12">
        <f t="shared" si="3"/>
        <v>112.95069080514531</v>
      </c>
      <c r="L46" s="12">
        <v>46370</v>
      </c>
      <c r="M46" s="12">
        <f t="shared" si="4"/>
        <v>11.045736064792758</v>
      </c>
      <c r="N46" s="12">
        <v>757140</v>
      </c>
      <c r="O46" s="12">
        <f t="shared" si="5"/>
        <v>180.35731300619344</v>
      </c>
      <c r="P46" s="12">
        <v>92487</v>
      </c>
      <c r="Q46" s="12">
        <f t="shared" si="6"/>
        <v>22.031205335874226</v>
      </c>
      <c r="R46" s="12">
        <v>17660</v>
      </c>
      <c r="S46" s="12">
        <f t="shared" si="7"/>
        <v>4.206765126250596</v>
      </c>
      <c r="T46" s="12">
        <v>155300</v>
      </c>
      <c r="U46" s="12">
        <f t="shared" si="7"/>
        <v>36.993806574559315</v>
      </c>
      <c r="V46" s="13">
        <f t="shared" si="8"/>
        <v>3201715</v>
      </c>
      <c r="W46" s="12">
        <f t="shared" si="9"/>
        <v>762.6762744163888</v>
      </c>
    </row>
    <row r="47" spans="1:23" ht="12.75">
      <c r="A47" s="9">
        <v>44</v>
      </c>
      <c r="B47" s="2" t="s">
        <v>53</v>
      </c>
      <c r="C47" s="19">
        <v>8802</v>
      </c>
      <c r="D47" s="12">
        <v>4269892</v>
      </c>
      <c r="E47" s="12">
        <f t="shared" si="0"/>
        <v>485.1047489206998</v>
      </c>
      <c r="F47" s="12">
        <v>21600</v>
      </c>
      <c r="G47" s="12">
        <f t="shared" si="1"/>
        <v>2.4539877300613497</v>
      </c>
      <c r="H47" s="12">
        <v>144212</v>
      </c>
      <c r="I47" s="12">
        <f t="shared" si="2"/>
        <v>16.38400363553738</v>
      </c>
      <c r="J47" s="12">
        <v>1402394</v>
      </c>
      <c r="K47" s="12">
        <f t="shared" si="3"/>
        <v>159.32674392183594</v>
      </c>
      <c r="L47" s="12">
        <v>292110</v>
      </c>
      <c r="M47" s="12">
        <f t="shared" si="4"/>
        <v>33.186775732788</v>
      </c>
      <c r="N47" s="12">
        <v>1072789</v>
      </c>
      <c r="O47" s="12">
        <f t="shared" si="5"/>
        <v>121.88014087707339</v>
      </c>
      <c r="P47" s="12">
        <v>127330</v>
      </c>
      <c r="Q47" s="12">
        <f t="shared" si="6"/>
        <v>14.46603044762554</v>
      </c>
      <c r="R47" s="12">
        <v>98255</v>
      </c>
      <c r="S47" s="12">
        <f t="shared" si="7"/>
        <v>11.162803908202681</v>
      </c>
      <c r="T47" s="12">
        <v>369717</v>
      </c>
      <c r="U47" s="12">
        <f t="shared" si="7"/>
        <v>42.00374914792093</v>
      </c>
      <c r="V47" s="13">
        <f t="shared" si="8"/>
        <v>7798299</v>
      </c>
      <c r="W47" s="12">
        <f t="shared" si="9"/>
        <v>885.9689843217451</v>
      </c>
    </row>
    <row r="48" spans="1:23" ht="12.75">
      <c r="A48" s="10">
        <v>45</v>
      </c>
      <c r="B48" s="3" t="s">
        <v>54</v>
      </c>
      <c r="C48" s="20">
        <v>9719</v>
      </c>
      <c r="D48" s="14">
        <v>2613590</v>
      </c>
      <c r="E48" s="14">
        <f t="shared" si="0"/>
        <v>268.91552628871284</v>
      </c>
      <c r="F48" s="14">
        <v>19274</v>
      </c>
      <c r="G48" s="14">
        <f t="shared" si="1"/>
        <v>1.983125835991357</v>
      </c>
      <c r="H48" s="14">
        <v>145459</v>
      </c>
      <c r="I48" s="14">
        <f t="shared" si="2"/>
        <v>14.966457454470625</v>
      </c>
      <c r="J48" s="14">
        <v>2308144</v>
      </c>
      <c r="K48" s="14">
        <f t="shared" si="3"/>
        <v>237.48780738759132</v>
      </c>
      <c r="L48" s="14">
        <v>459297</v>
      </c>
      <c r="M48" s="14">
        <f t="shared" si="4"/>
        <v>47.25763967486367</v>
      </c>
      <c r="N48" s="14">
        <v>1340153</v>
      </c>
      <c r="O48" s="14">
        <f t="shared" si="5"/>
        <v>137.89000926021197</v>
      </c>
      <c r="P48" s="14">
        <v>268319</v>
      </c>
      <c r="Q48" s="14">
        <f t="shared" si="6"/>
        <v>27.607675686799052</v>
      </c>
      <c r="R48" s="14">
        <v>76877</v>
      </c>
      <c r="S48" s="14">
        <f t="shared" si="7"/>
        <v>7.909970161539253</v>
      </c>
      <c r="T48" s="14">
        <v>464758</v>
      </c>
      <c r="U48" s="14">
        <f t="shared" si="7"/>
        <v>47.819528758102685</v>
      </c>
      <c r="V48" s="15">
        <f t="shared" si="8"/>
        <v>7695871</v>
      </c>
      <c r="W48" s="14">
        <f t="shared" si="9"/>
        <v>791.8377405082828</v>
      </c>
    </row>
    <row r="49" spans="1:23" ht="12.75">
      <c r="A49" s="9">
        <v>46</v>
      </c>
      <c r="B49" s="2" t="s">
        <v>55</v>
      </c>
      <c r="C49" s="19">
        <v>1364</v>
      </c>
      <c r="D49" s="12">
        <v>949353</v>
      </c>
      <c r="E49" s="12">
        <f t="shared" si="0"/>
        <v>696.0065982404692</v>
      </c>
      <c r="F49" s="12">
        <v>0</v>
      </c>
      <c r="G49" s="12">
        <f t="shared" si="1"/>
        <v>0</v>
      </c>
      <c r="H49" s="12">
        <v>48935</v>
      </c>
      <c r="I49" s="12">
        <f t="shared" si="2"/>
        <v>35.87609970674487</v>
      </c>
      <c r="J49" s="12">
        <v>112804</v>
      </c>
      <c r="K49" s="12">
        <f t="shared" si="3"/>
        <v>82.7008797653959</v>
      </c>
      <c r="L49" s="12">
        <v>5234</v>
      </c>
      <c r="M49" s="12">
        <f t="shared" si="4"/>
        <v>3.837243401759531</v>
      </c>
      <c r="N49" s="12">
        <v>227726</v>
      </c>
      <c r="O49" s="12">
        <f t="shared" si="5"/>
        <v>166.95454545454547</v>
      </c>
      <c r="P49" s="12">
        <v>45340</v>
      </c>
      <c r="Q49" s="12">
        <f t="shared" si="6"/>
        <v>33.240469208211145</v>
      </c>
      <c r="R49" s="12">
        <v>28622</v>
      </c>
      <c r="S49" s="12">
        <f t="shared" si="7"/>
        <v>20.983870967741936</v>
      </c>
      <c r="T49" s="12">
        <v>40362</v>
      </c>
      <c r="U49" s="12">
        <f t="shared" si="7"/>
        <v>29.59090909090909</v>
      </c>
      <c r="V49" s="13">
        <f t="shared" si="8"/>
        <v>1458376</v>
      </c>
      <c r="W49" s="12">
        <f t="shared" si="9"/>
        <v>1069.1906158357772</v>
      </c>
    </row>
    <row r="50" spans="1:23" ht="12.75">
      <c r="A50" s="9">
        <v>47</v>
      </c>
      <c r="B50" s="2" t="s">
        <v>56</v>
      </c>
      <c r="C50" s="19">
        <v>4022</v>
      </c>
      <c r="D50" s="12">
        <v>1682614</v>
      </c>
      <c r="E50" s="12">
        <f t="shared" si="0"/>
        <v>418.3525609149677</v>
      </c>
      <c r="F50" s="12">
        <v>0</v>
      </c>
      <c r="G50" s="12">
        <f t="shared" si="1"/>
        <v>0</v>
      </c>
      <c r="H50" s="12">
        <v>87199</v>
      </c>
      <c r="I50" s="12">
        <f t="shared" si="2"/>
        <v>21.680507210343112</v>
      </c>
      <c r="J50" s="12">
        <v>798463</v>
      </c>
      <c r="K50" s="12">
        <f t="shared" si="3"/>
        <v>198.52386872202885</v>
      </c>
      <c r="L50" s="12">
        <v>150596</v>
      </c>
      <c r="M50" s="12">
        <f t="shared" si="4"/>
        <v>37.443063152660365</v>
      </c>
      <c r="N50" s="12">
        <v>569375</v>
      </c>
      <c r="O50" s="12">
        <f t="shared" si="5"/>
        <v>141.56514172053704</v>
      </c>
      <c r="P50" s="12">
        <v>118095</v>
      </c>
      <c r="Q50" s="12">
        <f t="shared" si="6"/>
        <v>29.362257583291896</v>
      </c>
      <c r="R50" s="12">
        <v>11497</v>
      </c>
      <c r="S50" s="12">
        <f t="shared" si="7"/>
        <v>2.858528095474888</v>
      </c>
      <c r="T50" s="12">
        <v>67976</v>
      </c>
      <c r="U50" s="12">
        <f t="shared" si="7"/>
        <v>16.90104425658876</v>
      </c>
      <c r="V50" s="13">
        <f t="shared" si="8"/>
        <v>3485815</v>
      </c>
      <c r="W50" s="12">
        <f t="shared" si="9"/>
        <v>866.6869716558925</v>
      </c>
    </row>
    <row r="51" spans="1:23" ht="12.75">
      <c r="A51" s="9">
        <v>48</v>
      </c>
      <c r="B51" s="2" t="s">
        <v>57</v>
      </c>
      <c r="C51" s="19">
        <v>6466</v>
      </c>
      <c r="D51" s="12">
        <v>3623472</v>
      </c>
      <c r="E51" s="12">
        <f t="shared" si="0"/>
        <v>560.3884936591401</v>
      </c>
      <c r="F51" s="12">
        <v>8149</v>
      </c>
      <c r="G51" s="12">
        <f t="shared" si="1"/>
        <v>1.2602845654191153</v>
      </c>
      <c r="H51" s="12">
        <v>64</v>
      </c>
      <c r="I51" s="12">
        <f t="shared" si="2"/>
        <v>0.009897927621404269</v>
      </c>
      <c r="J51" s="12">
        <v>1161551</v>
      </c>
      <c r="K51" s="12">
        <f t="shared" si="3"/>
        <v>179.63980822765234</v>
      </c>
      <c r="L51" s="12">
        <v>251287</v>
      </c>
      <c r="M51" s="12">
        <f t="shared" si="4"/>
        <v>38.8628209093721</v>
      </c>
      <c r="N51" s="12">
        <v>862864</v>
      </c>
      <c r="O51" s="12">
        <f t="shared" si="5"/>
        <v>133.4463346736777</v>
      </c>
      <c r="P51" s="12">
        <v>347575</v>
      </c>
      <c r="Q51" s="12">
        <f t="shared" si="6"/>
        <v>53.75425301577482</v>
      </c>
      <c r="R51" s="12">
        <v>0</v>
      </c>
      <c r="S51" s="12">
        <f t="shared" si="7"/>
        <v>0</v>
      </c>
      <c r="T51" s="12">
        <v>384693</v>
      </c>
      <c r="U51" s="12">
        <f t="shared" si="7"/>
        <v>59.49474172595113</v>
      </c>
      <c r="V51" s="13">
        <f t="shared" si="8"/>
        <v>6639655</v>
      </c>
      <c r="W51" s="12">
        <f t="shared" si="9"/>
        <v>1026.8566347046087</v>
      </c>
    </row>
    <row r="52" spans="1:23" ht="12.75">
      <c r="A52" s="9">
        <v>49</v>
      </c>
      <c r="B52" s="2" t="s">
        <v>58</v>
      </c>
      <c r="C52" s="19">
        <v>15162</v>
      </c>
      <c r="D52" s="12">
        <v>4425166</v>
      </c>
      <c r="E52" s="12">
        <f t="shared" si="0"/>
        <v>291.8589895792112</v>
      </c>
      <c r="F52" s="12">
        <v>114115</v>
      </c>
      <c r="G52" s="12">
        <f t="shared" si="1"/>
        <v>7.526381743833268</v>
      </c>
      <c r="H52" s="12">
        <v>188269</v>
      </c>
      <c r="I52" s="12">
        <f t="shared" si="2"/>
        <v>12.41716132436354</v>
      </c>
      <c r="J52" s="12">
        <v>1433951</v>
      </c>
      <c r="K52" s="12">
        <f t="shared" si="3"/>
        <v>94.57531987864398</v>
      </c>
      <c r="L52" s="12">
        <v>268698</v>
      </c>
      <c r="M52" s="12">
        <f t="shared" si="4"/>
        <v>17.721804511278197</v>
      </c>
      <c r="N52" s="12">
        <v>1983386</v>
      </c>
      <c r="O52" s="12">
        <f t="shared" si="5"/>
        <v>130.81295343622213</v>
      </c>
      <c r="P52" s="12">
        <v>5206</v>
      </c>
      <c r="Q52" s="12">
        <f t="shared" si="6"/>
        <v>0.3433583959899749</v>
      </c>
      <c r="R52" s="12">
        <v>54246</v>
      </c>
      <c r="S52" s="12">
        <f t="shared" si="7"/>
        <v>3.5777601899485556</v>
      </c>
      <c r="T52" s="12">
        <v>570188</v>
      </c>
      <c r="U52" s="12">
        <f t="shared" si="7"/>
        <v>37.606384382007654</v>
      </c>
      <c r="V52" s="13">
        <f t="shared" si="8"/>
        <v>9043225</v>
      </c>
      <c r="W52" s="12">
        <f t="shared" si="9"/>
        <v>596.4401134414985</v>
      </c>
    </row>
    <row r="53" spans="1:23" ht="12.75">
      <c r="A53" s="10">
        <v>50</v>
      </c>
      <c r="B53" s="3" t="s">
        <v>59</v>
      </c>
      <c r="C53" s="20">
        <v>8535</v>
      </c>
      <c r="D53" s="14">
        <v>2101917</v>
      </c>
      <c r="E53" s="14">
        <f t="shared" si="0"/>
        <v>246.27029876977153</v>
      </c>
      <c r="F53" s="14">
        <v>54600</v>
      </c>
      <c r="G53" s="14">
        <f t="shared" si="1"/>
        <v>6.397188049209139</v>
      </c>
      <c r="H53" s="14">
        <v>62259</v>
      </c>
      <c r="I53" s="14">
        <f t="shared" si="2"/>
        <v>7.294551845342706</v>
      </c>
      <c r="J53" s="14">
        <v>782734</v>
      </c>
      <c r="K53" s="14">
        <f t="shared" si="3"/>
        <v>91.7087287639133</v>
      </c>
      <c r="L53" s="14">
        <v>314343</v>
      </c>
      <c r="M53" s="14">
        <f t="shared" si="4"/>
        <v>36.8298769771529</v>
      </c>
      <c r="N53" s="14">
        <v>1021981</v>
      </c>
      <c r="O53" s="14">
        <f t="shared" si="5"/>
        <v>119.74001171646162</v>
      </c>
      <c r="P53" s="14">
        <v>195333</v>
      </c>
      <c r="Q53" s="14">
        <f t="shared" si="6"/>
        <v>22.886115992970122</v>
      </c>
      <c r="R53" s="14">
        <v>62578</v>
      </c>
      <c r="S53" s="14">
        <f t="shared" si="7"/>
        <v>7.331927357937903</v>
      </c>
      <c r="T53" s="14">
        <v>332617</v>
      </c>
      <c r="U53" s="14">
        <f t="shared" si="7"/>
        <v>38.9709431751611</v>
      </c>
      <c r="V53" s="15">
        <f t="shared" si="8"/>
        <v>4928362</v>
      </c>
      <c r="W53" s="14">
        <f t="shared" si="9"/>
        <v>577.4296426479203</v>
      </c>
    </row>
    <row r="54" spans="1:23" ht="12.75">
      <c r="A54" s="9">
        <v>51</v>
      </c>
      <c r="B54" s="2" t="s">
        <v>60</v>
      </c>
      <c r="C54" s="19">
        <v>10123</v>
      </c>
      <c r="D54" s="12">
        <v>3047165</v>
      </c>
      <c r="E54" s="12">
        <f t="shared" si="0"/>
        <v>301.01402746221476</v>
      </c>
      <c r="F54" s="12">
        <v>24627</v>
      </c>
      <c r="G54" s="12">
        <f t="shared" si="1"/>
        <v>2.432776844808851</v>
      </c>
      <c r="H54" s="12">
        <v>186647</v>
      </c>
      <c r="I54" s="12">
        <f t="shared" si="2"/>
        <v>18.437913661957918</v>
      </c>
      <c r="J54" s="12">
        <v>1570534</v>
      </c>
      <c r="K54" s="12">
        <f t="shared" si="3"/>
        <v>155.14511508446114</v>
      </c>
      <c r="L54" s="12">
        <v>55332</v>
      </c>
      <c r="M54" s="12">
        <f t="shared" si="4"/>
        <v>5.465968586387435</v>
      </c>
      <c r="N54" s="12">
        <v>1294209</v>
      </c>
      <c r="O54" s="12">
        <f t="shared" si="5"/>
        <v>127.84836510915737</v>
      </c>
      <c r="P54" s="12">
        <v>257745</v>
      </c>
      <c r="Q54" s="12">
        <f t="shared" si="6"/>
        <v>25.46132569396424</v>
      </c>
      <c r="R54" s="12">
        <v>85154</v>
      </c>
      <c r="S54" s="12">
        <f t="shared" si="7"/>
        <v>8.411933221377062</v>
      </c>
      <c r="T54" s="12">
        <v>391335</v>
      </c>
      <c r="U54" s="12">
        <f t="shared" si="7"/>
        <v>38.658006519806385</v>
      </c>
      <c r="V54" s="13">
        <f t="shared" si="8"/>
        <v>6912748</v>
      </c>
      <c r="W54" s="12">
        <f t="shared" si="9"/>
        <v>682.8754321841351</v>
      </c>
    </row>
    <row r="55" spans="1:23" ht="12.75">
      <c r="A55" s="9">
        <v>52</v>
      </c>
      <c r="B55" s="2" t="s">
        <v>61</v>
      </c>
      <c r="C55" s="19">
        <v>35620</v>
      </c>
      <c r="D55" s="12">
        <v>8119045</v>
      </c>
      <c r="E55" s="12">
        <f t="shared" si="0"/>
        <v>227.9350084222347</v>
      </c>
      <c r="F55" s="12">
        <v>219</v>
      </c>
      <c r="G55" s="12">
        <f t="shared" si="1"/>
        <v>0.0061482313307130824</v>
      </c>
      <c r="H55" s="12">
        <v>7625</v>
      </c>
      <c r="I55" s="12">
        <f t="shared" si="2"/>
        <v>0.21406513194834362</v>
      </c>
      <c r="J55" s="12">
        <v>5782467</v>
      </c>
      <c r="K55" s="12">
        <f t="shared" si="3"/>
        <v>162.33764738910725</v>
      </c>
      <c r="L55" s="12">
        <v>58714</v>
      </c>
      <c r="M55" s="12">
        <f t="shared" si="4"/>
        <v>1.648343627175744</v>
      </c>
      <c r="N55" s="12">
        <v>4151428</v>
      </c>
      <c r="O55" s="12">
        <f t="shared" si="5"/>
        <v>116.54766984839978</v>
      </c>
      <c r="P55" s="12">
        <v>725267</v>
      </c>
      <c r="Q55" s="12">
        <f t="shared" si="6"/>
        <v>20.361229646266143</v>
      </c>
      <c r="R55" s="12">
        <v>352509</v>
      </c>
      <c r="S55" s="12">
        <f t="shared" si="7"/>
        <v>9.89637843907917</v>
      </c>
      <c r="T55" s="12">
        <v>4137759</v>
      </c>
      <c r="U55" s="12">
        <f t="shared" si="7"/>
        <v>116.16392476137001</v>
      </c>
      <c r="V55" s="13">
        <f t="shared" si="8"/>
        <v>23335033</v>
      </c>
      <c r="W55" s="12">
        <f t="shared" si="9"/>
        <v>655.1104154969119</v>
      </c>
    </row>
    <row r="56" spans="1:23" ht="12.75">
      <c r="A56" s="9">
        <v>53</v>
      </c>
      <c r="B56" s="2" t="s">
        <v>62</v>
      </c>
      <c r="C56" s="19">
        <v>18563</v>
      </c>
      <c r="D56" s="12">
        <v>5042568</v>
      </c>
      <c r="E56" s="12">
        <f t="shared" si="0"/>
        <v>271.6461778807305</v>
      </c>
      <c r="F56" s="12">
        <v>170417</v>
      </c>
      <c r="G56" s="12">
        <f t="shared" si="1"/>
        <v>9.180466519420353</v>
      </c>
      <c r="H56" s="12">
        <v>245260</v>
      </c>
      <c r="I56" s="12">
        <f t="shared" si="2"/>
        <v>13.212304045682272</v>
      </c>
      <c r="J56" s="12">
        <v>1849973</v>
      </c>
      <c r="K56" s="12">
        <f t="shared" si="3"/>
        <v>99.65916069600819</v>
      </c>
      <c r="L56" s="12">
        <v>125027</v>
      </c>
      <c r="M56" s="12">
        <f t="shared" si="4"/>
        <v>6.735279857781609</v>
      </c>
      <c r="N56" s="12">
        <v>2466745</v>
      </c>
      <c r="O56" s="12">
        <f t="shared" si="5"/>
        <v>132.8850401335991</v>
      </c>
      <c r="P56" s="12">
        <v>518240</v>
      </c>
      <c r="Q56" s="12">
        <f t="shared" si="6"/>
        <v>27.917901201314443</v>
      </c>
      <c r="R56" s="12">
        <v>104256</v>
      </c>
      <c r="S56" s="12">
        <f t="shared" si="7"/>
        <v>5.616333566772612</v>
      </c>
      <c r="T56" s="12">
        <v>587222</v>
      </c>
      <c r="U56" s="12">
        <f t="shared" si="7"/>
        <v>31.634003124494964</v>
      </c>
      <c r="V56" s="13">
        <f t="shared" si="8"/>
        <v>11109708</v>
      </c>
      <c r="W56" s="12">
        <f t="shared" si="9"/>
        <v>598.486667025804</v>
      </c>
    </row>
    <row r="57" spans="1:23" ht="12.75">
      <c r="A57" s="9">
        <v>54</v>
      </c>
      <c r="B57" s="2" t="s">
        <v>63</v>
      </c>
      <c r="C57" s="19">
        <v>894</v>
      </c>
      <c r="D57" s="12">
        <v>880872</v>
      </c>
      <c r="E57" s="12">
        <f t="shared" si="0"/>
        <v>985.3154362416108</v>
      </c>
      <c r="F57" s="12">
        <v>4031</v>
      </c>
      <c r="G57" s="12">
        <f t="shared" si="1"/>
        <v>4.508948545861298</v>
      </c>
      <c r="H57" s="12">
        <v>47031</v>
      </c>
      <c r="I57" s="12">
        <f t="shared" si="2"/>
        <v>52.60738255033557</v>
      </c>
      <c r="J57" s="12">
        <v>161567</v>
      </c>
      <c r="K57" s="12">
        <f t="shared" si="3"/>
        <v>180.72371364653245</v>
      </c>
      <c r="L57" s="12">
        <v>16286</v>
      </c>
      <c r="M57" s="12">
        <f t="shared" si="4"/>
        <v>18.217002237136466</v>
      </c>
      <c r="N57" s="12">
        <v>177860</v>
      </c>
      <c r="O57" s="12">
        <f t="shared" si="5"/>
        <v>198.94854586129753</v>
      </c>
      <c r="P57" s="12">
        <v>29577</v>
      </c>
      <c r="Q57" s="12">
        <f t="shared" si="6"/>
        <v>33.08389261744966</v>
      </c>
      <c r="R57" s="12">
        <v>1513</v>
      </c>
      <c r="S57" s="12">
        <f t="shared" si="7"/>
        <v>1.692393736017897</v>
      </c>
      <c r="T57" s="12">
        <v>18017</v>
      </c>
      <c r="U57" s="12">
        <f t="shared" si="7"/>
        <v>20.15324384787472</v>
      </c>
      <c r="V57" s="13">
        <f t="shared" si="8"/>
        <v>1336754</v>
      </c>
      <c r="W57" s="12">
        <f t="shared" si="9"/>
        <v>1495.2505592841164</v>
      </c>
    </row>
    <row r="58" spans="1:23" ht="12.75">
      <c r="A58" s="10">
        <v>55</v>
      </c>
      <c r="B58" s="3" t="s">
        <v>64</v>
      </c>
      <c r="C58" s="20">
        <v>19135</v>
      </c>
      <c r="D58" s="14">
        <v>4655130</v>
      </c>
      <c r="E58" s="14">
        <f t="shared" si="0"/>
        <v>243.27828586360073</v>
      </c>
      <c r="F58" s="14">
        <v>0</v>
      </c>
      <c r="G58" s="14">
        <f t="shared" si="1"/>
        <v>0</v>
      </c>
      <c r="H58" s="14">
        <v>201625</v>
      </c>
      <c r="I58" s="14">
        <f t="shared" si="2"/>
        <v>10.536974131173242</v>
      </c>
      <c r="J58" s="14">
        <v>1935812</v>
      </c>
      <c r="K58" s="14">
        <f t="shared" si="3"/>
        <v>101.16603083355109</v>
      </c>
      <c r="L58" s="14">
        <v>618624</v>
      </c>
      <c r="M58" s="14">
        <f t="shared" si="4"/>
        <v>32.3294486542984</v>
      </c>
      <c r="N58" s="14">
        <v>2427572</v>
      </c>
      <c r="O58" s="14">
        <f t="shared" si="5"/>
        <v>126.86553436111836</v>
      </c>
      <c r="P58" s="14">
        <v>389241</v>
      </c>
      <c r="Q58" s="14">
        <f t="shared" si="6"/>
        <v>20.341834334988242</v>
      </c>
      <c r="R58" s="14">
        <v>83395</v>
      </c>
      <c r="S58" s="14">
        <f t="shared" si="7"/>
        <v>4.358244055395871</v>
      </c>
      <c r="T58" s="14">
        <v>1236882</v>
      </c>
      <c r="U58" s="14">
        <f t="shared" si="7"/>
        <v>64.63977005487327</v>
      </c>
      <c r="V58" s="15">
        <f t="shared" si="8"/>
        <v>11548281</v>
      </c>
      <c r="W58" s="14">
        <f t="shared" si="9"/>
        <v>603.5161222889992</v>
      </c>
    </row>
    <row r="59" spans="1:23" ht="12.75">
      <c r="A59" s="9">
        <v>56</v>
      </c>
      <c r="B59" s="2" t="s">
        <v>65</v>
      </c>
      <c r="C59" s="19">
        <v>3371</v>
      </c>
      <c r="D59" s="12">
        <v>1435407</v>
      </c>
      <c r="E59" s="12">
        <f t="shared" si="0"/>
        <v>425.81044200533967</v>
      </c>
      <c r="F59" s="12">
        <v>65315</v>
      </c>
      <c r="G59" s="12">
        <f t="shared" si="1"/>
        <v>19.375556214773063</v>
      </c>
      <c r="H59" s="12">
        <v>125168</v>
      </c>
      <c r="I59" s="12">
        <f t="shared" si="2"/>
        <v>37.13082171462474</v>
      </c>
      <c r="J59" s="12">
        <v>198487</v>
      </c>
      <c r="K59" s="12">
        <f t="shared" si="3"/>
        <v>58.880747552654995</v>
      </c>
      <c r="L59" s="12">
        <v>155018</v>
      </c>
      <c r="M59" s="12">
        <f t="shared" si="4"/>
        <v>45.98576090180955</v>
      </c>
      <c r="N59" s="12">
        <v>406061</v>
      </c>
      <c r="O59" s="12">
        <f t="shared" si="5"/>
        <v>120.45713438148917</v>
      </c>
      <c r="P59" s="12">
        <v>95244</v>
      </c>
      <c r="Q59" s="12">
        <f t="shared" si="6"/>
        <v>28.253930584396322</v>
      </c>
      <c r="R59" s="12">
        <v>15024</v>
      </c>
      <c r="S59" s="12">
        <f t="shared" si="7"/>
        <v>4.456837733610205</v>
      </c>
      <c r="T59" s="12">
        <v>68406</v>
      </c>
      <c r="U59" s="12">
        <f t="shared" si="7"/>
        <v>20.292494808662116</v>
      </c>
      <c r="V59" s="13">
        <f t="shared" si="8"/>
        <v>2564130</v>
      </c>
      <c r="W59" s="12">
        <f t="shared" si="9"/>
        <v>760.6437258973598</v>
      </c>
    </row>
    <row r="60" spans="1:23" ht="12.75">
      <c r="A60" s="9">
        <v>57</v>
      </c>
      <c r="B60" s="2" t="s">
        <v>66</v>
      </c>
      <c r="C60" s="19">
        <v>8995</v>
      </c>
      <c r="D60" s="12">
        <v>2651019</v>
      </c>
      <c r="E60" s="12">
        <f t="shared" si="0"/>
        <v>294.7214007782101</v>
      </c>
      <c r="F60" s="12">
        <v>50953</v>
      </c>
      <c r="G60" s="12">
        <f t="shared" si="1"/>
        <v>5.664591439688716</v>
      </c>
      <c r="H60" s="12">
        <v>0</v>
      </c>
      <c r="I60" s="12">
        <f t="shared" si="2"/>
        <v>0</v>
      </c>
      <c r="J60" s="12">
        <v>1570156</v>
      </c>
      <c r="K60" s="12">
        <f t="shared" si="3"/>
        <v>174.55875486381322</v>
      </c>
      <c r="L60" s="12">
        <v>337575</v>
      </c>
      <c r="M60" s="12">
        <f t="shared" si="4"/>
        <v>37.52918287937743</v>
      </c>
      <c r="N60" s="12">
        <v>1405462</v>
      </c>
      <c r="O60" s="12">
        <f t="shared" si="5"/>
        <v>156.24924958310172</v>
      </c>
      <c r="P60" s="12">
        <v>188779</v>
      </c>
      <c r="Q60" s="12">
        <f t="shared" si="6"/>
        <v>20.98710394663702</v>
      </c>
      <c r="R60" s="12">
        <v>51748</v>
      </c>
      <c r="S60" s="12">
        <f t="shared" si="7"/>
        <v>5.752973874374653</v>
      </c>
      <c r="T60" s="12">
        <v>376212</v>
      </c>
      <c r="U60" s="12">
        <f t="shared" si="7"/>
        <v>41.82456920511395</v>
      </c>
      <c r="V60" s="13">
        <f t="shared" si="8"/>
        <v>6631904</v>
      </c>
      <c r="W60" s="12">
        <f t="shared" si="9"/>
        <v>737.2878265703168</v>
      </c>
    </row>
    <row r="61" spans="1:23" ht="12.75">
      <c r="A61" s="9">
        <v>58</v>
      </c>
      <c r="B61" s="2" t="s">
        <v>67</v>
      </c>
      <c r="C61" s="19">
        <v>9889</v>
      </c>
      <c r="D61" s="12">
        <v>4713960</v>
      </c>
      <c r="E61" s="12">
        <f t="shared" si="0"/>
        <v>476.6872282333906</v>
      </c>
      <c r="F61" s="12">
        <v>0</v>
      </c>
      <c r="G61" s="12">
        <f t="shared" si="1"/>
        <v>0</v>
      </c>
      <c r="H61" s="12">
        <v>101923</v>
      </c>
      <c r="I61" s="12">
        <f t="shared" si="2"/>
        <v>10.30670441905147</v>
      </c>
      <c r="J61" s="12">
        <v>1336178</v>
      </c>
      <c r="K61" s="12">
        <f t="shared" si="3"/>
        <v>135.1176054201638</v>
      </c>
      <c r="L61" s="12">
        <v>48227</v>
      </c>
      <c r="M61" s="12">
        <f t="shared" si="4"/>
        <v>4.87683284457478</v>
      </c>
      <c r="N61" s="12">
        <v>1190741</v>
      </c>
      <c r="O61" s="12">
        <f t="shared" si="5"/>
        <v>120.41065830721003</v>
      </c>
      <c r="P61" s="12">
        <v>244852</v>
      </c>
      <c r="Q61" s="12">
        <f t="shared" si="6"/>
        <v>24.760036404085348</v>
      </c>
      <c r="R61" s="12">
        <v>69024</v>
      </c>
      <c r="S61" s="12">
        <f t="shared" si="7"/>
        <v>6.979876630599656</v>
      </c>
      <c r="T61" s="12">
        <v>234035</v>
      </c>
      <c r="U61" s="12">
        <f t="shared" si="7"/>
        <v>23.66619476185661</v>
      </c>
      <c r="V61" s="13">
        <f t="shared" si="8"/>
        <v>7938940</v>
      </c>
      <c r="W61" s="12">
        <f t="shared" si="9"/>
        <v>802.8051370209323</v>
      </c>
    </row>
    <row r="62" spans="1:23" ht="12.75">
      <c r="A62" s="9">
        <v>59</v>
      </c>
      <c r="B62" s="2" t="s">
        <v>68</v>
      </c>
      <c r="C62" s="19">
        <v>4750</v>
      </c>
      <c r="D62" s="12">
        <v>2739285</v>
      </c>
      <c r="E62" s="12">
        <f t="shared" si="0"/>
        <v>576.6915789473684</v>
      </c>
      <c r="F62" s="12">
        <v>51132</v>
      </c>
      <c r="G62" s="12">
        <f t="shared" si="1"/>
        <v>10.764631578947368</v>
      </c>
      <c r="H62" s="12">
        <v>105865</v>
      </c>
      <c r="I62" s="12">
        <f t="shared" si="2"/>
        <v>22.28736842105263</v>
      </c>
      <c r="J62" s="12">
        <v>542312</v>
      </c>
      <c r="K62" s="12">
        <f t="shared" si="3"/>
        <v>114.17094736842105</v>
      </c>
      <c r="L62" s="12">
        <v>6314</v>
      </c>
      <c r="M62" s="12">
        <f t="shared" si="4"/>
        <v>1.329263157894737</v>
      </c>
      <c r="N62" s="12">
        <v>995323</v>
      </c>
      <c r="O62" s="12">
        <f t="shared" si="5"/>
        <v>209.5416842105263</v>
      </c>
      <c r="P62" s="12">
        <v>153665</v>
      </c>
      <c r="Q62" s="12">
        <f t="shared" si="6"/>
        <v>32.35052631578947</v>
      </c>
      <c r="R62" s="12">
        <v>0</v>
      </c>
      <c r="S62" s="12">
        <f t="shared" si="7"/>
        <v>0</v>
      </c>
      <c r="T62" s="12">
        <v>182043</v>
      </c>
      <c r="U62" s="12">
        <f t="shared" si="7"/>
        <v>38.32484210526316</v>
      </c>
      <c r="V62" s="13">
        <f t="shared" si="8"/>
        <v>4775939</v>
      </c>
      <c r="W62" s="12">
        <f t="shared" si="9"/>
        <v>1005.4608421052632</v>
      </c>
    </row>
    <row r="63" spans="1:23" ht="12.75">
      <c r="A63" s="10">
        <v>60</v>
      </c>
      <c r="B63" s="3" t="s">
        <v>69</v>
      </c>
      <c r="C63" s="20">
        <v>7605</v>
      </c>
      <c r="D63" s="14">
        <v>2417087</v>
      </c>
      <c r="E63" s="14">
        <f t="shared" si="0"/>
        <v>317.8286653517423</v>
      </c>
      <c r="F63" s="14">
        <v>2836</v>
      </c>
      <c r="G63" s="14">
        <f t="shared" si="1"/>
        <v>0.37291255752794217</v>
      </c>
      <c r="H63" s="14">
        <v>329673</v>
      </c>
      <c r="I63" s="14">
        <f t="shared" si="2"/>
        <v>43.34950690335306</v>
      </c>
      <c r="J63" s="14">
        <v>800629</v>
      </c>
      <c r="K63" s="14">
        <f t="shared" si="3"/>
        <v>105.27666009204471</v>
      </c>
      <c r="L63" s="14">
        <v>211483</v>
      </c>
      <c r="M63" s="14">
        <f t="shared" si="4"/>
        <v>27.808415516107825</v>
      </c>
      <c r="N63" s="14">
        <v>1279953</v>
      </c>
      <c r="O63" s="14">
        <f t="shared" si="5"/>
        <v>168.30414201183433</v>
      </c>
      <c r="P63" s="14">
        <v>221456</v>
      </c>
      <c r="Q63" s="14">
        <f t="shared" si="6"/>
        <v>29.119789612097303</v>
      </c>
      <c r="R63" s="14">
        <v>51921</v>
      </c>
      <c r="S63" s="14">
        <f t="shared" si="7"/>
        <v>6.827218934911243</v>
      </c>
      <c r="T63" s="14">
        <v>424234</v>
      </c>
      <c r="U63" s="14">
        <f t="shared" si="7"/>
        <v>55.783563445101905</v>
      </c>
      <c r="V63" s="15">
        <f t="shared" si="8"/>
        <v>5739272</v>
      </c>
      <c r="W63" s="14">
        <f t="shared" si="9"/>
        <v>754.6708744247205</v>
      </c>
    </row>
    <row r="64" spans="1:23" ht="12.75">
      <c r="A64" s="9">
        <v>61</v>
      </c>
      <c r="B64" s="2" t="s">
        <v>70</v>
      </c>
      <c r="C64" s="19">
        <v>3405</v>
      </c>
      <c r="D64" s="12">
        <v>1850202</v>
      </c>
      <c r="E64" s="12">
        <f t="shared" si="0"/>
        <v>543.377973568282</v>
      </c>
      <c r="F64" s="12">
        <v>61187</v>
      </c>
      <c r="G64" s="12">
        <f t="shared" si="1"/>
        <v>17.969750367107196</v>
      </c>
      <c r="H64" s="12">
        <v>122061</v>
      </c>
      <c r="I64" s="12">
        <f t="shared" si="2"/>
        <v>35.84757709251101</v>
      </c>
      <c r="J64" s="12">
        <v>438561</v>
      </c>
      <c r="K64" s="12">
        <f t="shared" si="3"/>
        <v>128.79911894273127</v>
      </c>
      <c r="L64" s="12">
        <v>24107</v>
      </c>
      <c r="M64" s="12">
        <f t="shared" si="4"/>
        <v>7.079882525697504</v>
      </c>
      <c r="N64" s="12">
        <v>491468</v>
      </c>
      <c r="O64" s="12">
        <f t="shared" si="5"/>
        <v>144.33715124816447</v>
      </c>
      <c r="P64" s="12">
        <v>85149</v>
      </c>
      <c r="Q64" s="12">
        <f t="shared" si="6"/>
        <v>25.00704845814978</v>
      </c>
      <c r="R64" s="12">
        <v>0</v>
      </c>
      <c r="S64" s="12">
        <f t="shared" si="7"/>
        <v>0</v>
      </c>
      <c r="T64" s="12">
        <v>98839</v>
      </c>
      <c r="U64" s="12">
        <f t="shared" si="7"/>
        <v>29.027606461086638</v>
      </c>
      <c r="V64" s="13">
        <f t="shared" si="8"/>
        <v>3171574</v>
      </c>
      <c r="W64" s="12">
        <f t="shared" si="9"/>
        <v>931.4461086637298</v>
      </c>
    </row>
    <row r="65" spans="1:23" ht="12.75">
      <c r="A65" s="9">
        <v>62</v>
      </c>
      <c r="B65" s="2" t="s">
        <v>71</v>
      </c>
      <c r="C65" s="19">
        <v>2346</v>
      </c>
      <c r="D65" s="12">
        <v>787526</v>
      </c>
      <c r="E65" s="12">
        <f t="shared" si="0"/>
        <v>335.688832054561</v>
      </c>
      <c r="F65" s="12">
        <v>76126</v>
      </c>
      <c r="G65" s="12">
        <f t="shared" si="1"/>
        <v>32.44927536231884</v>
      </c>
      <c r="H65" s="12">
        <v>76250</v>
      </c>
      <c r="I65" s="12">
        <f t="shared" si="2"/>
        <v>32.50213128729753</v>
      </c>
      <c r="J65" s="12">
        <v>197435</v>
      </c>
      <c r="K65" s="12">
        <f t="shared" si="3"/>
        <v>84.15814151747655</v>
      </c>
      <c r="L65" s="12">
        <v>81912</v>
      </c>
      <c r="M65" s="12">
        <f t="shared" si="4"/>
        <v>34.915601023017906</v>
      </c>
      <c r="N65" s="12">
        <v>509220</v>
      </c>
      <c r="O65" s="12">
        <f t="shared" si="5"/>
        <v>217.05882352941177</v>
      </c>
      <c r="P65" s="12">
        <v>69481</v>
      </c>
      <c r="Q65" s="12">
        <f t="shared" si="6"/>
        <v>29.61679454390452</v>
      </c>
      <c r="R65" s="12">
        <v>7908</v>
      </c>
      <c r="S65" s="12">
        <f t="shared" si="7"/>
        <v>3.370843989769821</v>
      </c>
      <c r="T65" s="12">
        <v>141182</v>
      </c>
      <c r="U65" s="12">
        <f t="shared" si="7"/>
        <v>60.17988064791134</v>
      </c>
      <c r="V65" s="13">
        <f t="shared" si="8"/>
        <v>1947040</v>
      </c>
      <c r="W65" s="12">
        <f t="shared" si="9"/>
        <v>829.9403239556692</v>
      </c>
    </row>
    <row r="66" spans="1:23" ht="12.75">
      <c r="A66" s="9">
        <v>63</v>
      </c>
      <c r="B66" s="2" t="s">
        <v>72</v>
      </c>
      <c r="C66" s="19">
        <v>2448</v>
      </c>
      <c r="D66" s="12">
        <v>1041148</v>
      </c>
      <c r="E66" s="12">
        <f t="shared" si="0"/>
        <v>425.30555555555554</v>
      </c>
      <c r="F66" s="12">
        <v>2385</v>
      </c>
      <c r="G66" s="12">
        <f t="shared" si="1"/>
        <v>0.9742647058823529</v>
      </c>
      <c r="H66" s="12">
        <v>60655</v>
      </c>
      <c r="I66" s="12">
        <f t="shared" si="2"/>
        <v>24.77736928104575</v>
      </c>
      <c r="J66" s="12">
        <v>361920</v>
      </c>
      <c r="K66" s="12">
        <f t="shared" si="3"/>
        <v>147.84313725490196</v>
      </c>
      <c r="L66" s="12">
        <v>26414</v>
      </c>
      <c r="M66" s="12">
        <f t="shared" si="4"/>
        <v>10.790032679738562</v>
      </c>
      <c r="N66" s="12">
        <v>316962</v>
      </c>
      <c r="O66" s="12">
        <f t="shared" si="5"/>
        <v>129.47794117647058</v>
      </c>
      <c r="P66" s="12">
        <v>70585</v>
      </c>
      <c r="Q66" s="12">
        <f t="shared" si="6"/>
        <v>28.83374183006536</v>
      </c>
      <c r="R66" s="12">
        <v>5843</v>
      </c>
      <c r="S66" s="12">
        <f t="shared" si="7"/>
        <v>2.3868464052287583</v>
      </c>
      <c r="T66" s="12">
        <v>105714</v>
      </c>
      <c r="U66" s="12">
        <f t="shared" si="7"/>
        <v>43.18382352941177</v>
      </c>
      <c r="V66" s="13">
        <f t="shared" si="8"/>
        <v>1991626</v>
      </c>
      <c r="W66" s="12">
        <f t="shared" si="9"/>
        <v>813.5727124183006</v>
      </c>
    </row>
    <row r="67" spans="1:23" ht="12.75">
      <c r="A67" s="9">
        <v>64</v>
      </c>
      <c r="B67" s="2" t="s">
        <v>73</v>
      </c>
      <c r="C67" s="19">
        <v>2785</v>
      </c>
      <c r="D67" s="12">
        <v>1072847</v>
      </c>
      <c r="E67" s="12">
        <f t="shared" si="0"/>
        <v>385.22333931777376</v>
      </c>
      <c r="F67" s="12">
        <v>20510</v>
      </c>
      <c r="G67" s="12">
        <f t="shared" si="1"/>
        <v>7.364452423698384</v>
      </c>
      <c r="H67" s="12">
        <v>80612</v>
      </c>
      <c r="I67" s="12">
        <f t="shared" si="2"/>
        <v>28.945062836624775</v>
      </c>
      <c r="J67" s="12">
        <v>563679</v>
      </c>
      <c r="K67" s="12">
        <f t="shared" si="3"/>
        <v>202.39820466786355</v>
      </c>
      <c r="L67" s="12">
        <v>10753</v>
      </c>
      <c r="M67" s="12">
        <f t="shared" si="4"/>
        <v>3.8610412926391384</v>
      </c>
      <c r="N67" s="12">
        <v>675013</v>
      </c>
      <c r="O67" s="12">
        <f t="shared" si="5"/>
        <v>242.37450628366247</v>
      </c>
      <c r="P67" s="12">
        <v>88095</v>
      </c>
      <c r="Q67" s="12">
        <f t="shared" si="6"/>
        <v>31.631956912028727</v>
      </c>
      <c r="R67" s="12">
        <v>22662</v>
      </c>
      <c r="S67" s="12">
        <f t="shared" si="7"/>
        <v>8.137163375224416</v>
      </c>
      <c r="T67" s="12">
        <v>109361</v>
      </c>
      <c r="U67" s="12">
        <f t="shared" si="7"/>
        <v>39.26786355475763</v>
      </c>
      <c r="V67" s="13">
        <f t="shared" si="8"/>
        <v>2643532</v>
      </c>
      <c r="W67" s="12">
        <f t="shared" si="9"/>
        <v>949.2035906642728</v>
      </c>
    </row>
    <row r="68" spans="1:23" ht="12.75">
      <c r="A68" s="9">
        <v>65</v>
      </c>
      <c r="B68" s="2" t="s">
        <v>74</v>
      </c>
      <c r="C68" s="19">
        <v>9407</v>
      </c>
      <c r="D68" s="12">
        <v>3458537</v>
      </c>
      <c r="E68" s="12">
        <f t="shared" si="0"/>
        <v>367.6556819389816</v>
      </c>
      <c r="F68" s="12">
        <v>0</v>
      </c>
      <c r="G68" s="12">
        <f t="shared" si="1"/>
        <v>0</v>
      </c>
      <c r="H68" s="12">
        <v>247201</v>
      </c>
      <c r="I68" s="12">
        <f t="shared" si="2"/>
        <v>26.278409694908046</v>
      </c>
      <c r="J68" s="12">
        <v>1165471</v>
      </c>
      <c r="K68" s="12">
        <f t="shared" si="3"/>
        <v>123.89401509514191</v>
      </c>
      <c r="L68" s="12">
        <v>171030</v>
      </c>
      <c r="M68" s="12">
        <f t="shared" si="4"/>
        <v>18.181141702987137</v>
      </c>
      <c r="N68" s="12">
        <v>1719275</v>
      </c>
      <c r="O68" s="12">
        <f t="shared" si="5"/>
        <v>182.76549378122675</v>
      </c>
      <c r="P68" s="12">
        <v>167129</v>
      </c>
      <c r="Q68" s="12">
        <f t="shared" si="6"/>
        <v>17.76645051557351</v>
      </c>
      <c r="R68" s="12">
        <v>0</v>
      </c>
      <c r="S68" s="12">
        <f t="shared" si="7"/>
        <v>0</v>
      </c>
      <c r="T68" s="12">
        <v>349669</v>
      </c>
      <c r="U68" s="12">
        <f t="shared" si="7"/>
        <v>37.17114914425428</v>
      </c>
      <c r="V68" s="13">
        <f t="shared" si="8"/>
        <v>7278312</v>
      </c>
      <c r="W68" s="12">
        <f t="shared" si="9"/>
        <v>773.7123418730732</v>
      </c>
    </row>
    <row r="69" spans="1:23" ht="12.75">
      <c r="A69" s="10">
        <v>66</v>
      </c>
      <c r="B69" s="3" t="s">
        <v>75</v>
      </c>
      <c r="C69" s="20">
        <v>2914</v>
      </c>
      <c r="D69" s="14">
        <v>1894860</v>
      </c>
      <c r="E69" s="14">
        <f>D69/$C69</f>
        <v>650.2608098833219</v>
      </c>
      <c r="F69" s="14">
        <v>19349</v>
      </c>
      <c r="G69" s="14">
        <f>F69/$C69</f>
        <v>6.6400137268359645</v>
      </c>
      <c r="H69" s="14">
        <v>132888</v>
      </c>
      <c r="I69" s="14">
        <f>H69/$C69</f>
        <v>45.60329444063144</v>
      </c>
      <c r="J69" s="14">
        <v>440918</v>
      </c>
      <c r="K69" s="14">
        <f>J69/$C69</f>
        <v>151.31022649279342</v>
      </c>
      <c r="L69" s="14">
        <v>0</v>
      </c>
      <c r="M69" s="14">
        <f>L69/$C69</f>
        <v>0</v>
      </c>
      <c r="N69" s="14">
        <v>464819</v>
      </c>
      <c r="O69" s="14">
        <f>N69/$C69</f>
        <v>159.5123541523679</v>
      </c>
      <c r="P69" s="14">
        <v>81187</v>
      </c>
      <c r="Q69" s="14">
        <f>P69/$C69</f>
        <v>27.86101578586136</v>
      </c>
      <c r="R69" s="14">
        <v>0</v>
      </c>
      <c r="S69" s="14">
        <f>R69/$C69</f>
        <v>0</v>
      </c>
      <c r="T69" s="14">
        <v>38981</v>
      </c>
      <c r="U69" s="14">
        <f>T69/$C69</f>
        <v>13.377144818119424</v>
      </c>
      <c r="V69" s="15">
        <f>D69+F69+H69+J69+L69+N69+P69+R69+T69</f>
        <v>3073002</v>
      </c>
      <c r="W69" s="14">
        <f>V69/$C69</f>
        <v>1054.5648592999314</v>
      </c>
    </row>
    <row r="70" spans="1:23" ht="12.75" customHeight="1">
      <c r="A70" s="9">
        <v>67</v>
      </c>
      <c r="B70" s="2" t="s">
        <v>89</v>
      </c>
      <c r="C70" s="19">
        <v>3230</v>
      </c>
      <c r="D70" s="12">
        <v>1026811</v>
      </c>
      <c r="E70" s="12">
        <f t="shared" si="0"/>
        <v>317.8981424148607</v>
      </c>
      <c r="F70" s="12">
        <v>0</v>
      </c>
      <c r="G70" s="12">
        <f t="shared" si="1"/>
        <v>0</v>
      </c>
      <c r="H70" s="12">
        <v>36157</v>
      </c>
      <c r="I70" s="12">
        <f t="shared" si="2"/>
        <v>11.194117647058823</v>
      </c>
      <c r="J70" s="12">
        <v>370924</v>
      </c>
      <c r="K70" s="12">
        <f t="shared" si="3"/>
        <v>114.83715170278637</v>
      </c>
      <c r="L70" s="12">
        <v>17001</v>
      </c>
      <c r="M70" s="12">
        <f t="shared" si="4"/>
        <v>5.2634674922600615</v>
      </c>
      <c r="N70" s="12">
        <v>433040</v>
      </c>
      <c r="O70" s="12">
        <f t="shared" si="5"/>
        <v>134.06811145510835</v>
      </c>
      <c r="P70" s="12">
        <v>62263</v>
      </c>
      <c r="Q70" s="12">
        <f t="shared" si="6"/>
        <v>19.276470588235295</v>
      </c>
      <c r="R70" s="12">
        <v>22506</v>
      </c>
      <c r="S70" s="12">
        <f>R70/$C70</f>
        <v>6.9678018575851395</v>
      </c>
      <c r="T70" s="12">
        <v>295418</v>
      </c>
      <c r="U70" s="12">
        <f>T70/$C70</f>
        <v>91.46068111455108</v>
      </c>
      <c r="V70" s="13">
        <f>D70+F70+H70+J70+L70+N70+P70+R70+T70</f>
        <v>2264120</v>
      </c>
      <c r="W70" s="12">
        <f t="shared" si="9"/>
        <v>700.9659442724458</v>
      </c>
    </row>
    <row r="71" spans="1:23" ht="12.75">
      <c r="A71" s="10">
        <v>68</v>
      </c>
      <c r="B71" s="3" t="s">
        <v>90</v>
      </c>
      <c r="C71" s="20">
        <v>2261</v>
      </c>
      <c r="D71" s="14">
        <v>846187</v>
      </c>
      <c r="E71" s="14">
        <f>D71/$C71</f>
        <v>374.2534276868642</v>
      </c>
      <c r="F71" s="14">
        <v>21</v>
      </c>
      <c r="G71" s="14">
        <f>F71/$C71</f>
        <v>0.009287925696594427</v>
      </c>
      <c r="H71" s="14">
        <v>15603</v>
      </c>
      <c r="I71" s="14">
        <f>H71/$C71</f>
        <v>6.900928792569659</v>
      </c>
      <c r="J71" s="14">
        <v>255208</v>
      </c>
      <c r="K71" s="14">
        <f>J71/$C71</f>
        <v>112.87394957983193</v>
      </c>
      <c r="L71" s="14">
        <v>56365</v>
      </c>
      <c r="M71" s="14">
        <f>L71/$C71</f>
        <v>24.92923485183547</v>
      </c>
      <c r="N71" s="14">
        <v>296380</v>
      </c>
      <c r="O71" s="14">
        <f>N71/$C71</f>
        <v>131.08359133126936</v>
      </c>
      <c r="P71" s="14">
        <v>-4402</v>
      </c>
      <c r="Q71" s="14">
        <f>P71/$C71</f>
        <v>-1.9469261388766033</v>
      </c>
      <c r="R71" s="14">
        <v>925</v>
      </c>
      <c r="S71" s="14">
        <f>R71/$C71</f>
        <v>0.4091110128261831</v>
      </c>
      <c r="T71" s="14">
        <v>158409</v>
      </c>
      <c r="U71" s="14">
        <f>T71/$C71</f>
        <v>70.06147722246793</v>
      </c>
      <c r="V71" s="15">
        <f>D71+F71+H71+J71+L71+N71+P71+R71+T71</f>
        <v>1624696</v>
      </c>
      <c r="W71" s="14">
        <f>V71/$C71</f>
        <v>718.5740822644848</v>
      </c>
    </row>
    <row r="72" spans="1:23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8"/>
    </row>
    <row r="73" spans="1:23" ht="13.5" thickBot="1">
      <c r="A73" s="30"/>
      <c r="B73" s="7" t="s">
        <v>77</v>
      </c>
      <c r="C73" s="21">
        <f>SUM(C4:C71)</f>
        <v>717625</v>
      </c>
      <c r="D73" s="16">
        <f>SUM(D4:D71)</f>
        <v>237227900</v>
      </c>
      <c r="E73" s="16">
        <f>D73/$C73</f>
        <v>330.57362828775473</v>
      </c>
      <c r="F73" s="16">
        <f>SUM(F4:F71)</f>
        <v>5507543</v>
      </c>
      <c r="G73" s="16">
        <f>F73/$C73</f>
        <v>7.674681066016373</v>
      </c>
      <c r="H73" s="16">
        <f>SUM(H4:H71)</f>
        <v>12286176</v>
      </c>
      <c r="I73" s="16">
        <f>H73/$C73</f>
        <v>17.120607559658595</v>
      </c>
      <c r="J73" s="16">
        <f>SUM(J4:J71)</f>
        <v>93162643</v>
      </c>
      <c r="K73" s="16">
        <f>J73/$C73</f>
        <v>129.8207880160251</v>
      </c>
      <c r="L73" s="16">
        <f>SUM(L4:L71)</f>
        <v>15189908</v>
      </c>
      <c r="M73" s="16">
        <f>L73/$C73</f>
        <v>21.166915868315623</v>
      </c>
      <c r="N73" s="16">
        <f>SUM(N4:N71)</f>
        <v>101103089</v>
      </c>
      <c r="O73" s="16">
        <f>N73/$C73</f>
        <v>140.88568402717297</v>
      </c>
      <c r="P73" s="16">
        <f>SUM(P4:P71)</f>
        <v>16695475</v>
      </c>
      <c r="Q73" s="16">
        <f>P73/$C73</f>
        <v>23.264901585089707</v>
      </c>
      <c r="R73" s="16">
        <f>SUM(R4:R71)</f>
        <v>4421776</v>
      </c>
      <c r="S73" s="16">
        <f>R73/$C73</f>
        <v>6.161680543459328</v>
      </c>
      <c r="T73" s="16">
        <f>SUM(T4:T71)</f>
        <v>37653672</v>
      </c>
      <c r="U73" s="16">
        <f>T73/$C73</f>
        <v>52.46984427800035</v>
      </c>
      <c r="V73" s="17">
        <f>SUM(V4:V71)</f>
        <v>523248182</v>
      </c>
      <c r="W73" s="16">
        <f>V73/$C73</f>
        <v>729.1387312314928</v>
      </c>
    </row>
    <row r="74" ht="13.5" thickTop="1"/>
  </sheetData>
  <mergeCells count="2">
    <mergeCell ref="V2:V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&amp;C&amp;12Supplies  - Expenditures by Object - FY 2004-2005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2005-06-06T18:38:34Z</cp:lastPrinted>
  <dcterms:created xsi:type="dcterms:W3CDTF">2003-04-30T20:08:44Z</dcterms:created>
  <dcterms:modified xsi:type="dcterms:W3CDTF">2007-12-28T13:55:20Z</dcterms:modified>
  <cp:category/>
  <cp:version/>
  <cp:contentType/>
  <cp:contentStatus/>
</cp:coreProperties>
</file>