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Quintile Calculation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<sst xmlns="http://schemas.openxmlformats.org/spreadsheetml/2006/main" count="79" uniqueCount="79">
  <si>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QUINTILE</t>
  </si>
  <si>
    <t>LEA</t>
  </si>
  <si>
    <t>DISTRICT</t>
  </si>
  <si>
    <t>LWF</t>
  </si>
  <si>
    <t>RANK OF LWF</t>
  </si>
  <si>
    <t>CUMULATIVE PROPORTION OF ELEMENTARY/ SECONDARY ENROLLMENT</t>
  </si>
  <si>
    <t>GRANT</t>
  </si>
  <si>
    <t>WASHINGTON</t>
  </si>
  <si>
    <t>LIVINGSTON</t>
  </si>
  <si>
    <t>EAST CARROLL</t>
  </si>
  <si>
    <t>VERNON</t>
  </si>
  <si>
    <t>CALDWELL</t>
  </si>
  <si>
    <t>WEST CARROLL</t>
  </si>
  <si>
    <t>RED RIVER</t>
  </si>
  <si>
    <t>AVOYELLES</t>
  </si>
  <si>
    <t>EVANGELINE</t>
  </si>
  <si>
    <t>CATAHOULA</t>
  </si>
  <si>
    <t>ALLEN</t>
  </si>
  <si>
    <t>FRANKLIN</t>
  </si>
  <si>
    <t>RICHLAND</t>
  </si>
  <si>
    <t>CITY OF BAKER</t>
  </si>
  <si>
    <t>ST. HELENA</t>
  </si>
  <si>
    <t>ASSUMPTION</t>
  </si>
  <si>
    <t>MADISON</t>
  </si>
  <si>
    <t>ST. MARTIN</t>
  </si>
  <si>
    <t>LASALLE</t>
  </si>
  <si>
    <t>SABINE</t>
  </si>
  <si>
    <t>CLAIBORNE</t>
  </si>
  <si>
    <t>ACADIA</t>
  </si>
  <si>
    <t>TANGIPAHOA</t>
  </si>
  <si>
    <t>JEFFERSON DAVIS</t>
  </si>
  <si>
    <t>EAST FELICIANA</t>
  </si>
  <si>
    <t>ST. LANDRY</t>
  </si>
  <si>
    <t>WINN</t>
  </si>
  <si>
    <t>CITY OF BOGALUSA</t>
  </si>
  <si>
    <t>OUACHITA</t>
  </si>
  <si>
    <t>CONCORDIA</t>
  </si>
  <si>
    <t>WEBSTER</t>
  </si>
  <si>
    <t>MOREHOUSE</t>
  </si>
  <si>
    <t>UNION</t>
  </si>
  <si>
    <t>BEAUREGARD</t>
  </si>
  <si>
    <t>IBERIA</t>
  </si>
  <si>
    <t>NATCHITOCHES</t>
  </si>
  <si>
    <t>TENSAS</t>
  </si>
  <si>
    <t>ST. TAMMANY</t>
  </si>
  <si>
    <t>VERMILION</t>
  </si>
  <si>
    <t>RAPIDES</t>
  </si>
  <si>
    <t>LAFOURCHE</t>
  </si>
  <si>
    <t>ST. MARY</t>
  </si>
  <si>
    <t>TERREBONNE</t>
  </si>
  <si>
    <t>CADDO</t>
  </si>
  <si>
    <t>ST. JOHN THE BAPTIST</t>
  </si>
  <si>
    <t>DESOTO</t>
  </si>
  <si>
    <t>JACKSON</t>
  </si>
  <si>
    <t>ZACHARY COMMUNITY</t>
  </si>
  <si>
    <t>BOSSIER</t>
  </si>
  <si>
    <t>ASCENSION</t>
  </si>
  <si>
    <t>LINCOLN</t>
  </si>
  <si>
    <t>ST. BERNARD</t>
  </si>
  <si>
    <t>BIENVILLE</t>
  </si>
  <si>
    <t>CALCASIEU</t>
  </si>
  <si>
    <t>ORLEANS</t>
  </si>
  <si>
    <t>CAMERON</t>
  </si>
  <si>
    <t>CITY OF MONROE</t>
  </si>
  <si>
    <t>LAFAYETTE</t>
  </si>
  <si>
    <t>WEST BATON ROUGE</t>
  </si>
  <si>
    <t>ST. JAMES</t>
  </si>
  <si>
    <t>POINTE COUPEE</t>
  </si>
  <si>
    <t>EAST BATON ROUGE</t>
  </si>
  <si>
    <t>JEFFERSON</t>
  </si>
  <si>
    <t>IBERVILLE</t>
  </si>
  <si>
    <t>ST. CHARLES</t>
  </si>
  <si>
    <t>WEST FELICIANA</t>
  </si>
  <si>
    <t>PLAQUEMINES</t>
  </si>
  <si>
    <t>STATE TOTAL</t>
  </si>
  <si>
    <t>FY 2004-2005 QUINTILE DISTRIBUTION BY LWF</t>
  </si>
  <si>
    <t>Per Circular 1096 COMBINED CAPACITY PER PUPIL</t>
  </si>
  <si>
    <t>October 1, 2004 Elementary/
Secondary 
{CCD/SREB
/AFSR}</t>
  </si>
  <si>
    <t>* FY06-07 Budget Letter captures FY04-05 revenue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</si>
</sst>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_);[Red]\(#,##0.00000000\)"/>
    <numFmt numFmtId="165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8"/>
      <name val="Arial Narrow"/>
      <family val="2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/>
    </xf>
    <xf numFmtId="10" fontId="4" fillId="0" borderId="0" xfId="0" applyNumberFormat="1" applyFont="1" applyBorder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10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10" fontId="5" fillId="0" borderId="2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/>
    </xf>
    <xf numFmtId="0" fontId="4" fillId="2" borderId="3" xfId="0" applyNumberFormat="1" applyFont="1" applyFill="1" applyBorder="1" applyAlignment="1">
      <alignment/>
    </xf>
    <xf numFmtId="10" fontId="4" fillId="3" borderId="3" xfId="0" applyNumberFormat="1" applyFont="1" applyFill="1" applyBorder="1" applyAlignment="1">
      <alignment/>
    </xf>
    <xf numFmtId="10" fontId="5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5" fontId="6" fillId="0" borderId="5" xfId="0" applyNumberFormat="1" applyFont="1" applyBorder="1" applyAlignment="1">
      <alignment/>
    </xf>
    <xf numFmtId="164" fontId="6" fillId="2" borderId="5" xfId="0" applyNumberFormat="1" applyFont="1" applyFill="1" applyBorder="1" applyAlignment="1">
      <alignment/>
    </xf>
    <xf numFmtId="38" fontId="6" fillId="0" borderId="5" xfId="0" applyNumberFormat="1" applyFont="1" applyBorder="1" applyAlignment="1">
      <alignment/>
    </xf>
    <xf numFmtId="10" fontId="4" fillId="3" borderId="5" xfId="0" applyNumberFormat="1" applyFont="1" applyFill="1" applyBorder="1" applyAlignment="1">
      <alignment/>
    </xf>
    <xf numFmtId="0" fontId="0" fillId="0" borderId="4" xfId="0" applyNumberFormat="1" applyBorder="1" applyAlignment="1">
      <alignment/>
    </xf>
    <xf numFmtId="10" fontId="5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5" fontId="6" fillId="0" borderId="6" xfId="0" applyNumberFormat="1" applyFont="1" applyBorder="1" applyAlignment="1">
      <alignment/>
    </xf>
    <xf numFmtId="164" fontId="6" fillId="2" borderId="6" xfId="0" applyNumberFormat="1" applyFont="1" applyFill="1" applyBorder="1" applyAlignment="1">
      <alignment/>
    </xf>
    <xf numFmtId="38" fontId="6" fillId="0" borderId="6" xfId="0" applyNumberFormat="1" applyFont="1" applyBorder="1" applyAlignment="1">
      <alignment/>
    </xf>
    <xf numFmtId="10" fontId="4" fillId="3" borderId="6" xfId="0" applyNumberFormat="1" applyFont="1" applyFill="1" applyBorder="1" applyAlignment="1">
      <alignment/>
    </xf>
    <xf numFmtId="10" fontId="5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5" fontId="6" fillId="0" borderId="8" xfId="0" applyNumberFormat="1" applyFont="1" applyBorder="1" applyAlignment="1">
      <alignment/>
    </xf>
    <xf numFmtId="164" fontId="6" fillId="2" borderId="8" xfId="0" applyNumberFormat="1" applyFont="1" applyFill="1" applyBorder="1" applyAlignment="1">
      <alignment/>
    </xf>
    <xf numFmtId="38" fontId="6" fillId="0" borderId="8" xfId="0" applyNumberFormat="1" applyFont="1" applyBorder="1" applyAlignment="1">
      <alignment/>
    </xf>
    <xf numFmtId="10" fontId="4" fillId="3" borderId="8" xfId="0" applyNumberFormat="1" applyFont="1" applyFill="1" applyBorder="1" applyAlignment="1">
      <alignment/>
    </xf>
    <xf numFmtId="10" fontId="5" fillId="0" borderId="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4" borderId="11" xfId="0" applyNumberFormat="1" applyFont="1" applyFill="1" applyBorder="1" applyAlignment="1">
      <alignment/>
    </xf>
    <xf numFmtId="0" fontId="4" fillId="4" borderId="12" xfId="0" applyNumberFormat="1" applyFont="1" applyFill="1" applyBorder="1" applyAlignment="1">
      <alignment/>
    </xf>
    <xf numFmtId="5" fontId="6" fillId="4" borderId="12" xfId="0" applyNumberFormat="1" applyFont="1" applyFill="1" applyBorder="1" applyAlignment="1">
      <alignment/>
    </xf>
    <xf numFmtId="10" fontId="4" fillId="4" borderId="12" xfId="0" applyNumberFormat="1" applyFont="1" applyFill="1" applyBorder="1" applyAlignment="1">
      <alignment/>
    </xf>
    <xf numFmtId="10" fontId="5" fillId="4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5" fontId="6" fillId="0" borderId="14" xfId="0" applyNumberFormat="1" applyFont="1" applyBorder="1" applyAlignment="1">
      <alignment/>
    </xf>
    <xf numFmtId="164" fontId="6" fillId="2" borderId="15" xfId="0" applyNumberFormat="1" applyFont="1" applyFill="1" applyBorder="1" applyAlignment="1">
      <alignment/>
    </xf>
    <xf numFmtId="37" fontId="4" fillId="0" borderId="14" xfId="0" applyNumberFormat="1" applyFont="1" applyBorder="1" applyAlignment="1">
      <alignment/>
    </xf>
    <xf numFmtId="10" fontId="4" fillId="3" borderId="14" xfId="0" applyNumberFormat="1" applyFont="1" applyFill="1" applyBorder="1" applyAlignment="1">
      <alignment/>
    </xf>
    <xf numFmtId="10" fontId="5" fillId="0" borderId="1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5" fontId="6" fillId="0" borderId="4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64" fontId="6" fillId="2" borderId="4" xfId="0" applyNumberFormat="1" applyFont="1" applyFill="1" applyBorder="1" applyAlignment="1">
      <alignment/>
    </xf>
    <xf numFmtId="10" fontId="4" fillId="3" borderId="4" xfId="0" applyNumberFormat="1" applyFont="1" applyFill="1" applyBorder="1" applyAlignment="1">
      <alignment/>
    </xf>
    <xf numFmtId="0" fontId="4" fillId="0" borderId="7" xfId="0" applyNumberFormat="1" applyFont="1" applyBorder="1" applyAlignment="1">
      <alignment/>
    </xf>
    <xf numFmtId="5" fontId="6" fillId="0" borderId="7" xfId="0" applyNumberFormat="1" applyFont="1" applyBorder="1" applyAlignment="1">
      <alignment/>
    </xf>
    <xf numFmtId="164" fontId="6" fillId="2" borderId="7" xfId="0" applyNumberFormat="1" applyFont="1" applyFill="1" applyBorder="1" applyAlignment="1">
      <alignment/>
    </xf>
    <xf numFmtId="38" fontId="6" fillId="0" borderId="7" xfId="0" applyNumberFormat="1" applyFont="1" applyBorder="1" applyAlignment="1">
      <alignment/>
    </xf>
    <xf numFmtId="10" fontId="4" fillId="3" borderId="7" xfId="0" applyNumberFormat="1" applyFont="1" applyFill="1" applyBorder="1" applyAlignment="1">
      <alignment/>
    </xf>
    <xf numFmtId="10" fontId="5" fillId="0" borderId="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5" fontId="6" fillId="0" borderId="16" xfId="0" applyNumberFormat="1" applyFont="1" applyBorder="1" applyAlignment="1">
      <alignment/>
    </xf>
    <xf numFmtId="164" fontId="6" fillId="2" borderId="16" xfId="0" applyNumberFormat="1" applyFont="1" applyFill="1" applyBorder="1" applyAlignment="1">
      <alignment/>
    </xf>
    <xf numFmtId="38" fontId="6" fillId="0" borderId="16" xfId="0" applyNumberFormat="1" applyFont="1" applyBorder="1" applyAlignment="1">
      <alignment/>
    </xf>
    <xf numFmtId="10" fontId="4" fillId="3" borderId="16" xfId="0" applyNumberFormat="1" applyFont="1" applyFill="1" applyBorder="1" applyAlignment="1">
      <alignment/>
    </xf>
    <xf numFmtId="10" fontId="5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87" zoomScaleNormal="87" workbookViewId="0" topLeftCell="A46">
      <selection activeCell="A76" sqref="A76"/>
    </sheetView>
  </sheetViews>
  <sheetFormatPr defaultColWidth="9.140625" defaultRowHeight="12.75"/>
  <cols>
    <col min="1" max="2" width="9.28125" style="0" bestFit="1" customWidth="1"/>
    <col min="3" max="3" width="21.140625" style="0" customWidth="1"/>
    <col min="4" max="4" width="11.57421875" style="0" customWidth="1"/>
    <col min="5" max="5" width="12.8515625" style="0" bestFit="1" customWidth="1"/>
    <col min="6" max="6" width="10.7109375" style="0" customWidth="1"/>
    <col min="7" max="7" width="9.28125" style="0" bestFit="1" customWidth="1"/>
    <col min="8" max="8" width="14.00390625" style="0" customWidth="1"/>
    <col min="10" max="10" width="9.140625" style="5" customWidth="1"/>
    <col min="11" max="11" width="10.28125" style="5" bestFit="1" customWidth="1"/>
  </cols>
  <sheetData>
    <row r="1" spans="1:9" ht="39.75" customHeight="1">
      <c r="A1" s="1" t="s">
        <v>75</v>
      </c>
      <c r="B1" s="2"/>
      <c r="C1" s="2"/>
      <c r="D1" s="2"/>
      <c r="E1" s="2"/>
      <c r="F1" s="2"/>
      <c r="G1" s="2"/>
      <c r="H1" s="3"/>
      <c r="I1" s="4"/>
    </row>
    <row r="2" spans="1:9" ht="99">
      <c r="A2" s="6" t="s">
        <v>0</v>
      </c>
      <c r="B2" s="6" t="s">
        <v>1</v>
      </c>
      <c r="C2" s="6" t="s">
        <v>2</v>
      </c>
      <c r="D2" s="6" t="s">
        <v>76</v>
      </c>
      <c r="E2" s="7" t="s">
        <v>3</v>
      </c>
      <c r="F2" s="6" t="s">
        <v>77</v>
      </c>
      <c r="G2" s="6" t="s">
        <v>4</v>
      </c>
      <c r="H2" s="8" t="s">
        <v>5</v>
      </c>
      <c r="I2" s="9"/>
    </row>
    <row r="3" spans="1:9" ht="16.5">
      <c r="A3" s="10"/>
      <c r="B3" s="10"/>
      <c r="C3" s="10"/>
      <c r="D3" s="10"/>
      <c r="E3" s="11"/>
      <c r="F3" s="10"/>
      <c r="G3" s="10"/>
      <c r="H3" s="12"/>
      <c r="I3" s="13"/>
    </row>
    <row r="4" spans="1:9" ht="16.5">
      <c r="A4" s="14">
        <v>1</v>
      </c>
      <c r="B4" s="14">
        <v>22</v>
      </c>
      <c r="C4" s="14" t="s">
        <v>6</v>
      </c>
      <c r="D4" s="15">
        <v>663.9</v>
      </c>
      <c r="E4" s="16">
        <v>0.29781985</v>
      </c>
      <c r="F4" s="17">
        <v>3629</v>
      </c>
      <c r="G4" s="14">
        <v>68</v>
      </c>
      <c r="H4" s="18">
        <f aca="true" t="shared" si="0" ref="H4:H67">(F4/F$73)+H3</f>
        <v>0.005056958717993381</v>
      </c>
      <c r="I4" s="13"/>
    </row>
    <row r="5" spans="1:9" ht="16.5">
      <c r="A5" s="14">
        <v>1</v>
      </c>
      <c r="B5" s="14">
        <v>59</v>
      </c>
      <c r="C5" s="14" t="s">
        <v>7</v>
      </c>
      <c r="D5" s="15">
        <v>817.23</v>
      </c>
      <c r="E5" s="16">
        <v>0.36660237</v>
      </c>
      <c r="F5" s="17">
        <v>4750</v>
      </c>
      <c r="G5" s="14">
        <v>67</v>
      </c>
      <c r="H5" s="18">
        <f t="shared" si="0"/>
        <v>0.011676014631597283</v>
      </c>
      <c r="I5" s="13"/>
    </row>
    <row r="6" spans="1:9" ht="16.5">
      <c r="A6" s="14">
        <v>1</v>
      </c>
      <c r="B6" s="14">
        <v>32</v>
      </c>
      <c r="C6" s="14" t="s">
        <v>8</v>
      </c>
      <c r="D6" s="15">
        <v>936.47</v>
      </c>
      <c r="E6" s="16">
        <v>0.42009241</v>
      </c>
      <c r="F6" s="17">
        <v>21397</v>
      </c>
      <c r="G6" s="14">
        <v>66</v>
      </c>
      <c r="H6" s="18">
        <f t="shared" si="0"/>
        <v>0.04149242292283574</v>
      </c>
      <c r="I6" s="13"/>
    </row>
    <row r="7" spans="1:9" ht="16.5">
      <c r="A7" s="14">
        <v>1</v>
      </c>
      <c r="B7" s="14">
        <v>18</v>
      </c>
      <c r="C7" s="14" t="s">
        <v>9</v>
      </c>
      <c r="D7" s="15">
        <v>959.28</v>
      </c>
      <c r="E7" s="16">
        <v>0.43032478</v>
      </c>
      <c r="F7" s="17">
        <v>1597</v>
      </c>
      <c r="G7" s="14">
        <v>65</v>
      </c>
      <c r="H7" s="18">
        <f t="shared" si="0"/>
        <v>0.043717819195262145</v>
      </c>
      <c r="I7" s="13"/>
    </row>
    <row r="8" spans="1:9" ht="16.5">
      <c r="A8" s="14">
        <v>1</v>
      </c>
      <c r="B8" s="14">
        <v>41</v>
      </c>
      <c r="C8" s="14" t="s">
        <v>13</v>
      </c>
      <c r="D8" s="15">
        <v>1057.64</v>
      </c>
      <c r="E8" s="16">
        <v>0.47444823</v>
      </c>
      <c r="F8" s="17">
        <v>1603</v>
      </c>
      <c r="G8" s="14">
        <v>64</v>
      </c>
      <c r="H8" s="18">
        <f t="shared" si="0"/>
        <v>0.04595157638042152</v>
      </c>
      <c r="I8" s="13"/>
    </row>
    <row r="9" spans="1:9" ht="16.5">
      <c r="A9" s="14">
        <v>1</v>
      </c>
      <c r="B9" s="14">
        <v>46</v>
      </c>
      <c r="C9" s="14" t="s">
        <v>21</v>
      </c>
      <c r="D9" s="15">
        <v>1074.42</v>
      </c>
      <c r="E9" s="16">
        <v>0.4819756</v>
      </c>
      <c r="F9" s="17">
        <v>1364</v>
      </c>
      <c r="G9" s="14">
        <v>63</v>
      </c>
      <c r="H9" s="18">
        <f t="shared" si="0"/>
        <v>0.04785229054171746</v>
      </c>
      <c r="I9" s="13"/>
    </row>
    <row r="10" spans="1:9" ht="16.5">
      <c r="A10" s="14">
        <v>1</v>
      </c>
      <c r="B10" s="14">
        <v>62</v>
      </c>
      <c r="C10" s="14" t="s">
        <v>12</v>
      </c>
      <c r="D10" s="15">
        <v>1082.59</v>
      </c>
      <c r="E10" s="16">
        <v>0.48564059</v>
      </c>
      <c r="F10" s="17">
        <v>2346</v>
      </c>
      <c r="G10" s="14">
        <v>62</v>
      </c>
      <c r="H10" s="18">
        <f t="shared" si="0"/>
        <v>0.051121407420310044</v>
      </c>
      <c r="I10" s="13"/>
    </row>
    <row r="11" spans="1:9" ht="16.5">
      <c r="A11" s="14">
        <v>1</v>
      </c>
      <c r="B11" s="14">
        <v>58</v>
      </c>
      <c r="C11" s="14" t="s">
        <v>10</v>
      </c>
      <c r="D11" s="15">
        <v>1084.19</v>
      </c>
      <c r="E11" s="16">
        <v>0.48635833</v>
      </c>
      <c r="F11" s="17">
        <v>9889</v>
      </c>
      <c r="G11" s="14">
        <v>61</v>
      </c>
      <c r="H11" s="18">
        <f t="shared" si="0"/>
        <v>0.06490158508970562</v>
      </c>
      <c r="I11" s="13"/>
    </row>
    <row r="12" spans="1:9" ht="16.5">
      <c r="A12" s="14">
        <v>1</v>
      </c>
      <c r="B12" s="14">
        <v>13</v>
      </c>
      <c r="C12" s="14" t="s">
        <v>16</v>
      </c>
      <c r="D12" s="15">
        <v>1084.35</v>
      </c>
      <c r="E12" s="16">
        <v>0.48643011</v>
      </c>
      <c r="F12" s="17">
        <v>1754</v>
      </c>
      <c r="G12" s="14">
        <v>60</v>
      </c>
      <c r="H12" s="18">
        <f t="shared" si="0"/>
        <v>0.06734575857864482</v>
      </c>
      <c r="I12" s="13"/>
    </row>
    <row r="13" spans="1:9" ht="16.5">
      <c r="A13" s="14">
        <v>1</v>
      </c>
      <c r="B13" s="14">
        <v>33</v>
      </c>
      <c r="C13" s="14" t="s">
        <v>23</v>
      </c>
      <c r="D13" s="15">
        <v>1123.64</v>
      </c>
      <c r="E13" s="16">
        <v>0.50405527</v>
      </c>
      <c r="F13" s="17">
        <v>2306</v>
      </c>
      <c r="G13" s="14">
        <v>59</v>
      </c>
      <c r="H13" s="18">
        <f t="shared" si="0"/>
        <v>0.07055913603901758</v>
      </c>
      <c r="I13" s="13"/>
    </row>
    <row r="14" spans="1:9" ht="16.5">
      <c r="A14" s="14">
        <v>1</v>
      </c>
      <c r="B14" s="14">
        <v>20</v>
      </c>
      <c r="C14" s="14" t="s">
        <v>15</v>
      </c>
      <c r="D14" s="15">
        <v>1127.24</v>
      </c>
      <c r="E14" s="16">
        <v>0.5056702</v>
      </c>
      <c r="F14" s="17">
        <v>6050</v>
      </c>
      <c r="G14" s="14">
        <v>58</v>
      </c>
      <c r="H14" s="18">
        <f t="shared" si="0"/>
        <v>0.0789897230447657</v>
      </c>
      <c r="I14" s="13"/>
    </row>
    <row r="15" spans="1:9" ht="16.5">
      <c r="A15" s="14">
        <v>1</v>
      </c>
      <c r="B15" s="14">
        <v>2</v>
      </c>
      <c r="C15" s="14" t="s">
        <v>17</v>
      </c>
      <c r="D15" s="15">
        <v>1136.36</v>
      </c>
      <c r="E15" s="16">
        <v>0.50976135</v>
      </c>
      <c r="F15" s="17">
        <v>4299</v>
      </c>
      <c r="G15" s="14">
        <v>57</v>
      </c>
      <c r="H15" s="18">
        <f t="shared" si="0"/>
        <v>0.0849803170179411</v>
      </c>
      <c r="I15" s="13"/>
    </row>
    <row r="16" spans="1:9" ht="16.5">
      <c r="A16" s="14">
        <v>1</v>
      </c>
      <c r="B16" s="14">
        <v>4</v>
      </c>
      <c r="C16" s="14" t="s">
        <v>22</v>
      </c>
      <c r="D16" s="15">
        <v>1162.5</v>
      </c>
      <c r="E16" s="16">
        <v>0.52148753</v>
      </c>
      <c r="F16" s="17">
        <v>4331</v>
      </c>
      <c r="G16" s="14">
        <v>56</v>
      </c>
      <c r="H16" s="18">
        <f t="shared" si="0"/>
        <v>0.09101550252569238</v>
      </c>
      <c r="I16" s="13"/>
    </row>
    <row r="17" spans="1:9" ht="16.5">
      <c r="A17" s="14">
        <v>1</v>
      </c>
      <c r="B17" s="14">
        <v>68</v>
      </c>
      <c r="C17" s="14" t="s">
        <v>20</v>
      </c>
      <c r="D17" s="15">
        <v>1195.85</v>
      </c>
      <c r="E17" s="16">
        <v>0.53644805</v>
      </c>
      <c r="F17" s="17">
        <v>2261</v>
      </c>
      <c r="G17" s="14">
        <v>55</v>
      </c>
      <c r="H17" s="18">
        <f t="shared" si="0"/>
        <v>0.09416617314056783</v>
      </c>
      <c r="I17" s="13"/>
    </row>
    <row r="18" spans="1:9" ht="16.5">
      <c r="A18" s="14">
        <v>1</v>
      </c>
      <c r="B18" s="14">
        <v>42</v>
      </c>
      <c r="C18" s="14" t="s">
        <v>19</v>
      </c>
      <c r="D18" s="15">
        <v>1205.63</v>
      </c>
      <c r="E18" s="16">
        <v>0.54083528</v>
      </c>
      <c r="F18" s="17">
        <v>3457</v>
      </c>
      <c r="G18" s="14">
        <v>54</v>
      </c>
      <c r="H18" s="18">
        <f t="shared" si="0"/>
        <v>0.09898345236021597</v>
      </c>
      <c r="I18" s="13"/>
    </row>
    <row r="19" spans="1:9" ht="16.5">
      <c r="A19" s="14">
        <v>1</v>
      </c>
      <c r="B19" s="14">
        <v>5</v>
      </c>
      <c r="C19" s="14" t="s">
        <v>14</v>
      </c>
      <c r="D19" s="15">
        <v>1231.19</v>
      </c>
      <c r="E19" s="16">
        <v>0.55230127</v>
      </c>
      <c r="F19" s="17">
        <v>6512</v>
      </c>
      <c r="G19" s="14">
        <v>53</v>
      </c>
      <c r="H19" s="18">
        <f t="shared" si="0"/>
        <v>0.10805782964640304</v>
      </c>
      <c r="I19" s="19"/>
    </row>
    <row r="20" spans="1:9" ht="16.5">
      <c r="A20" s="14">
        <v>1</v>
      </c>
      <c r="B20" s="14">
        <v>21</v>
      </c>
      <c r="C20" s="14" t="s">
        <v>18</v>
      </c>
      <c r="D20" s="15">
        <v>1246.57</v>
      </c>
      <c r="E20" s="16">
        <v>0.55920061</v>
      </c>
      <c r="F20" s="17">
        <v>3585</v>
      </c>
      <c r="G20" s="14">
        <v>52</v>
      </c>
      <c r="H20" s="18">
        <f t="shared" si="0"/>
        <v>0.11305347500435461</v>
      </c>
      <c r="I20" s="13"/>
    </row>
    <row r="21" spans="1:9" ht="16.5">
      <c r="A21" s="14">
        <v>1</v>
      </c>
      <c r="B21" s="14">
        <v>30</v>
      </c>
      <c r="C21" s="14" t="s">
        <v>25</v>
      </c>
      <c r="D21" s="15">
        <v>1256.14</v>
      </c>
      <c r="E21" s="16">
        <v>0.56349363</v>
      </c>
      <c r="F21" s="17">
        <v>2675</v>
      </c>
      <c r="G21" s="14">
        <v>51</v>
      </c>
      <c r="H21" s="18">
        <f t="shared" si="0"/>
        <v>0.11678104859780523</v>
      </c>
      <c r="I21" s="13"/>
    </row>
    <row r="22" spans="1:9" ht="16.5">
      <c r="A22" s="14">
        <v>1</v>
      </c>
      <c r="B22" s="14">
        <v>11</v>
      </c>
      <c r="C22" s="14" t="s">
        <v>11</v>
      </c>
      <c r="D22" s="15">
        <v>1269.18</v>
      </c>
      <c r="E22" s="16">
        <v>0.56934326</v>
      </c>
      <c r="F22" s="17">
        <v>1871</v>
      </c>
      <c r="G22" s="14">
        <v>50</v>
      </c>
      <c r="H22" s="18">
        <f t="shared" si="0"/>
        <v>0.11938825988503743</v>
      </c>
      <c r="I22" s="13"/>
    </row>
    <row r="23" spans="1:9" ht="16.5">
      <c r="A23" s="14">
        <v>1</v>
      </c>
      <c r="B23" s="14">
        <v>50</v>
      </c>
      <c r="C23" s="14" t="s">
        <v>24</v>
      </c>
      <c r="D23" s="15">
        <v>1298.15</v>
      </c>
      <c r="E23" s="16">
        <v>0.58233896</v>
      </c>
      <c r="F23" s="17">
        <v>8535</v>
      </c>
      <c r="G23" s="14">
        <v>49</v>
      </c>
      <c r="H23" s="18">
        <f t="shared" si="0"/>
        <v>0.13128165824769203</v>
      </c>
      <c r="I23" s="13"/>
    </row>
    <row r="24" spans="1:9" ht="16.5">
      <c r="A24" s="14">
        <v>1</v>
      </c>
      <c r="B24" s="14">
        <v>43</v>
      </c>
      <c r="C24" s="14" t="s">
        <v>26</v>
      </c>
      <c r="D24" s="15">
        <v>1354.62</v>
      </c>
      <c r="E24" s="16">
        <v>0.60767091</v>
      </c>
      <c r="F24" s="17">
        <v>4198</v>
      </c>
      <c r="G24" s="14">
        <v>48</v>
      </c>
      <c r="H24" s="18">
        <f t="shared" si="0"/>
        <v>0.1371315101898624</v>
      </c>
      <c r="I24" s="13"/>
    </row>
    <row r="25" spans="1:9" ht="16.5">
      <c r="A25" s="14">
        <v>1</v>
      </c>
      <c r="B25" s="14">
        <v>15</v>
      </c>
      <c r="C25" s="14" t="s">
        <v>36</v>
      </c>
      <c r="D25" s="15">
        <v>1356.09</v>
      </c>
      <c r="E25" s="16">
        <v>0.60833034</v>
      </c>
      <c r="F25" s="17">
        <v>3865</v>
      </c>
      <c r="G25" s="14">
        <v>47</v>
      </c>
      <c r="H25" s="18">
        <f t="shared" si="0"/>
        <v>0.14251733147535273</v>
      </c>
      <c r="I25" s="13"/>
    </row>
    <row r="26" spans="1:9" ht="16.5">
      <c r="A26" s="14">
        <v>1</v>
      </c>
      <c r="B26" s="14">
        <v>19</v>
      </c>
      <c r="C26" s="14" t="s">
        <v>31</v>
      </c>
      <c r="D26" s="15">
        <v>1370.84</v>
      </c>
      <c r="E26" s="16">
        <v>0.61494707</v>
      </c>
      <c r="F26" s="17">
        <v>2343</v>
      </c>
      <c r="G26" s="14">
        <v>46</v>
      </c>
      <c r="H26" s="18">
        <f t="shared" si="0"/>
        <v>0.1457822678975788</v>
      </c>
      <c r="I26" s="13"/>
    </row>
    <row r="27" spans="1:9" ht="16.5">
      <c r="A27" s="14">
        <v>1</v>
      </c>
      <c r="B27" s="14">
        <v>1</v>
      </c>
      <c r="C27" s="14" t="s">
        <v>28</v>
      </c>
      <c r="D27" s="15">
        <v>1387.95</v>
      </c>
      <c r="E27" s="16">
        <v>0.62262247</v>
      </c>
      <c r="F27" s="17">
        <v>9499</v>
      </c>
      <c r="G27" s="14">
        <v>45</v>
      </c>
      <c r="H27" s="18">
        <f t="shared" si="0"/>
        <v>0.1590189862393311</v>
      </c>
      <c r="I27" s="13"/>
    </row>
    <row r="28" spans="1:9" ht="16.5">
      <c r="A28" s="14">
        <v>1</v>
      </c>
      <c r="B28" s="14">
        <v>66</v>
      </c>
      <c r="C28" s="14" t="s">
        <v>34</v>
      </c>
      <c r="D28" s="15">
        <v>1422.05</v>
      </c>
      <c r="E28" s="16">
        <v>0.63791943</v>
      </c>
      <c r="F28" s="17">
        <v>2914</v>
      </c>
      <c r="G28" s="14">
        <v>44</v>
      </c>
      <c r="H28" s="18">
        <f t="shared" si="0"/>
        <v>0.16307960285664516</v>
      </c>
      <c r="I28" s="13"/>
    </row>
    <row r="29" spans="1:9" ht="16.5">
      <c r="A29" s="14">
        <v>1</v>
      </c>
      <c r="B29" s="14">
        <v>27</v>
      </c>
      <c r="C29" s="14" t="s">
        <v>30</v>
      </c>
      <c r="D29" s="49">
        <v>1425.02</v>
      </c>
      <c r="E29" s="16">
        <v>0.63925175</v>
      </c>
      <c r="F29" s="17">
        <v>5840</v>
      </c>
      <c r="G29" s="48">
        <v>43</v>
      </c>
      <c r="H29" s="18">
        <f t="shared" si="0"/>
        <v>0.17121755791673923</v>
      </c>
      <c r="I29" s="20"/>
    </row>
    <row r="30" spans="1:9" ht="16.5">
      <c r="A30" s="65">
        <v>1</v>
      </c>
      <c r="B30" s="14">
        <v>14</v>
      </c>
      <c r="C30" s="14" t="s">
        <v>27</v>
      </c>
      <c r="D30" s="15">
        <v>1434.28</v>
      </c>
      <c r="E30" s="51">
        <v>0.64340571</v>
      </c>
      <c r="F30" s="17">
        <v>2736</v>
      </c>
      <c r="G30" s="14">
        <v>42</v>
      </c>
      <c r="H30" s="18">
        <f t="shared" si="0"/>
        <v>0.17503013412297508</v>
      </c>
      <c r="I30" s="20"/>
    </row>
    <row r="31" spans="1:9" ht="17.25" thickBot="1">
      <c r="A31" s="66">
        <v>1</v>
      </c>
      <c r="B31" s="21">
        <v>37</v>
      </c>
      <c r="C31" s="21" t="s">
        <v>35</v>
      </c>
      <c r="D31" s="22">
        <v>1443.59</v>
      </c>
      <c r="E31" s="23">
        <v>0.64758209</v>
      </c>
      <c r="F31" s="24">
        <v>18328</v>
      </c>
      <c r="G31" s="21">
        <v>41</v>
      </c>
      <c r="H31" s="25">
        <f t="shared" si="0"/>
        <v>0.20056993555129768</v>
      </c>
      <c r="I31" s="26">
        <f>SUM(F4:F31)/$F$73</f>
        <v>0.20056993555129768</v>
      </c>
    </row>
    <row r="32" spans="1:9" ht="16.5">
      <c r="A32" s="14">
        <v>2</v>
      </c>
      <c r="B32" s="14">
        <v>53</v>
      </c>
      <c r="C32" s="14" t="s">
        <v>29</v>
      </c>
      <c r="D32" s="15">
        <v>1446.54</v>
      </c>
      <c r="E32" s="16">
        <v>0.6489054400000001</v>
      </c>
      <c r="F32" s="17">
        <v>18563</v>
      </c>
      <c r="G32" s="14">
        <v>40</v>
      </c>
      <c r="H32" s="18">
        <f t="shared" si="0"/>
        <v>0.22643720606166173</v>
      </c>
      <c r="I32" s="13"/>
    </row>
    <row r="33" spans="1:9" ht="16.5">
      <c r="A33" s="14">
        <v>2</v>
      </c>
      <c r="B33" s="14">
        <v>64</v>
      </c>
      <c r="C33" s="14" t="s">
        <v>33</v>
      </c>
      <c r="D33" s="15">
        <v>1493.95</v>
      </c>
      <c r="E33" s="16">
        <v>0.67017316</v>
      </c>
      <c r="F33" s="17">
        <v>2785</v>
      </c>
      <c r="G33" s="14">
        <v>39</v>
      </c>
      <c r="H33" s="18">
        <f t="shared" si="0"/>
        <v>0.23031806305521688</v>
      </c>
      <c r="I33" s="13"/>
    </row>
    <row r="34" spans="1:9" ht="16.5">
      <c r="A34" s="14">
        <v>2</v>
      </c>
      <c r="B34" s="14">
        <v>49</v>
      </c>
      <c r="C34" s="14" t="s">
        <v>32</v>
      </c>
      <c r="D34" s="15">
        <v>1519.93</v>
      </c>
      <c r="E34" s="16">
        <v>0.68182756</v>
      </c>
      <c r="F34" s="17">
        <v>15162</v>
      </c>
      <c r="G34" s="14">
        <v>38</v>
      </c>
      <c r="H34" s="18">
        <f t="shared" si="0"/>
        <v>0.25144608953144054</v>
      </c>
      <c r="I34" s="13"/>
    </row>
    <row r="35" spans="1:9" ht="16.5">
      <c r="A35" s="14">
        <v>2</v>
      </c>
      <c r="B35" s="14">
        <v>6</v>
      </c>
      <c r="C35" s="14" t="s">
        <v>40</v>
      </c>
      <c r="D35" s="15">
        <v>1619.49</v>
      </c>
      <c r="E35" s="16">
        <v>0.72648932</v>
      </c>
      <c r="F35" s="17">
        <v>6153</v>
      </c>
      <c r="G35" s="14">
        <v>37</v>
      </c>
      <c r="H35" s="18">
        <f t="shared" si="0"/>
        <v>0.2600202055391047</v>
      </c>
      <c r="I35" s="13"/>
    </row>
    <row r="36" spans="1:9" ht="16.5">
      <c r="A36" s="14">
        <v>2</v>
      </c>
      <c r="B36" s="14">
        <v>34</v>
      </c>
      <c r="C36" s="14" t="s">
        <v>38</v>
      </c>
      <c r="D36" s="15">
        <v>1631.17</v>
      </c>
      <c r="E36" s="16">
        <v>0.73172887</v>
      </c>
      <c r="F36" s="17">
        <v>5109</v>
      </c>
      <c r="G36" s="14">
        <v>36</v>
      </c>
      <c r="H36" s="18">
        <f t="shared" si="0"/>
        <v>0.26713952273123154</v>
      </c>
      <c r="I36" s="13"/>
    </row>
    <row r="37" spans="1:9" ht="16.5">
      <c r="A37" s="14">
        <v>2</v>
      </c>
      <c r="B37" s="14">
        <v>23</v>
      </c>
      <c r="C37" s="14" t="s">
        <v>41</v>
      </c>
      <c r="D37" s="15">
        <v>1641.11</v>
      </c>
      <c r="E37" s="16">
        <v>0.73618787</v>
      </c>
      <c r="F37" s="17">
        <v>14064</v>
      </c>
      <c r="G37" s="14">
        <v>35</v>
      </c>
      <c r="H37" s="18">
        <f t="shared" si="0"/>
        <v>0.2867375021773211</v>
      </c>
      <c r="I37" s="13"/>
    </row>
    <row r="38" spans="1:9" ht="16.5">
      <c r="A38" s="14">
        <v>2</v>
      </c>
      <c r="B38" s="14">
        <v>60</v>
      </c>
      <c r="C38" s="14" t="s">
        <v>37</v>
      </c>
      <c r="D38" s="15">
        <v>1678.26</v>
      </c>
      <c r="E38" s="16">
        <v>0.75285304</v>
      </c>
      <c r="F38" s="17">
        <v>7605</v>
      </c>
      <c r="G38" s="14">
        <v>34</v>
      </c>
      <c r="H38" s="18">
        <f t="shared" si="0"/>
        <v>0.2973349590663648</v>
      </c>
      <c r="I38" s="13"/>
    </row>
    <row r="39" spans="1:9" ht="16.5">
      <c r="A39" s="14">
        <v>2</v>
      </c>
      <c r="B39" s="14">
        <v>35</v>
      </c>
      <c r="C39" s="14" t="s">
        <v>42</v>
      </c>
      <c r="D39" s="15">
        <v>1720.25</v>
      </c>
      <c r="E39" s="16">
        <v>0.7716894</v>
      </c>
      <c r="F39" s="17">
        <v>6882</v>
      </c>
      <c r="G39" s="14">
        <v>33</v>
      </c>
      <c r="H39" s="18">
        <f t="shared" si="0"/>
        <v>0.3069249259710852</v>
      </c>
      <c r="I39" s="13"/>
    </row>
    <row r="40" spans="1:9" ht="16.5">
      <c r="A40" s="14">
        <v>2</v>
      </c>
      <c r="B40" s="14">
        <v>56</v>
      </c>
      <c r="C40" s="14" t="s">
        <v>39</v>
      </c>
      <c r="D40" s="15">
        <v>1720.79</v>
      </c>
      <c r="E40" s="16">
        <v>0.77193163</v>
      </c>
      <c r="F40" s="17">
        <v>3371</v>
      </c>
      <c r="G40" s="14">
        <v>32</v>
      </c>
      <c r="H40" s="18">
        <f t="shared" si="0"/>
        <v>0.31162236544156074</v>
      </c>
      <c r="I40" s="13"/>
    </row>
    <row r="41" spans="1:9" ht="16.5">
      <c r="A41" s="14">
        <v>2</v>
      </c>
      <c r="B41" s="14">
        <v>54</v>
      </c>
      <c r="C41" s="14" t="s">
        <v>43</v>
      </c>
      <c r="D41" s="15">
        <v>1903.45</v>
      </c>
      <c r="E41" s="16">
        <v>0.85387134</v>
      </c>
      <c r="F41" s="17">
        <v>894</v>
      </c>
      <c r="G41" s="14">
        <v>31</v>
      </c>
      <c r="H41" s="18">
        <f t="shared" si="0"/>
        <v>0.3128681414387738</v>
      </c>
      <c r="I41" s="13"/>
    </row>
    <row r="42" spans="1:9" ht="16.5">
      <c r="A42" s="14">
        <v>2</v>
      </c>
      <c r="B42" s="14">
        <v>40</v>
      </c>
      <c r="C42" s="14" t="s">
        <v>46</v>
      </c>
      <c r="D42" s="15">
        <v>1915.23</v>
      </c>
      <c r="E42" s="16">
        <v>0.85915575</v>
      </c>
      <c r="F42" s="17">
        <v>22849</v>
      </c>
      <c r="G42" s="14">
        <v>30</v>
      </c>
      <c r="H42" s="18">
        <f t="shared" si="0"/>
        <v>0.3447078906113918</v>
      </c>
      <c r="I42" s="13"/>
    </row>
    <row r="43" spans="1:9" ht="16.5">
      <c r="A43" s="14">
        <v>2</v>
      </c>
      <c r="B43" s="14">
        <v>57</v>
      </c>
      <c r="C43" s="14" t="s">
        <v>45</v>
      </c>
      <c r="D43" s="15">
        <v>1930</v>
      </c>
      <c r="E43" s="16">
        <v>0.86578145</v>
      </c>
      <c r="F43" s="17">
        <v>8995</v>
      </c>
      <c r="G43" s="14">
        <v>29</v>
      </c>
      <c r="H43" s="18">
        <f t="shared" si="0"/>
        <v>0.35724229228357435</v>
      </c>
      <c r="I43" s="13"/>
    </row>
    <row r="44" spans="1:9" ht="16.5">
      <c r="A44" s="14">
        <v>2</v>
      </c>
      <c r="B44" s="14">
        <v>51</v>
      </c>
      <c r="C44" s="48" t="s">
        <v>48</v>
      </c>
      <c r="D44" s="49">
        <v>2003.04</v>
      </c>
      <c r="E44" s="51">
        <v>0.89854656</v>
      </c>
      <c r="F44" s="50">
        <v>10123</v>
      </c>
      <c r="G44" s="14">
        <v>28</v>
      </c>
      <c r="H44" s="18">
        <f t="shared" si="0"/>
        <v>0.3713485455495559</v>
      </c>
      <c r="I44" s="13"/>
    </row>
    <row r="45" spans="1:9" ht="17.25" thickBot="1">
      <c r="A45" s="66">
        <v>2</v>
      </c>
      <c r="B45" s="53">
        <v>29</v>
      </c>
      <c r="C45" s="53" t="s">
        <v>47</v>
      </c>
      <c r="D45" s="54">
        <v>2032.28</v>
      </c>
      <c r="E45" s="55">
        <v>0.91166338</v>
      </c>
      <c r="F45" s="56">
        <v>14653</v>
      </c>
      <c r="G45" s="21">
        <v>27</v>
      </c>
      <c r="H45" s="57">
        <f t="shared" si="0"/>
        <v>0.3917672879289323</v>
      </c>
      <c r="I45" s="26">
        <f>SUM(F32:F45)/$F$73</f>
        <v>0.19119735237763455</v>
      </c>
    </row>
    <row r="46" spans="1:9" ht="16.5">
      <c r="A46" s="14">
        <v>3</v>
      </c>
      <c r="B46" s="14">
        <v>55</v>
      </c>
      <c r="C46" s="14" t="s">
        <v>49</v>
      </c>
      <c r="D46" s="15">
        <v>2054.15</v>
      </c>
      <c r="E46" s="16">
        <v>0.92147407</v>
      </c>
      <c r="F46" s="17">
        <v>19135</v>
      </c>
      <c r="G46" s="14">
        <v>26</v>
      </c>
      <c r="H46" s="18">
        <f t="shared" si="0"/>
        <v>0.4184316321198398</v>
      </c>
      <c r="I46" s="13"/>
    </row>
    <row r="47" spans="1:9" ht="16.5">
      <c r="A47" s="14">
        <v>3</v>
      </c>
      <c r="B47" s="14">
        <v>31</v>
      </c>
      <c r="C47" s="14" t="s">
        <v>57</v>
      </c>
      <c r="D47" s="15">
        <v>2067.89</v>
      </c>
      <c r="E47" s="16">
        <v>0.92763772</v>
      </c>
      <c r="F47" s="17">
        <v>6632</v>
      </c>
      <c r="G47" s="14">
        <v>25</v>
      </c>
      <c r="H47" s="18">
        <f t="shared" si="0"/>
        <v>0.42767322766068633</v>
      </c>
      <c r="I47" s="13"/>
    </row>
    <row r="48" spans="1:9" ht="16.5">
      <c r="A48" s="14">
        <v>3</v>
      </c>
      <c r="B48" s="14">
        <v>16</v>
      </c>
      <c r="C48" s="14" t="s">
        <v>52</v>
      </c>
      <c r="D48" s="15">
        <v>2069.01</v>
      </c>
      <c r="E48" s="16">
        <v>0.92814014</v>
      </c>
      <c r="F48" s="17">
        <v>5012</v>
      </c>
      <c r="G48" s="14">
        <v>24</v>
      </c>
      <c r="H48" s="18">
        <f t="shared" si="0"/>
        <v>0.4346573767636301</v>
      </c>
      <c r="I48" s="13"/>
    </row>
    <row r="49" spans="1:9" ht="16.5">
      <c r="A49" s="14">
        <v>3</v>
      </c>
      <c r="B49" s="14">
        <v>9</v>
      </c>
      <c r="C49" s="14" t="s">
        <v>50</v>
      </c>
      <c r="D49" s="15">
        <v>2093.08</v>
      </c>
      <c r="E49" s="16">
        <v>0.93893774</v>
      </c>
      <c r="F49" s="17">
        <v>43524</v>
      </c>
      <c r="G49" s="14">
        <v>23</v>
      </c>
      <c r="H49" s="18">
        <f t="shared" si="0"/>
        <v>0.49530743772861874</v>
      </c>
      <c r="I49" s="13"/>
    </row>
    <row r="50" spans="1:9" ht="16.5">
      <c r="A50" s="14">
        <v>3</v>
      </c>
      <c r="B50" s="14">
        <v>67</v>
      </c>
      <c r="C50" s="14" t="s">
        <v>54</v>
      </c>
      <c r="D50" s="15">
        <v>2097.83</v>
      </c>
      <c r="E50" s="16">
        <v>0.94106854</v>
      </c>
      <c r="F50" s="17">
        <v>3230</v>
      </c>
      <c r="G50" s="14">
        <v>22</v>
      </c>
      <c r="H50" s="18">
        <f t="shared" si="0"/>
        <v>0.4998083957498694</v>
      </c>
      <c r="I50" s="32"/>
    </row>
    <row r="51" spans="1:9" ht="16.5">
      <c r="A51" s="14">
        <v>3</v>
      </c>
      <c r="B51" s="14">
        <v>52</v>
      </c>
      <c r="C51" s="14" t="s">
        <v>44</v>
      </c>
      <c r="D51" s="15">
        <v>2121.87</v>
      </c>
      <c r="E51" s="16">
        <v>0.95185268</v>
      </c>
      <c r="F51" s="17">
        <v>35620</v>
      </c>
      <c r="G51" s="14">
        <v>21</v>
      </c>
      <c r="H51" s="18">
        <f t="shared" si="0"/>
        <v>0.5494443476746211</v>
      </c>
      <c r="I51" s="13"/>
    </row>
    <row r="52" spans="1:9" ht="16.5">
      <c r="A52" s="14">
        <v>3</v>
      </c>
      <c r="B52" s="14">
        <v>3</v>
      </c>
      <c r="C52" s="14" t="s">
        <v>56</v>
      </c>
      <c r="D52" s="15">
        <v>2140.43</v>
      </c>
      <c r="E52" s="16">
        <v>0.96017854</v>
      </c>
      <c r="F52" s="17">
        <v>16363</v>
      </c>
      <c r="G52" s="14">
        <v>20</v>
      </c>
      <c r="H52" s="18">
        <f t="shared" si="0"/>
        <v>0.5722459501828949</v>
      </c>
      <c r="I52" s="13"/>
    </row>
    <row r="53" spans="1:9" ht="16.5">
      <c r="A53" s="14">
        <v>3</v>
      </c>
      <c r="B53" s="14">
        <v>48</v>
      </c>
      <c r="C53" s="14" t="s">
        <v>51</v>
      </c>
      <c r="D53" s="15">
        <v>2149.69</v>
      </c>
      <c r="E53" s="16">
        <v>0.9643325</v>
      </c>
      <c r="F53" s="17">
        <v>6466</v>
      </c>
      <c r="G53" s="14">
        <v>19</v>
      </c>
      <c r="H53" s="18">
        <f t="shared" si="0"/>
        <v>0.5812562271381292</v>
      </c>
      <c r="I53" s="20"/>
    </row>
    <row r="54" spans="1:9" ht="17.25" thickBot="1">
      <c r="A54" s="21">
        <v>3</v>
      </c>
      <c r="B54" s="21">
        <v>44</v>
      </c>
      <c r="C54" s="21" t="s">
        <v>58</v>
      </c>
      <c r="D54" s="22">
        <v>2289.37</v>
      </c>
      <c r="E54" s="23">
        <v>1.02699175</v>
      </c>
      <c r="F54" s="24">
        <v>8802</v>
      </c>
      <c r="G54" s="21">
        <v>18</v>
      </c>
      <c r="H54" s="25">
        <f t="shared" si="0"/>
        <v>0.5935216861174011</v>
      </c>
      <c r="I54" s="58">
        <f>SUM(F46:F54)/$F$73</f>
        <v>0.2017543981884689</v>
      </c>
    </row>
    <row r="55" spans="1:9" ht="16.5">
      <c r="A55" s="67">
        <v>4</v>
      </c>
      <c r="B55" s="59">
        <v>8</v>
      </c>
      <c r="C55" s="59" t="s">
        <v>55</v>
      </c>
      <c r="D55" s="60">
        <v>2296.5</v>
      </c>
      <c r="E55" s="61">
        <v>1.0301902</v>
      </c>
      <c r="F55" s="62">
        <v>18868</v>
      </c>
      <c r="G55" s="59">
        <v>17</v>
      </c>
      <c r="H55" s="63">
        <f t="shared" si="0"/>
        <v>0.6198139696916912</v>
      </c>
      <c r="I55" s="64"/>
    </row>
    <row r="56" spans="1:9" ht="16.5">
      <c r="A56" s="65">
        <v>4</v>
      </c>
      <c r="B56" s="14">
        <v>36</v>
      </c>
      <c r="C56" s="14" t="s">
        <v>61</v>
      </c>
      <c r="D56" s="15">
        <v>2533.02</v>
      </c>
      <c r="E56" s="51">
        <v>1.13629105</v>
      </c>
      <c r="F56" s="17">
        <v>64920</v>
      </c>
      <c r="G56" s="48">
        <v>16</v>
      </c>
      <c r="H56" s="18">
        <f t="shared" si="0"/>
        <v>0.7102790454624629</v>
      </c>
      <c r="I56" s="20"/>
    </row>
    <row r="57" spans="1:9" ht="16.5">
      <c r="A57" s="14">
        <v>4</v>
      </c>
      <c r="B57" s="14">
        <v>25</v>
      </c>
      <c r="C57" s="14" t="s">
        <v>53</v>
      </c>
      <c r="D57" s="15">
        <v>2579.07</v>
      </c>
      <c r="E57" s="16">
        <v>1.15694868</v>
      </c>
      <c r="F57" s="17">
        <v>2296</v>
      </c>
      <c r="G57" s="14">
        <v>15</v>
      </c>
      <c r="H57" s="18">
        <f t="shared" si="0"/>
        <v>0.7134784880682807</v>
      </c>
      <c r="I57" s="13"/>
    </row>
    <row r="58" spans="1:9" ht="16.5">
      <c r="A58" s="14">
        <v>4</v>
      </c>
      <c r="B58" s="14">
        <v>10</v>
      </c>
      <c r="C58" s="14" t="s">
        <v>60</v>
      </c>
      <c r="D58" s="15">
        <v>2740.73</v>
      </c>
      <c r="E58" s="16">
        <v>1.22946797</v>
      </c>
      <c r="F58" s="17">
        <v>32449</v>
      </c>
      <c r="G58" s="14">
        <v>14</v>
      </c>
      <c r="H58" s="18">
        <f t="shared" si="0"/>
        <v>0.7586956976136561</v>
      </c>
      <c r="I58" s="13"/>
    </row>
    <row r="59" spans="1:9" ht="16.5">
      <c r="A59" s="14">
        <v>4</v>
      </c>
      <c r="B59" s="14">
        <v>7</v>
      </c>
      <c r="C59" s="14" t="s">
        <v>59</v>
      </c>
      <c r="D59" s="15">
        <v>2847.61</v>
      </c>
      <c r="E59" s="16">
        <v>1.27741342</v>
      </c>
      <c r="F59" s="17">
        <v>2422</v>
      </c>
      <c r="G59" s="14">
        <v>13</v>
      </c>
      <c r="H59" s="18">
        <f t="shared" si="0"/>
        <v>0.7620707193868663</v>
      </c>
      <c r="I59" s="20"/>
    </row>
    <row r="60" spans="1:9" ht="16.5">
      <c r="A60" s="14">
        <v>4</v>
      </c>
      <c r="B60" s="14">
        <v>12</v>
      </c>
      <c r="C60" s="14" t="s">
        <v>62</v>
      </c>
      <c r="D60" s="15">
        <v>2858.58</v>
      </c>
      <c r="E60" s="16">
        <v>1.28233447</v>
      </c>
      <c r="F60" s="17">
        <v>1797</v>
      </c>
      <c r="G60" s="14">
        <v>12</v>
      </c>
      <c r="H60" s="18">
        <f t="shared" si="0"/>
        <v>0.7645748127503919</v>
      </c>
      <c r="I60" s="13"/>
    </row>
    <row r="61" spans="1:9" ht="17.25" thickBot="1">
      <c r="A61" s="21">
        <v>4</v>
      </c>
      <c r="B61" s="21">
        <v>65</v>
      </c>
      <c r="C61" s="21" t="s">
        <v>63</v>
      </c>
      <c r="D61" s="54">
        <v>2868.75</v>
      </c>
      <c r="E61" s="23">
        <v>1.28689664</v>
      </c>
      <c r="F61" s="24">
        <v>9407</v>
      </c>
      <c r="G61" s="21">
        <v>11</v>
      </c>
      <c r="H61" s="25">
        <f t="shared" si="0"/>
        <v>0.7776833304302385</v>
      </c>
      <c r="I61" s="58">
        <f>SUM(F55:F61)/$F$73</f>
        <v>0.1841616443128375</v>
      </c>
    </row>
    <row r="62" spans="1:9" ht="16.5">
      <c r="A62" s="67">
        <v>5</v>
      </c>
      <c r="B62" s="48">
        <v>28</v>
      </c>
      <c r="C62" s="48" t="s">
        <v>64</v>
      </c>
      <c r="D62" s="49">
        <v>3049.95</v>
      </c>
      <c r="E62" s="51">
        <v>1.36818141</v>
      </c>
      <c r="F62" s="50">
        <v>29816</v>
      </c>
      <c r="G62" s="48">
        <v>10</v>
      </c>
      <c r="H62" s="52">
        <f t="shared" si="0"/>
        <v>0.819231492771294</v>
      </c>
      <c r="I62" s="13"/>
    </row>
    <row r="63" spans="1:9" ht="16.5">
      <c r="A63" s="14">
        <v>5</v>
      </c>
      <c r="B63" s="48">
        <v>47</v>
      </c>
      <c r="C63" s="14" t="s">
        <v>66</v>
      </c>
      <c r="D63" s="15">
        <v>3082.48</v>
      </c>
      <c r="E63" s="16">
        <v>1.38277409</v>
      </c>
      <c r="F63" s="17">
        <v>4022</v>
      </c>
      <c r="G63" s="14">
        <v>9</v>
      </c>
      <c r="H63" s="18">
        <f t="shared" si="0"/>
        <v>0.8248360912732972</v>
      </c>
      <c r="I63" s="13"/>
    </row>
    <row r="64" spans="1:9" ht="16.5">
      <c r="A64" s="14">
        <v>5</v>
      </c>
      <c r="B64" s="14">
        <v>61</v>
      </c>
      <c r="C64" s="14" t="s">
        <v>65</v>
      </c>
      <c r="D64" s="15">
        <v>3188.75</v>
      </c>
      <c r="E64" s="16">
        <v>1.4304459</v>
      </c>
      <c r="F64" s="17">
        <v>3405</v>
      </c>
      <c r="G64" s="14">
        <v>8</v>
      </c>
      <c r="H64" s="18">
        <f t="shared" si="0"/>
        <v>0.8295809092492595</v>
      </c>
      <c r="I64" s="13"/>
    </row>
    <row r="65" spans="1:9" ht="16.5">
      <c r="A65" s="14">
        <v>5</v>
      </c>
      <c r="B65" s="14">
        <v>39</v>
      </c>
      <c r="C65" s="14" t="s">
        <v>67</v>
      </c>
      <c r="D65" s="15">
        <v>3399.52</v>
      </c>
      <c r="E65" s="16">
        <v>1.52499551</v>
      </c>
      <c r="F65" s="17">
        <v>3009</v>
      </c>
      <c r="G65" s="14">
        <v>7</v>
      </c>
      <c r="H65" s="18">
        <f t="shared" si="0"/>
        <v>0.8337739069848457</v>
      </c>
      <c r="I65" s="13"/>
    </row>
    <row r="66" spans="1:9" ht="16.5">
      <c r="A66" s="14">
        <v>5</v>
      </c>
      <c r="B66" s="14">
        <v>17</v>
      </c>
      <c r="C66" s="14" t="s">
        <v>68</v>
      </c>
      <c r="D66" s="15">
        <v>3437.8</v>
      </c>
      <c r="E66" s="16">
        <v>1.54216759</v>
      </c>
      <c r="F66" s="17">
        <v>46408</v>
      </c>
      <c r="G66" s="14">
        <v>6</v>
      </c>
      <c r="H66" s="18">
        <f t="shared" si="0"/>
        <v>0.8984427800034835</v>
      </c>
      <c r="I66" s="13"/>
    </row>
    <row r="67" spans="1:9" ht="16.5">
      <c r="A67" s="14">
        <v>5</v>
      </c>
      <c r="B67" s="14">
        <v>26</v>
      </c>
      <c r="C67" s="14" t="s">
        <v>69</v>
      </c>
      <c r="D67" s="15">
        <v>3714.24</v>
      </c>
      <c r="E67" s="16">
        <v>1.66617621</v>
      </c>
      <c r="F67" s="17">
        <v>51403</v>
      </c>
      <c r="G67" s="14">
        <v>5</v>
      </c>
      <c r="H67" s="18">
        <f t="shared" si="0"/>
        <v>0.9700721128723218</v>
      </c>
      <c r="I67" s="13"/>
    </row>
    <row r="68" spans="1:9" ht="16.5">
      <c r="A68" s="14">
        <v>5</v>
      </c>
      <c r="B68" s="14">
        <v>24</v>
      </c>
      <c r="C68" s="14" t="s">
        <v>70</v>
      </c>
      <c r="D68" s="15">
        <v>3859.33</v>
      </c>
      <c r="E68" s="16">
        <v>1.73126234</v>
      </c>
      <c r="F68" s="17">
        <v>4286</v>
      </c>
      <c r="G68" s="14">
        <v>4</v>
      </c>
      <c r="H68" s="18">
        <f>(F68/F$73)+H67</f>
        <v>0.9760445915345757</v>
      </c>
      <c r="I68" s="13"/>
    </row>
    <row r="69" spans="1:9" ht="16.5">
      <c r="A69" s="14">
        <v>5</v>
      </c>
      <c r="B69" s="14">
        <v>45</v>
      </c>
      <c r="C69" s="14" t="s">
        <v>71</v>
      </c>
      <c r="D69" s="15">
        <v>4198.73</v>
      </c>
      <c r="E69" s="16">
        <v>1.88351427</v>
      </c>
      <c r="F69" s="17">
        <v>9719</v>
      </c>
      <c r="G69" s="14">
        <v>3</v>
      </c>
      <c r="H69" s="18">
        <f>(F69/F$73)+H68</f>
        <v>0.989587876676537</v>
      </c>
      <c r="I69" s="13"/>
    </row>
    <row r="70" spans="1:9" ht="16.5">
      <c r="A70" s="14">
        <v>5</v>
      </c>
      <c r="B70" s="14">
        <v>63</v>
      </c>
      <c r="C70" s="14" t="s">
        <v>72</v>
      </c>
      <c r="D70" s="15">
        <v>4363.4</v>
      </c>
      <c r="E70" s="16">
        <v>1.95738381</v>
      </c>
      <c r="F70" s="17">
        <v>2448</v>
      </c>
      <c r="G70" s="14">
        <v>2</v>
      </c>
      <c r="H70" s="18">
        <f>(F70/F$73)+H69</f>
        <v>0.9929991290715902</v>
      </c>
      <c r="I70" s="13"/>
    </row>
    <row r="71" spans="1:11" ht="17.25" thickBot="1">
      <c r="A71" s="27">
        <v>5</v>
      </c>
      <c r="B71" s="27">
        <v>38</v>
      </c>
      <c r="C71" s="27" t="s">
        <v>73</v>
      </c>
      <c r="D71" s="28">
        <v>5524.72</v>
      </c>
      <c r="E71" s="29">
        <v>2.47834201</v>
      </c>
      <c r="F71" s="30">
        <v>5024</v>
      </c>
      <c r="G71" s="27">
        <v>1</v>
      </c>
      <c r="H71" s="31">
        <f>(F71/F$73)+H70</f>
        <v>0.9999999999999999</v>
      </c>
      <c r="I71" s="33">
        <f>SUM(F62:F71)/$F$73</f>
        <v>0.22231666956976137</v>
      </c>
      <c r="J71" s="34"/>
      <c r="K71" s="34"/>
    </row>
    <row r="72" spans="1:9" ht="16.5">
      <c r="A72" s="35"/>
      <c r="B72" s="36"/>
      <c r="C72" s="36"/>
      <c r="D72" s="37"/>
      <c r="E72" s="36"/>
      <c r="F72" s="36"/>
      <c r="G72" s="36"/>
      <c r="H72" s="38"/>
      <c r="I72" s="39"/>
    </row>
    <row r="73" spans="1:9" ht="16.5">
      <c r="A73" s="40"/>
      <c r="B73" s="40"/>
      <c r="C73" s="40" t="s">
        <v>74</v>
      </c>
      <c r="D73" s="41">
        <v>2104.35</v>
      </c>
      <c r="E73" s="42">
        <v>1</v>
      </c>
      <c r="F73" s="43">
        <f>SUM(F4:F71)</f>
        <v>717625</v>
      </c>
      <c r="G73" s="40"/>
      <c r="H73" s="44"/>
      <c r="I73" s="45">
        <f>SUM(I4:I71)</f>
        <v>1</v>
      </c>
    </row>
    <row r="74" spans="1:9" ht="15.75">
      <c r="A74" s="46"/>
      <c r="B74" s="46"/>
      <c r="C74" s="46"/>
      <c r="D74" s="46"/>
      <c r="E74" s="46"/>
      <c r="F74" s="46"/>
      <c r="G74" s="46"/>
      <c r="H74" s="47"/>
      <c r="I74" s="47"/>
    </row>
    <row r="75" spans="1:9" ht="15.75">
      <c r="A75" s="46" t="s">
        <v>78</v>
      </c>
      <c r="B75" s="46"/>
      <c r="C75" s="46"/>
      <c r="D75" s="46"/>
      <c r="E75" s="46"/>
      <c r="F75" s="46"/>
      <c r="G75" s="46"/>
      <c r="H75" s="47"/>
      <c r="I75" s="47"/>
    </row>
    <row r="76" spans="1:9" ht="15.75">
      <c r="A76" s="46"/>
      <c r="B76" s="46"/>
      <c r="C76" s="46"/>
      <c r="D76" s="46"/>
      <c r="E76" s="46"/>
      <c r="F76" s="46"/>
      <c r="G76" s="46"/>
      <c r="H76" s="47"/>
      <c r="I76" s="47"/>
    </row>
  </sheetData>
  <printOptions horizontalCentered="1"/>
  <pageMargins left="0.25" right="0.25" top="0.36" bottom="0.25" header="0.17" footer="0.34"/>
  <pageSetup fitToHeight="1" fitToWidth="1" horizontalDpi="600" verticalDpi="600" orientation="portrait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State Department of Education</dc:creator>
  <cp:keywords/>
  <dc:description/>
  <cp:lastModifiedBy>Louisiana State Department of Education</cp:lastModifiedBy>
  <cp:lastPrinted>2007-11-30T21:08:28Z</cp:lastPrinted>
  <dcterms:created xsi:type="dcterms:W3CDTF">2006-02-02T22:30:51Z</dcterms:created>
  <dcterms:modified xsi:type="dcterms:W3CDTF">2007-11-30T21:08:30Z</dcterms:modified>
  <cp:category/>
  <cp:version/>
  <cp:contentType/>
  <cp:contentStatus/>
</cp:coreProperties>
</file>