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Revenue by Group_Object" sheetId="1" r:id="rId1"/>
  </sheets>
  <definedNames>
    <definedName name="_xlnm.Print_Titles" localSheetId="0">'Revenue by Group_Object'!$A:$B</definedName>
  </definedNames>
  <calcPr fullCalcOnLoad="1"/>
</workbook>
</file>

<file path=xl/sharedStrings.xml><?xml version="1.0" encoding="utf-8"?>
<sst xmlns="http://schemas.openxmlformats.org/spreadsheetml/2006/main" count="107" uniqueCount="105">
  <si>
    <t>LEA</t>
  </si>
  <si>
    <t>Ad Valorem Taxes</t>
  </si>
  <si>
    <t>Sales and Use Taxes</t>
  </si>
  <si>
    <t>Total</t>
  </si>
  <si>
    <t>Total Federal Revenue</t>
  </si>
  <si>
    <t>Total State Revenue</t>
  </si>
  <si>
    <t>Total Local Revenue</t>
  </si>
  <si>
    <t>Total Revenue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</si>
  <si>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</si>
  <si>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</si>
  <si>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</si>
  <si>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</si>
  <si>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</si>
  <si>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</si>
  <si>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</si>
  <si>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</si>
  <si>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</si>
  <si>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</si>
  <si>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</si>
  <si>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</si>
  <si>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</si>
  <si>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</si>
  <si>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</si>
  <si>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</si>
  <si>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</si>
  <si>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</si>
  <si>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</si>
  <si>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</si>
  <si>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</si>
  <si>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</si>
  <si>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</si>
  <si>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</si>
  <si>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</si>
  <si>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</si>
  <si>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</si>
  <si>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</si>
  <si>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</si>
  <si>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</si>
  <si>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</si>
  <si>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</si>
  <si>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</si>
  <si>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</si>
  <si>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</si>
  <si>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</si>
  <si>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</si>
  <si>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</si>
  <si>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</si>
  <si>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</si>
  <si>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</si>
  <si>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</si>
  <si>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</si>
  <si>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</si>
  <si>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</si>
  <si>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</si>
  <si>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</si>
  <si>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</si>
  <si>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</si>
  <si>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</si>
  <si>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</si>
  <si>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</si>
  <si>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</si>
  <si>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</si>
  <si>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</si>
  <si>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</si>
  <si>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</si>
  <si>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</si>
  <si>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</si>
  <si>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</si>
  <si>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</si>
  <si>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</si>
  <si>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</si>
  <si>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</si>
  <si>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</si>
  <si>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</si>
  <si>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Constitutional Taxes</t>
  </si>
  <si>
    <t>Renewable Taxes</t>
  </si>
  <si>
    <t>Debt Service Taxes</t>
  </si>
  <si>
    <t>State Unrestricted Grants-in-Aid</t>
  </si>
  <si>
    <t>State Revenue in Lieu of Taxes</t>
  </si>
  <si>
    <t>State Revenue for/on Behalf of LEA</t>
  </si>
  <si>
    <t>Group Code 1111</t>
  </si>
  <si>
    <t>DISTRICT</t>
  </si>
  <si>
    <t>Total Ad Valorem (exclusive of 1% Sheriff's Collection)</t>
  </si>
  <si>
    <t>Group Code 1121</t>
  </si>
  <si>
    <t>Group Code 1122</t>
  </si>
  <si>
    <t>Group Code 1123</t>
  </si>
  <si>
    <t>Group Code 1124</t>
  </si>
  <si>
    <t>State Total</t>
  </si>
  <si>
    <t>Group Code 1131</t>
  </si>
  <si>
    <t>Group Code 1132</t>
  </si>
  <si>
    <t>Group Code 1133</t>
  </si>
  <si>
    <t>Group Code 1134</t>
  </si>
  <si>
    <t>Federal Unrestricted Grants-in-Aid</t>
  </si>
  <si>
    <t>Federal Restricted Grants-in-Aide</t>
  </si>
  <si>
    <t>Federal Revenue in Lieu of Taxes</t>
  </si>
  <si>
    <t>Federal Revenue for/on Behalf of LEA</t>
  </si>
  <si>
    <t xml:space="preserve">Total </t>
  </si>
  <si>
    <t>State Restricted Grants-in-Aid</t>
  </si>
  <si>
    <t>Keypunch Code 300</t>
  </si>
  <si>
    <t>Keypunch Code 310</t>
  </si>
  <si>
    <t>Keypunch Code 320</t>
  </si>
  <si>
    <t>Keypunch Code 500</t>
  </si>
  <si>
    <t>CITY OF BAKER</t>
  </si>
  <si>
    <t>ZACHARY COMMUNITY</t>
  </si>
  <si>
    <t>FY 2004-05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</si>
</sst>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.00"/>
    <numFmt numFmtId="168" formatCode="&quot;$&quot;#,##0"/>
  </numFmts>
  <fonts count="11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9"/>
      <color indexed="8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168" fontId="6" fillId="0" borderId="2" xfId="21" applyNumberFormat="1" applyFont="1" applyFill="1" applyBorder="1" applyAlignment="1">
      <alignment horizontal="right" wrapText="1"/>
      <protection/>
    </xf>
    <xf numFmtId="0" fontId="9" fillId="0" borderId="3" xfId="0" applyFont="1" applyBorder="1" applyAlignment="1">
      <alignment horizontal="left"/>
    </xf>
    <xf numFmtId="168" fontId="4" fillId="0" borderId="3" xfId="0" applyNumberFormat="1" applyFont="1" applyBorder="1" applyAlignment="1">
      <alignment/>
    </xf>
    <xf numFmtId="168" fontId="5" fillId="0" borderId="4" xfId="0" applyNumberFormat="1" applyFont="1" applyBorder="1" applyAlignment="1">
      <alignment/>
    </xf>
    <xf numFmtId="168" fontId="6" fillId="2" borderId="5" xfId="21" applyNumberFormat="1" applyFont="1" applyFill="1" applyBorder="1" applyAlignment="1">
      <alignment horizontal="right" wrapText="1"/>
      <protection/>
    </xf>
    <xf numFmtId="168" fontId="4" fillId="3" borderId="5" xfId="0" applyNumberFormat="1" applyFont="1" applyFill="1" applyBorder="1" applyAlignment="1">
      <alignment/>
    </xf>
    <xf numFmtId="168" fontId="6" fillId="2" borderId="6" xfId="21" applyNumberFormat="1" applyFont="1" applyFill="1" applyBorder="1" applyAlignment="1">
      <alignment horizontal="right" wrapText="1"/>
      <protection/>
    </xf>
    <xf numFmtId="168" fontId="5" fillId="0" borderId="7" xfId="0" applyNumberFormat="1" applyFont="1" applyBorder="1" applyAlignment="1">
      <alignment/>
    </xf>
    <xf numFmtId="168" fontId="4" fillId="0" borderId="7" xfId="0" applyNumberFormat="1" applyFont="1" applyBorder="1" applyAlignment="1">
      <alignment/>
    </xf>
    <xf numFmtId="0" fontId="5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168" fontId="6" fillId="0" borderId="10" xfId="21" applyNumberFormat="1" applyFont="1" applyFill="1" applyBorder="1" applyAlignment="1">
      <alignment horizontal="right" wrapText="1"/>
      <protection/>
    </xf>
    <xf numFmtId="168" fontId="6" fillId="0" borderId="11" xfId="21" applyNumberFormat="1" applyFont="1" applyFill="1" applyBorder="1" applyAlignment="1">
      <alignment horizontal="right" wrapText="1"/>
      <protection/>
    </xf>
    <xf numFmtId="168" fontId="6" fillId="0" borderId="12" xfId="21" applyNumberFormat="1" applyFont="1" applyFill="1" applyBorder="1" applyAlignment="1">
      <alignment horizontal="right" wrapText="1"/>
      <protection/>
    </xf>
    <xf numFmtId="168" fontId="6" fillId="0" borderId="13" xfId="21" applyNumberFormat="1" applyFont="1" applyFill="1" applyBorder="1" applyAlignment="1">
      <alignment horizontal="right" wrapText="1"/>
      <protection/>
    </xf>
    <xf numFmtId="168" fontId="6" fillId="0" borderId="14" xfId="21" applyNumberFormat="1" applyFont="1" applyFill="1" applyBorder="1" applyAlignment="1">
      <alignment horizontal="right" wrapText="1"/>
      <protection/>
    </xf>
    <xf numFmtId="168" fontId="6" fillId="0" borderId="15" xfId="21" applyNumberFormat="1" applyFont="1" applyFill="1" applyBorder="1" applyAlignment="1">
      <alignment horizontal="right" wrapText="1"/>
      <protection/>
    </xf>
    <xf numFmtId="168" fontId="6" fillId="0" borderId="16" xfId="21" applyNumberFormat="1" applyFont="1" applyFill="1" applyBorder="1" applyAlignment="1">
      <alignment horizontal="right" wrapText="1"/>
      <protection/>
    </xf>
    <xf numFmtId="168" fontId="6" fillId="0" borderId="17" xfId="21" applyNumberFormat="1" applyFont="1" applyFill="1" applyBorder="1" applyAlignment="1">
      <alignment horizontal="right" wrapText="1"/>
      <protection/>
    </xf>
    <xf numFmtId="168" fontId="6" fillId="0" borderId="18" xfId="21" applyNumberFormat="1" applyFont="1" applyFill="1" applyBorder="1" applyAlignment="1">
      <alignment horizontal="right" wrapText="1"/>
      <protection/>
    </xf>
    <xf numFmtId="168" fontId="6" fillId="0" borderId="19" xfId="21" applyNumberFormat="1" applyFont="1" applyFill="1" applyBorder="1" applyAlignment="1">
      <alignment horizontal="right" wrapText="1"/>
      <protection/>
    </xf>
    <xf numFmtId="168" fontId="6" fillId="0" borderId="20" xfId="21" applyNumberFormat="1" applyFont="1" applyFill="1" applyBorder="1" applyAlignment="1">
      <alignment horizontal="right" wrapText="1"/>
      <protection/>
    </xf>
    <xf numFmtId="168" fontId="6" fillId="0" borderId="21" xfId="21" applyNumberFormat="1" applyFont="1" applyFill="1" applyBorder="1" applyAlignment="1">
      <alignment horizontal="right" wrapText="1"/>
      <protection/>
    </xf>
    <xf numFmtId="168" fontId="6" fillId="0" borderId="22" xfId="21" applyNumberFormat="1" applyFont="1" applyFill="1" applyBorder="1" applyAlignment="1">
      <alignment horizontal="right" wrapText="1"/>
      <protection/>
    </xf>
    <xf numFmtId="168" fontId="6" fillId="0" borderId="23" xfId="21" applyNumberFormat="1" applyFont="1" applyFill="1" applyBorder="1" applyAlignment="1">
      <alignment horizontal="right" wrapText="1"/>
      <protection/>
    </xf>
    <xf numFmtId="168" fontId="6" fillId="0" borderId="24" xfId="21" applyNumberFormat="1" applyFont="1" applyFill="1" applyBorder="1" applyAlignment="1">
      <alignment horizontal="right" wrapText="1"/>
      <protection/>
    </xf>
    <xf numFmtId="168" fontId="6" fillId="2" borderId="11" xfId="21" applyNumberFormat="1" applyFont="1" applyFill="1" applyBorder="1" applyAlignment="1">
      <alignment horizontal="right" wrapText="1"/>
      <protection/>
    </xf>
    <xf numFmtId="168" fontId="6" fillId="2" borderId="25" xfId="21" applyNumberFormat="1" applyFont="1" applyFill="1" applyBorder="1" applyAlignment="1">
      <alignment horizontal="right" wrapText="1"/>
      <protection/>
    </xf>
    <xf numFmtId="168" fontId="6" fillId="0" borderId="26" xfId="21" applyNumberFormat="1" applyFont="1" applyFill="1" applyBorder="1" applyAlignment="1">
      <alignment horizontal="right" wrapText="1"/>
      <protection/>
    </xf>
    <xf numFmtId="168" fontId="6" fillId="0" borderId="27" xfId="21" applyNumberFormat="1" applyFont="1" applyFill="1" applyBorder="1" applyAlignment="1">
      <alignment horizontal="right" wrapText="1"/>
      <protection/>
    </xf>
    <xf numFmtId="168" fontId="6" fillId="0" borderId="28" xfId="21" applyNumberFormat="1" applyFont="1" applyFill="1" applyBorder="1" applyAlignment="1">
      <alignment horizontal="right" wrapText="1"/>
      <protection/>
    </xf>
    <xf numFmtId="168" fontId="6" fillId="2" borderId="29" xfId="21" applyNumberFormat="1" applyFont="1" applyFill="1" applyBorder="1" applyAlignment="1">
      <alignment horizontal="right" wrapText="1"/>
      <protection/>
    </xf>
    <xf numFmtId="168" fontId="4" fillId="3" borderId="6" xfId="0" applyNumberFormat="1" applyFont="1" applyFill="1" applyBorder="1" applyAlignment="1">
      <alignment/>
    </xf>
    <xf numFmtId="0" fontId="6" fillId="0" borderId="30" xfId="22" applyFont="1" applyFill="1" applyBorder="1" applyAlignment="1">
      <alignment horizontal="left" wrapText="1"/>
      <protection/>
    </xf>
    <xf numFmtId="0" fontId="6" fillId="0" borderId="31" xfId="22" applyFont="1" applyFill="1" applyBorder="1" applyAlignment="1">
      <alignment horizontal="left" wrapText="1"/>
      <protection/>
    </xf>
    <xf numFmtId="0" fontId="6" fillId="0" borderId="32" xfId="22" applyFont="1" applyFill="1" applyBorder="1" applyAlignment="1">
      <alignment horizontal="left" wrapText="1"/>
      <protection/>
    </xf>
    <xf numFmtId="0" fontId="6" fillId="0" borderId="33" xfId="22" applyFont="1" applyFill="1" applyBorder="1" applyAlignment="1">
      <alignment horizontal="right" wrapText="1"/>
      <protection/>
    </xf>
    <xf numFmtId="0" fontId="6" fillId="0" borderId="34" xfId="22" applyFont="1" applyFill="1" applyBorder="1" applyAlignment="1">
      <alignment horizontal="right" wrapText="1"/>
      <protection/>
    </xf>
    <xf numFmtId="0" fontId="6" fillId="0" borderId="35" xfId="22" applyFont="1" applyFill="1" applyBorder="1" applyAlignment="1">
      <alignment horizontal="right" wrapText="1"/>
      <protection/>
    </xf>
    <xf numFmtId="0" fontId="4" fillId="0" borderId="36" xfId="0" applyFont="1" applyBorder="1" applyAlignment="1">
      <alignment/>
    </xf>
    <xf numFmtId="168" fontId="6" fillId="0" borderId="37" xfId="21" applyNumberFormat="1" applyFont="1" applyFill="1" applyBorder="1" applyAlignment="1">
      <alignment horizontal="right" wrapText="1"/>
      <protection/>
    </xf>
    <xf numFmtId="0" fontId="6" fillId="4" borderId="1" xfId="21" applyFont="1" applyFill="1" applyBorder="1" applyAlignment="1">
      <alignment horizontal="center" vertical="center"/>
      <protection/>
    </xf>
    <xf numFmtId="0" fontId="6" fillId="4" borderId="38" xfId="21" applyFont="1" applyFill="1" applyBorder="1" applyAlignment="1">
      <alignment horizontal="center" vertical="center"/>
      <protection/>
    </xf>
    <xf numFmtId="0" fontId="6" fillId="4" borderId="39" xfId="21" applyFont="1" applyFill="1" applyBorder="1" applyAlignment="1">
      <alignment horizontal="center" vertical="center"/>
      <protection/>
    </xf>
    <xf numFmtId="0" fontId="6" fillId="5" borderId="1" xfId="21" applyFont="1" applyFill="1" applyBorder="1" applyAlignment="1">
      <alignment horizontal="center" vertical="center"/>
      <protection/>
    </xf>
    <xf numFmtId="0" fontId="6" fillId="5" borderId="38" xfId="21" applyFont="1" applyFill="1" applyBorder="1" applyAlignment="1">
      <alignment horizontal="center" vertical="center"/>
      <protection/>
    </xf>
    <xf numFmtId="0" fontId="6" fillId="5" borderId="40" xfId="21" applyFont="1" applyFill="1" applyBorder="1" applyAlignment="1">
      <alignment horizontal="center" vertical="center"/>
      <protection/>
    </xf>
    <xf numFmtId="0" fontId="7" fillId="6" borderId="17" xfId="21" applyFont="1" applyFill="1" applyBorder="1" applyAlignment="1">
      <alignment horizontal="center" vertical="center"/>
      <protection/>
    </xf>
    <xf numFmtId="0" fontId="6" fillId="3" borderId="41" xfId="22" applyFont="1" applyFill="1" applyBorder="1" applyAlignment="1">
      <alignment horizontal="center" vertical="center"/>
      <protection/>
    </xf>
    <xf numFmtId="0" fontId="6" fillId="3" borderId="42" xfId="22" applyFont="1" applyFill="1" applyBorder="1" applyAlignment="1">
      <alignment horizontal="left" vertical="center"/>
      <protection/>
    </xf>
    <xf numFmtId="0" fontId="4" fillId="0" borderId="0" xfId="0" applyFont="1" applyAlignment="1">
      <alignment vertical="center"/>
    </xf>
    <xf numFmtId="0" fontId="10" fillId="7" borderId="43" xfId="21" applyFont="1" applyFill="1" applyBorder="1" applyAlignment="1">
      <alignment horizontal="center" vertical="center"/>
      <protection/>
    </xf>
    <xf numFmtId="0" fontId="10" fillId="7" borderId="6" xfId="21" applyFont="1" applyFill="1" applyBorder="1" applyAlignment="1">
      <alignment horizontal="center" vertical="center" wrapText="1"/>
      <protection/>
    </xf>
    <xf numFmtId="0" fontId="10" fillId="7" borderId="1" xfId="21" applyFont="1" applyFill="1" applyBorder="1" applyAlignment="1">
      <alignment horizontal="center" vertical="center" wrapText="1"/>
      <protection/>
    </xf>
    <xf numFmtId="0" fontId="10" fillId="7" borderId="44" xfId="21" applyFont="1" applyFill="1" applyBorder="1" applyAlignment="1">
      <alignment horizontal="center" vertical="center" wrapText="1"/>
      <protection/>
    </xf>
    <xf numFmtId="0" fontId="10" fillId="7" borderId="45" xfId="21" applyFont="1" applyFill="1" applyBorder="1" applyAlignment="1">
      <alignment horizontal="center" vertical="center"/>
      <protection/>
    </xf>
    <xf numFmtId="0" fontId="10" fillId="7" borderId="46" xfId="21" applyFont="1" applyFill="1" applyBorder="1" applyAlignment="1">
      <alignment horizontal="center" vertical="center" wrapText="1"/>
      <protection/>
    </xf>
    <xf numFmtId="0" fontId="6" fillId="2" borderId="35" xfId="22" applyFont="1" applyFill="1" applyBorder="1" applyAlignment="1">
      <alignment horizontal="right" wrapText="1"/>
      <protection/>
    </xf>
    <xf numFmtId="0" fontId="6" fillId="2" borderId="25" xfId="22" applyFont="1" applyFill="1" applyBorder="1" applyAlignment="1">
      <alignment horizontal="left" wrapText="1"/>
      <protection/>
    </xf>
    <xf numFmtId="168" fontId="6" fillId="2" borderId="25" xfId="22" applyNumberFormat="1" applyFont="1" applyFill="1" applyBorder="1" applyAlignment="1">
      <alignment horizontal="right" wrapText="1"/>
      <protection/>
    </xf>
    <xf numFmtId="168" fontId="6" fillId="0" borderId="47" xfId="21" applyNumberFormat="1" applyFont="1" applyFill="1" applyBorder="1" applyAlignment="1">
      <alignment horizontal="right" wrapText="1"/>
      <protection/>
    </xf>
    <xf numFmtId="168" fontId="4" fillId="0" borderId="15" xfId="0" applyNumberFormat="1" applyFont="1" applyBorder="1" applyAlignment="1">
      <alignment/>
    </xf>
    <xf numFmtId="6" fontId="4" fillId="0" borderId="16" xfId="0" applyNumberFormat="1" applyFont="1" applyBorder="1" applyAlignment="1">
      <alignment horizontal="right" vertical="center" wrapText="1"/>
    </xf>
    <xf numFmtId="6" fontId="4" fillId="0" borderId="17" xfId="0" applyNumberFormat="1" applyFont="1" applyBorder="1" applyAlignment="1">
      <alignment horizontal="right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7" borderId="48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52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venue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workbookViewId="0" topLeftCell="A1">
      <pane xSplit="2" ySplit="3" topLeftCell="G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58" sqref="Q58"/>
    </sheetView>
  </sheetViews>
  <sheetFormatPr defaultColWidth="9.140625" defaultRowHeight="12.75"/>
  <cols>
    <col min="1" max="1" width="4.28125" style="1" bestFit="1" customWidth="1"/>
    <col min="2" max="2" width="18.28125" style="2" customWidth="1"/>
    <col min="3" max="3" width="12.8515625" style="1" customWidth="1"/>
    <col min="4" max="4" width="12.57421875" style="1" bestFit="1" customWidth="1"/>
    <col min="5" max="5" width="13.7109375" style="1" bestFit="1" customWidth="1"/>
    <col min="6" max="7" width="13.00390625" style="1" bestFit="1" customWidth="1"/>
    <col min="8" max="8" width="13.421875" style="1" bestFit="1" customWidth="1"/>
    <col min="9" max="10" width="14.140625" style="1" bestFit="1" customWidth="1"/>
    <col min="11" max="12" width="12.7109375" style="1" customWidth="1"/>
    <col min="13" max="13" width="14.421875" style="1" customWidth="1"/>
    <col min="14" max="14" width="13.00390625" style="1" bestFit="1" customWidth="1"/>
    <col min="15" max="15" width="13.421875" style="1" customWidth="1"/>
    <col min="16" max="16" width="13.28125" style="1" customWidth="1"/>
    <col min="17" max="17" width="13.57421875" style="1" customWidth="1"/>
    <col min="18" max="18" width="13.28125" style="1" customWidth="1"/>
    <col min="19" max="19" width="14.00390625" style="1" bestFit="1" customWidth="1"/>
    <col min="20" max="16384" width="9.140625" style="1" customWidth="1"/>
  </cols>
  <sheetData>
    <row r="1" spans="3:19" ht="12.75">
      <c r="C1" s="74" t="s">
        <v>6</v>
      </c>
      <c r="D1" s="80" t="s">
        <v>1</v>
      </c>
      <c r="E1" s="81"/>
      <c r="F1" s="81"/>
      <c r="G1" s="82"/>
      <c r="H1" s="4"/>
      <c r="I1" s="78" t="s">
        <v>5</v>
      </c>
      <c r="N1" s="70" t="s">
        <v>4</v>
      </c>
      <c r="S1" s="72" t="s">
        <v>7</v>
      </c>
    </row>
    <row r="2" spans="1:19" ht="60" customHeight="1">
      <c r="A2" s="76" t="s">
        <v>104</v>
      </c>
      <c r="B2" s="77"/>
      <c r="C2" s="75"/>
      <c r="D2" s="15" t="s">
        <v>74</v>
      </c>
      <c r="E2" s="3" t="s">
        <v>75</v>
      </c>
      <c r="F2" s="3" t="s">
        <v>76</v>
      </c>
      <c r="G2" s="16" t="s">
        <v>82</v>
      </c>
      <c r="H2" s="14" t="s">
        <v>2</v>
      </c>
      <c r="I2" s="79"/>
      <c r="J2" s="3" t="s">
        <v>77</v>
      </c>
      <c r="K2" s="3" t="s">
        <v>97</v>
      </c>
      <c r="L2" s="3" t="s">
        <v>78</v>
      </c>
      <c r="M2" s="3" t="s">
        <v>79</v>
      </c>
      <c r="N2" s="71"/>
      <c r="O2" s="3" t="s">
        <v>92</v>
      </c>
      <c r="P2" s="3" t="s">
        <v>93</v>
      </c>
      <c r="Q2" s="3" t="s">
        <v>94</v>
      </c>
      <c r="R2" s="3" t="s">
        <v>95</v>
      </c>
      <c r="S2" s="73"/>
    </row>
    <row r="3" spans="1:19" s="56" customFormat="1" ht="24.75" customHeight="1">
      <c r="A3" s="54" t="s">
        <v>0</v>
      </c>
      <c r="B3" s="55" t="s">
        <v>81</v>
      </c>
      <c r="C3" s="57" t="s">
        <v>80</v>
      </c>
      <c r="D3" s="58" t="s">
        <v>98</v>
      </c>
      <c r="E3" s="59" t="s">
        <v>99</v>
      </c>
      <c r="F3" s="60" t="s">
        <v>100</v>
      </c>
      <c r="G3" s="61" t="s">
        <v>3</v>
      </c>
      <c r="H3" s="62" t="s">
        <v>101</v>
      </c>
      <c r="I3" s="47" t="s">
        <v>3</v>
      </c>
      <c r="J3" s="48" t="s">
        <v>83</v>
      </c>
      <c r="K3" s="48" t="s">
        <v>84</v>
      </c>
      <c r="L3" s="48" t="s">
        <v>85</v>
      </c>
      <c r="M3" s="49" t="s">
        <v>86</v>
      </c>
      <c r="N3" s="50" t="s">
        <v>3</v>
      </c>
      <c r="O3" s="51" t="s">
        <v>88</v>
      </c>
      <c r="P3" s="51" t="s">
        <v>89</v>
      </c>
      <c r="Q3" s="51" t="s">
        <v>90</v>
      </c>
      <c r="R3" s="52" t="s">
        <v>91</v>
      </c>
      <c r="S3" s="53" t="s">
        <v>96</v>
      </c>
    </row>
    <row r="4" spans="1:19" ht="12.75">
      <c r="A4" s="42">
        <v>1</v>
      </c>
      <c r="B4" s="39" t="s">
        <v>8</v>
      </c>
      <c r="C4" s="17">
        <v>14779516</v>
      </c>
      <c r="D4" s="19">
        <v>906508</v>
      </c>
      <c r="E4" s="22">
        <v>3702581</v>
      </c>
      <c r="F4" s="22">
        <v>895229</v>
      </c>
      <c r="G4" s="25">
        <f>SUM(D4:F4)</f>
        <v>5504318</v>
      </c>
      <c r="H4" s="28">
        <v>6863468</v>
      </c>
      <c r="I4" s="68">
        <v>39232706</v>
      </c>
      <c r="J4" s="46">
        <v>37896817</v>
      </c>
      <c r="K4" s="31">
        <v>1055622</v>
      </c>
      <c r="L4" s="31">
        <v>255283</v>
      </c>
      <c r="M4" s="31">
        <v>24984</v>
      </c>
      <c r="N4" s="31">
        <v>14381671</v>
      </c>
      <c r="O4" s="31">
        <v>0</v>
      </c>
      <c r="P4" s="31">
        <v>13980105</v>
      </c>
      <c r="Q4" s="31">
        <v>0</v>
      </c>
      <c r="R4" s="31">
        <v>401566</v>
      </c>
      <c r="S4" s="31">
        <f aca="true" t="shared" si="0" ref="S4:S35">C4+I4+N4</f>
        <v>68393893</v>
      </c>
    </row>
    <row r="5" spans="1:19" ht="12.75">
      <c r="A5" s="43">
        <v>2</v>
      </c>
      <c r="B5" s="40" t="s">
        <v>9</v>
      </c>
      <c r="C5" s="5">
        <v>12140917</v>
      </c>
      <c r="D5" s="20">
        <v>286452</v>
      </c>
      <c r="E5" s="23">
        <v>1584308</v>
      </c>
      <c r="F5" s="23">
        <v>1261592</v>
      </c>
      <c r="G5" s="26">
        <f aca="true" t="shared" si="1" ref="G5:G68">SUM(D5:F5)</f>
        <v>3132352</v>
      </c>
      <c r="H5" s="29">
        <v>5701439</v>
      </c>
      <c r="I5" s="68">
        <v>21197839</v>
      </c>
      <c r="J5" s="23">
        <v>19993128</v>
      </c>
      <c r="K5" s="23">
        <v>1108537</v>
      </c>
      <c r="L5" s="23">
        <v>96174</v>
      </c>
      <c r="M5" s="23">
        <v>0</v>
      </c>
      <c r="N5" s="23">
        <v>3984764</v>
      </c>
      <c r="O5" s="23">
        <v>0</v>
      </c>
      <c r="P5" s="23">
        <v>3871278</v>
      </c>
      <c r="Q5" s="23">
        <v>0</v>
      </c>
      <c r="R5" s="23">
        <v>113486</v>
      </c>
      <c r="S5" s="23">
        <f t="shared" si="0"/>
        <v>37323520</v>
      </c>
    </row>
    <row r="6" spans="1:19" ht="12.75">
      <c r="A6" s="43">
        <v>3</v>
      </c>
      <c r="B6" s="40" t="s">
        <v>10</v>
      </c>
      <c r="C6" s="5">
        <v>59968746</v>
      </c>
      <c r="D6" s="20">
        <v>1789196</v>
      </c>
      <c r="E6" s="23">
        <v>16954659</v>
      </c>
      <c r="F6" s="23">
        <v>7494410</v>
      </c>
      <c r="G6" s="26">
        <f t="shared" si="1"/>
        <v>26238265</v>
      </c>
      <c r="H6" s="29">
        <v>29755177</v>
      </c>
      <c r="I6" s="68">
        <v>56795668</v>
      </c>
      <c r="J6" s="23">
        <v>55025670</v>
      </c>
      <c r="K6" s="23">
        <v>1580051</v>
      </c>
      <c r="L6" s="23">
        <v>162802</v>
      </c>
      <c r="M6" s="23">
        <v>27145</v>
      </c>
      <c r="N6" s="23">
        <v>12110512</v>
      </c>
      <c r="O6" s="23">
        <v>0</v>
      </c>
      <c r="P6" s="23">
        <v>11623573</v>
      </c>
      <c r="Q6" s="23">
        <v>0</v>
      </c>
      <c r="R6" s="23">
        <v>486939</v>
      </c>
      <c r="S6" s="23">
        <f t="shared" si="0"/>
        <v>128874926</v>
      </c>
    </row>
    <row r="7" spans="1:19" ht="12.75">
      <c r="A7" s="43">
        <v>4</v>
      </c>
      <c r="B7" s="40" t="s">
        <v>11</v>
      </c>
      <c r="C7" s="5">
        <v>8822060</v>
      </c>
      <c r="D7" s="20">
        <v>457559</v>
      </c>
      <c r="E7" s="23">
        <v>2821746</v>
      </c>
      <c r="F7" s="23">
        <v>300183</v>
      </c>
      <c r="G7" s="26">
        <f t="shared" si="1"/>
        <v>3579488</v>
      </c>
      <c r="H7" s="29">
        <v>4279421</v>
      </c>
      <c r="I7" s="68">
        <v>21282653</v>
      </c>
      <c r="J7" s="23">
        <v>20370202</v>
      </c>
      <c r="K7" s="23">
        <v>799029</v>
      </c>
      <c r="L7" s="23">
        <v>113422</v>
      </c>
      <c r="M7" s="23">
        <v>0</v>
      </c>
      <c r="N7" s="23">
        <v>7221996</v>
      </c>
      <c r="O7" s="23">
        <v>0</v>
      </c>
      <c r="P7" s="23">
        <v>7122554</v>
      </c>
      <c r="Q7" s="23">
        <v>0</v>
      </c>
      <c r="R7" s="23">
        <v>99442</v>
      </c>
      <c r="S7" s="23">
        <f t="shared" si="0"/>
        <v>37326709</v>
      </c>
    </row>
    <row r="8" spans="1:19" ht="12.75">
      <c r="A8" s="44">
        <v>5</v>
      </c>
      <c r="B8" s="41" t="s">
        <v>12</v>
      </c>
      <c r="C8" s="18">
        <v>9416311</v>
      </c>
      <c r="D8" s="21">
        <v>293048</v>
      </c>
      <c r="E8" s="24">
        <v>837385</v>
      </c>
      <c r="F8" s="24">
        <v>108380</v>
      </c>
      <c r="G8" s="27">
        <f t="shared" si="1"/>
        <v>1238813</v>
      </c>
      <c r="H8" s="30">
        <v>4898768</v>
      </c>
      <c r="I8" s="69">
        <v>29644076</v>
      </c>
      <c r="J8" s="24">
        <v>26260678</v>
      </c>
      <c r="K8" s="24">
        <v>3287536</v>
      </c>
      <c r="L8" s="24">
        <v>78817</v>
      </c>
      <c r="M8" s="24">
        <v>17045</v>
      </c>
      <c r="N8" s="24">
        <v>7393934</v>
      </c>
      <c r="O8" s="24">
        <v>0</v>
      </c>
      <c r="P8" s="24">
        <v>7226909</v>
      </c>
      <c r="Q8" s="24">
        <v>0</v>
      </c>
      <c r="R8" s="24">
        <v>167025</v>
      </c>
      <c r="S8" s="24">
        <f t="shared" si="0"/>
        <v>46454321</v>
      </c>
    </row>
    <row r="9" spans="1:19" ht="12.75">
      <c r="A9" s="43">
        <v>6</v>
      </c>
      <c r="B9" s="40" t="s">
        <v>13</v>
      </c>
      <c r="C9" s="5">
        <v>15442890</v>
      </c>
      <c r="D9" s="20">
        <v>611124</v>
      </c>
      <c r="E9" s="23">
        <v>3801011</v>
      </c>
      <c r="F9" s="23">
        <v>2490106</v>
      </c>
      <c r="G9" s="26">
        <f t="shared" si="1"/>
        <v>6902241</v>
      </c>
      <c r="H9" s="29">
        <v>7379800</v>
      </c>
      <c r="I9" s="68">
        <v>26291852</v>
      </c>
      <c r="J9" s="23">
        <v>25006966</v>
      </c>
      <c r="K9" s="23">
        <v>979478</v>
      </c>
      <c r="L9" s="23">
        <v>291162</v>
      </c>
      <c r="M9" s="23">
        <v>14246</v>
      </c>
      <c r="N9" s="23">
        <v>4725556</v>
      </c>
      <c r="O9" s="23">
        <v>0</v>
      </c>
      <c r="P9" s="23">
        <v>4590232</v>
      </c>
      <c r="Q9" s="23">
        <v>0</v>
      </c>
      <c r="R9" s="23">
        <v>135324</v>
      </c>
      <c r="S9" s="23">
        <f t="shared" si="0"/>
        <v>46460298</v>
      </c>
    </row>
    <row r="10" spans="1:19" ht="12.75">
      <c r="A10" s="43">
        <v>7</v>
      </c>
      <c r="B10" s="40" t="s">
        <v>14</v>
      </c>
      <c r="C10" s="5">
        <v>12762903</v>
      </c>
      <c r="D10" s="20">
        <v>746669</v>
      </c>
      <c r="E10" s="23">
        <v>6023771</v>
      </c>
      <c r="F10" s="23">
        <v>1211519</v>
      </c>
      <c r="G10" s="26">
        <f t="shared" si="1"/>
        <v>7981959</v>
      </c>
      <c r="H10" s="29">
        <v>3266599</v>
      </c>
      <c r="I10" s="68">
        <v>9957328</v>
      </c>
      <c r="J10" s="23">
        <v>9415014</v>
      </c>
      <c r="K10" s="23">
        <v>404557</v>
      </c>
      <c r="L10" s="23">
        <v>137757</v>
      </c>
      <c r="M10" s="23">
        <v>0</v>
      </c>
      <c r="N10" s="23">
        <v>4129092</v>
      </c>
      <c r="O10" s="23">
        <v>0</v>
      </c>
      <c r="P10" s="23">
        <v>4063768</v>
      </c>
      <c r="Q10" s="23">
        <v>0</v>
      </c>
      <c r="R10" s="23">
        <v>65324</v>
      </c>
      <c r="S10" s="23">
        <f t="shared" si="0"/>
        <v>26849323</v>
      </c>
    </row>
    <row r="11" spans="1:19" ht="12.75">
      <c r="A11" s="43">
        <v>8</v>
      </c>
      <c r="B11" s="40" t="s">
        <v>15</v>
      </c>
      <c r="C11" s="5">
        <v>62281082</v>
      </c>
      <c r="D11" s="20">
        <v>1605103</v>
      </c>
      <c r="E11" s="23">
        <v>17399372</v>
      </c>
      <c r="F11" s="23">
        <v>5980624</v>
      </c>
      <c r="G11" s="26">
        <f t="shared" si="1"/>
        <v>24985099</v>
      </c>
      <c r="H11" s="29">
        <v>30090011</v>
      </c>
      <c r="I11" s="68">
        <v>68975636</v>
      </c>
      <c r="J11" s="23">
        <v>65802458</v>
      </c>
      <c r="K11" s="23">
        <v>2573747</v>
      </c>
      <c r="L11" s="23">
        <v>549056</v>
      </c>
      <c r="M11" s="23">
        <v>50375</v>
      </c>
      <c r="N11" s="23">
        <v>14716465</v>
      </c>
      <c r="O11" s="23">
        <v>948228</v>
      </c>
      <c r="P11" s="23">
        <v>13511312</v>
      </c>
      <c r="Q11" s="23">
        <v>53808</v>
      </c>
      <c r="R11" s="23">
        <v>203117</v>
      </c>
      <c r="S11" s="23">
        <f t="shared" si="0"/>
        <v>145973183</v>
      </c>
    </row>
    <row r="12" spans="1:19" ht="12.75">
      <c r="A12" s="43">
        <v>9</v>
      </c>
      <c r="B12" s="40" t="s">
        <v>16</v>
      </c>
      <c r="C12" s="5">
        <v>147299731</v>
      </c>
      <c r="D12" s="20">
        <v>8501802</v>
      </c>
      <c r="E12" s="23">
        <v>63694129</v>
      </c>
      <c r="F12" s="23">
        <v>9716257</v>
      </c>
      <c r="G12" s="26">
        <f t="shared" si="1"/>
        <v>81912188</v>
      </c>
      <c r="H12" s="29">
        <v>56468752</v>
      </c>
      <c r="I12" s="68">
        <v>180752623</v>
      </c>
      <c r="J12" s="23">
        <v>174971675</v>
      </c>
      <c r="K12" s="23">
        <v>3314172</v>
      </c>
      <c r="L12" s="23">
        <v>2351742</v>
      </c>
      <c r="M12" s="23">
        <v>115034</v>
      </c>
      <c r="N12" s="23">
        <v>47022760</v>
      </c>
      <c r="O12" s="23">
        <v>2174</v>
      </c>
      <c r="P12" s="23">
        <v>46089862</v>
      </c>
      <c r="Q12" s="23">
        <v>37588</v>
      </c>
      <c r="R12" s="23">
        <v>893136</v>
      </c>
      <c r="S12" s="23">
        <f t="shared" si="0"/>
        <v>375075114</v>
      </c>
    </row>
    <row r="13" spans="1:19" ht="12.75">
      <c r="A13" s="44">
        <v>10</v>
      </c>
      <c r="B13" s="41" t="s">
        <v>17</v>
      </c>
      <c r="C13" s="18">
        <v>121220318</v>
      </c>
      <c r="D13" s="21">
        <v>5206687</v>
      </c>
      <c r="E13" s="24">
        <v>12375458</v>
      </c>
      <c r="F13" s="24">
        <v>20780093</v>
      </c>
      <c r="G13" s="27">
        <f t="shared" si="1"/>
        <v>38362238</v>
      </c>
      <c r="H13" s="30">
        <v>72382027</v>
      </c>
      <c r="I13" s="69">
        <v>112531958</v>
      </c>
      <c r="J13" s="24">
        <v>104813103</v>
      </c>
      <c r="K13" s="24">
        <v>6665826</v>
      </c>
      <c r="L13" s="24">
        <v>980613</v>
      </c>
      <c r="M13" s="24">
        <v>72416</v>
      </c>
      <c r="N13" s="24">
        <v>31106163</v>
      </c>
      <c r="O13" s="24">
        <v>0</v>
      </c>
      <c r="P13" s="24">
        <v>30671380</v>
      </c>
      <c r="Q13" s="24">
        <v>0</v>
      </c>
      <c r="R13" s="24">
        <v>434783</v>
      </c>
      <c r="S13" s="24">
        <f t="shared" si="0"/>
        <v>264858439</v>
      </c>
    </row>
    <row r="14" spans="1:19" ht="12.75">
      <c r="A14" s="43">
        <v>11</v>
      </c>
      <c r="B14" s="40" t="s">
        <v>18</v>
      </c>
      <c r="C14" s="5">
        <v>3916875</v>
      </c>
      <c r="D14" s="20">
        <v>153622</v>
      </c>
      <c r="E14" s="23">
        <v>929238</v>
      </c>
      <c r="F14" s="23">
        <v>0</v>
      </c>
      <c r="G14" s="26">
        <f t="shared" si="1"/>
        <v>1082860</v>
      </c>
      <c r="H14" s="29">
        <v>1746563</v>
      </c>
      <c r="I14" s="68">
        <v>9016858</v>
      </c>
      <c r="J14" s="23">
        <v>8495016</v>
      </c>
      <c r="K14" s="23">
        <v>430053</v>
      </c>
      <c r="L14" s="23">
        <v>84887</v>
      </c>
      <c r="M14" s="23">
        <v>6902</v>
      </c>
      <c r="N14" s="23">
        <v>2073992</v>
      </c>
      <c r="O14" s="23">
        <v>0</v>
      </c>
      <c r="P14" s="23">
        <v>2014557</v>
      </c>
      <c r="Q14" s="23">
        <v>0</v>
      </c>
      <c r="R14" s="23">
        <v>59435</v>
      </c>
      <c r="S14" s="23">
        <f t="shared" si="0"/>
        <v>15007725</v>
      </c>
    </row>
    <row r="15" spans="1:19" ht="12.75">
      <c r="A15" s="43">
        <v>12</v>
      </c>
      <c r="B15" s="40" t="s">
        <v>19</v>
      </c>
      <c r="C15" s="5">
        <v>11734040</v>
      </c>
      <c r="D15" s="20">
        <v>667224</v>
      </c>
      <c r="E15" s="23">
        <v>6623825</v>
      </c>
      <c r="F15" s="23">
        <v>1515944</v>
      </c>
      <c r="G15" s="26">
        <f t="shared" si="1"/>
        <v>8806993</v>
      </c>
      <c r="H15" s="29">
        <v>0</v>
      </c>
      <c r="I15" s="68">
        <v>7530623</v>
      </c>
      <c r="J15" s="23">
        <v>7144133</v>
      </c>
      <c r="K15" s="23">
        <v>314327</v>
      </c>
      <c r="L15" s="23">
        <v>67353</v>
      </c>
      <c r="M15" s="23">
        <v>4810</v>
      </c>
      <c r="N15" s="23">
        <v>1203474</v>
      </c>
      <c r="O15" s="23">
        <v>0</v>
      </c>
      <c r="P15" s="23">
        <v>1025495</v>
      </c>
      <c r="Q15" s="23">
        <v>128550</v>
      </c>
      <c r="R15" s="23">
        <v>49429</v>
      </c>
      <c r="S15" s="23">
        <f t="shared" si="0"/>
        <v>20468137</v>
      </c>
    </row>
    <row r="16" spans="1:19" ht="12.75">
      <c r="A16" s="43">
        <v>13</v>
      </c>
      <c r="B16" s="40" t="s">
        <v>20</v>
      </c>
      <c r="C16" s="5">
        <v>2937178</v>
      </c>
      <c r="D16" s="20">
        <v>121104</v>
      </c>
      <c r="E16" s="23">
        <v>490771</v>
      </c>
      <c r="F16" s="23">
        <v>292111</v>
      </c>
      <c r="G16" s="26">
        <f t="shared" si="1"/>
        <v>903986</v>
      </c>
      <c r="H16" s="29">
        <v>1502140</v>
      </c>
      <c r="I16" s="68">
        <v>8734299</v>
      </c>
      <c r="J16" s="23">
        <v>8242658</v>
      </c>
      <c r="K16" s="23">
        <v>434665</v>
      </c>
      <c r="L16" s="23">
        <v>51799</v>
      </c>
      <c r="M16" s="23">
        <v>5177</v>
      </c>
      <c r="N16" s="23">
        <v>2778195</v>
      </c>
      <c r="O16" s="23">
        <v>0</v>
      </c>
      <c r="P16" s="23">
        <v>2720837</v>
      </c>
      <c r="Q16" s="23">
        <v>1410</v>
      </c>
      <c r="R16" s="23">
        <v>55948</v>
      </c>
      <c r="S16" s="23">
        <f t="shared" si="0"/>
        <v>14449672</v>
      </c>
    </row>
    <row r="17" spans="1:19" ht="12.75">
      <c r="A17" s="43">
        <v>14</v>
      </c>
      <c r="B17" s="40" t="s">
        <v>21</v>
      </c>
      <c r="C17" s="5">
        <v>6728642</v>
      </c>
      <c r="D17" s="20">
        <v>442913</v>
      </c>
      <c r="E17" s="23">
        <v>1365033</v>
      </c>
      <c r="F17" s="23">
        <v>1512473</v>
      </c>
      <c r="G17" s="26">
        <f t="shared" si="1"/>
        <v>3320419</v>
      </c>
      <c r="H17" s="29">
        <v>2641655</v>
      </c>
      <c r="I17" s="68">
        <v>14401026</v>
      </c>
      <c r="J17" s="23">
        <v>13459393</v>
      </c>
      <c r="K17" s="23">
        <v>816178</v>
      </c>
      <c r="L17" s="23">
        <v>125455</v>
      </c>
      <c r="M17" s="23">
        <v>0</v>
      </c>
      <c r="N17" s="23">
        <v>3278955</v>
      </c>
      <c r="O17" s="23">
        <v>0</v>
      </c>
      <c r="P17" s="23">
        <v>3131439</v>
      </c>
      <c r="Q17" s="23">
        <v>64019</v>
      </c>
      <c r="R17" s="23">
        <v>83497</v>
      </c>
      <c r="S17" s="23">
        <f t="shared" si="0"/>
        <v>24408623</v>
      </c>
    </row>
    <row r="18" spans="1:19" ht="12.75">
      <c r="A18" s="44">
        <v>15</v>
      </c>
      <c r="B18" s="41" t="s">
        <v>22</v>
      </c>
      <c r="C18" s="18">
        <v>8669243</v>
      </c>
      <c r="D18" s="21">
        <v>284865</v>
      </c>
      <c r="E18" s="24">
        <v>3527182</v>
      </c>
      <c r="F18" s="24">
        <v>0</v>
      </c>
      <c r="G18" s="27">
        <f t="shared" si="1"/>
        <v>3812047</v>
      </c>
      <c r="H18" s="30">
        <v>3345883</v>
      </c>
      <c r="I18" s="69">
        <v>17225967</v>
      </c>
      <c r="J18" s="24">
        <v>15930897</v>
      </c>
      <c r="K18" s="24">
        <v>1128329</v>
      </c>
      <c r="L18" s="24">
        <v>149866</v>
      </c>
      <c r="M18" s="24">
        <v>16875</v>
      </c>
      <c r="N18" s="24">
        <v>6842786</v>
      </c>
      <c r="O18" s="24">
        <v>0</v>
      </c>
      <c r="P18" s="24">
        <v>6742364</v>
      </c>
      <c r="Q18" s="24">
        <v>0</v>
      </c>
      <c r="R18" s="24">
        <v>100422</v>
      </c>
      <c r="S18" s="24">
        <f t="shared" si="0"/>
        <v>32737996</v>
      </c>
    </row>
    <row r="19" spans="1:19" ht="12.75">
      <c r="A19" s="43">
        <v>16</v>
      </c>
      <c r="B19" s="40" t="s">
        <v>23</v>
      </c>
      <c r="C19" s="5">
        <v>20893215</v>
      </c>
      <c r="D19" s="20">
        <v>771864</v>
      </c>
      <c r="E19" s="23">
        <v>7447685</v>
      </c>
      <c r="F19" s="23">
        <v>2818817</v>
      </c>
      <c r="G19" s="26">
        <f t="shared" si="1"/>
        <v>11038366</v>
      </c>
      <c r="H19" s="29">
        <v>8297202</v>
      </c>
      <c r="I19" s="68">
        <v>21365251</v>
      </c>
      <c r="J19" s="23">
        <v>19646115</v>
      </c>
      <c r="K19" s="23">
        <v>1417555</v>
      </c>
      <c r="L19" s="23">
        <v>291993</v>
      </c>
      <c r="M19" s="23">
        <v>9588</v>
      </c>
      <c r="N19" s="23">
        <v>8310092</v>
      </c>
      <c r="O19" s="23">
        <v>0</v>
      </c>
      <c r="P19" s="23">
        <v>8124974</v>
      </c>
      <c r="Q19" s="23">
        <v>4115</v>
      </c>
      <c r="R19" s="23">
        <v>181003</v>
      </c>
      <c r="S19" s="23">
        <f t="shared" si="0"/>
        <v>50568558</v>
      </c>
    </row>
    <row r="20" spans="1:19" ht="12.75">
      <c r="A20" s="43">
        <v>17</v>
      </c>
      <c r="B20" s="40" t="s">
        <v>24</v>
      </c>
      <c r="C20" s="5">
        <v>232765403</v>
      </c>
      <c r="D20" s="20">
        <v>11127702</v>
      </c>
      <c r="E20" s="23">
        <v>80967276</v>
      </c>
      <c r="F20" s="23">
        <v>0</v>
      </c>
      <c r="G20" s="26">
        <f t="shared" si="1"/>
        <v>92094978</v>
      </c>
      <c r="H20" s="29">
        <v>128856908</v>
      </c>
      <c r="I20" s="68">
        <v>135973817</v>
      </c>
      <c r="J20" s="23">
        <v>122725500</v>
      </c>
      <c r="K20" s="23">
        <v>9359537</v>
      </c>
      <c r="L20" s="23">
        <v>3722441</v>
      </c>
      <c r="M20" s="23">
        <v>166339</v>
      </c>
      <c r="N20" s="23">
        <v>58200058</v>
      </c>
      <c r="O20" s="23">
        <v>0</v>
      </c>
      <c r="P20" s="23">
        <v>57079120</v>
      </c>
      <c r="Q20" s="23">
        <v>0</v>
      </c>
      <c r="R20" s="23">
        <v>1120938</v>
      </c>
      <c r="S20" s="23">
        <f t="shared" si="0"/>
        <v>426939278</v>
      </c>
    </row>
    <row r="21" spans="1:19" ht="12.75">
      <c r="A21" s="43">
        <v>18</v>
      </c>
      <c r="B21" s="40" t="s">
        <v>25</v>
      </c>
      <c r="C21" s="5">
        <v>2218998</v>
      </c>
      <c r="D21" s="20">
        <v>174603</v>
      </c>
      <c r="E21" s="23">
        <v>181071</v>
      </c>
      <c r="F21" s="23">
        <v>0</v>
      </c>
      <c r="G21" s="26">
        <f t="shared" si="1"/>
        <v>355674</v>
      </c>
      <c r="H21" s="29">
        <v>1369753</v>
      </c>
      <c r="I21" s="68">
        <v>8521800</v>
      </c>
      <c r="J21" s="23">
        <v>8094241</v>
      </c>
      <c r="K21" s="23">
        <v>391592</v>
      </c>
      <c r="L21" s="23">
        <v>20331</v>
      </c>
      <c r="M21" s="23">
        <v>15636</v>
      </c>
      <c r="N21" s="23">
        <v>3692947</v>
      </c>
      <c r="O21" s="23">
        <v>0</v>
      </c>
      <c r="P21" s="23">
        <v>3692947</v>
      </c>
      <c r="Q21" s="23">
        <v>0</v>
      </c>
      <c r="R21" s="23">
        <v>0</v>
      </c>
      <c r="S21" s="23">
        <f t="shared" si="0"/>
        <v>14433745</v>
      </c>
    </row>
    <row r="22" spans="1:19" ht="12.75">
      <c r="A22" s="43">
        <v>19</v>
      </c>
      <c r="B22" s="40" t="s">
        <v>26</v>
      </c>
      <c r="C22" s="5">
        <v>3740009</v>
      </c>
      <c r="D22" s="20">
        <v>201926</v>
      </c>
      <c r="E22" s="23">
        <v>937186</v>
      </c>
      <c r="F22" s="23">
        <v>1797</v>
      </c>
      <c r="G22" s="26">
        <f t="shared" si="1"/>
        <v>1140909</v>
      </c>
      <c r="H22" s="29">
        <v>2112550</v>
      </c>
      <c r="I22" s="68">
        <v>11952680</v>
      </c>
      <c r="J22" s="23">
        <v>10559835</v>
      </c>
      <c r="K22" s="23">
        <v>1308685</v>
      </c>
      <c r="L22" s="23">
        <v>73479</v>
      </c>
      <c r="M22" s="23">
        <v>10681</v>
      </c>
      <c r="N22" s="23">
        <v>3142151</v>
      </c>
      <c r="O22" s="23">
        <v>0</v>
      </c>
      <c r="P22" s="23">
        <v>3020493</v>
      </c>
      <c r="Q22" s="23">
        <v>47250</v>
      </c>
      <c r="R22" s="23">
        <v>74408</v>
      </c>
      <c r="S22" s="23">
        <f t="shared" si="0"/>
        <v>18834840</v>
      </c>
    </row>
    <row r="23" spans="1:19" ht="12.75">
      <c r="A23" s="44">
        <v>20</v>
      </c>
      <c r="B23" s="41" t="s">
        <v>27</v>
      </c>
      <c r="C23" s="18">
        <v>9730577</v>
      </c>
      <c r="D23" s="21">
        <v>498059</v>
      </c>
      <c r="E23" s="24">
        <v>2609497</v>
      </c>
      <c r="F23" s="24">
        <v>656829</v>
      </c>
      <c r="G23" s="27">
        <f t="shared" si="1"/>
        <v>3764385</v>
      </c>
      <c r="H23" s="30">
        <v>5173526</v>
      </c>
      <c r="I23" s="69">
        <v>29039323</v>
      </c>
      <c r="J23" s="24">
        <v>27800563</v>
      </c>
      <c r="K23" s="24">
        <v>1011799</v>
      </c>
      <c r="L23" s="24">
        <v>226961</v>
      </c>
      <c r="M23" s="24">
        <v>0</v>
      </c>
      <c r="N23" s="24">
        <v>7503601</v>
      </c>
      <c r="O23" s="24">
        <v>0</v>
      </c>
      <c r="P23" s="24">
        <v>7503601</v>
      </c>
      <c r="Q23" s="24">
        <v>0</v>
      </c>
      <c r="R23" s="24">
        <v>0</v>
      </c>
      <c r="S23" s="24">
        <f t="shared" si="0"/>
        <v>46273501</v>
      </c>
    </row>
    <row r="24" spans="1:19" ht="12.75">
      <c r="A24" s="43">
        <v>21</v>
      </c>
      <c r="B24" s="40" t="s">
        <v>28</v>
      </c>
      <c r="C24" s="5">
        <v>4270592</v>
      </c>
      <c r="D24" s="20">
        <v>206364</v>
      </c>
      <c r="E24" s="23">
        <v>427942</v>
      </c>
      <c r="F24" s="23">
        <v>0</v>
      </c>
      <c r="G24" s="26">
        <f t="shared" si="1"/>
        <v>634306</v>
      </c>
      <c r="H24" s="29">
        <v>2822291</v>
      </c>
      <c r="I24" s="68">
        <v>16315930</v>
      </c>
      <c r="J24" s="23">
        <v>15699346</v>
      </c>
      <c r="K24" s="23">
        <v>511004</v>
      </c>
      <c r="L24" s="23">
        <v>65610</v>
      </c>
      <c r="M24" s="23">
        <v>39970</v>
      </c>
      <c r="N24" s="23">
        <v>7991188</v>
      </c>
      <c r="O24" s="23">
        <v>56219</v>
      </c>
      <c r="P24" s="23">
        <v>7903493</v>
      </c>
      <c r="Q24" s="23">
        <v>42400</v>
      </c>
      <c r="R24" s="23">
        <v>-10924</v>
      </c>
      <c r="S24" s="23">
        <f t="shared" si="0"/>
        <v>28577710</v>
      </c>
    </row>
    <row r="25" spans="1:19" ht="12.75">
      <c r="A25" s="43">
        <v>22</v>
      </c>
      <c r="B25" s="40" t="s">
        <v>29</v>
      </c>
      <c r="C25" s="5">
        <v>3101181</v>
      </c>
      <c r="D25" s="20">
        <v>177693</v>
      </c>
      <c r="E25" s="23">
        <v>1032377</v>
      </c>
      <c r="F25" s="23">
        <v>331965</v>
      </c>
      <c r="G25" s="26">
        <f t="shared" si="1"/>
        <v>1542035</v>
      </c>
      <c r="H25" s="29">
        <v>855257</v>
      </c>
      <c r="I25" s="68">
        <v>18300072</v>
      </c>
      <c r="J25" s="23">
        <v>17527275</v>
      </c>
      <c r="K25" s="23">
        <v>668000</v>
      </c>
      <c r="L25" s="23">
        <v>97141</v>
      </c>
      <c r="M25" s="23">
        <v>7656</v>
      </c>
      <c r="N25" s="23">
        <v>4879702</v>
      </c>
      <c r="O25" s="23">
        <v>0</v>
      </c>
      <c r="P25" s="23">
        <v>4330816</v>
      </c>
      <c r="Q25" s="23">
        <v>458321</v>
      </c>
      <c r="R25" s="23">
        <v>90565</v>
      </c>
      <c r="S25" s="23">
        <f t="shared" si="0"/>
        <v>26280955</v>
      </c>
    </row>
    <row r="26" spans="1:19" ht="12.75">
      <c r="A26" s="43">
        <v>23</v>
      </c>
      <c r="B26" s="40" t="s">
        <v>30</v>
      </c>
      <c r="C26" s="5">
        <v>34096042</v>
      </c>
      <c r="D26" s="20">
        <v>1453870</v>
      </c>
      <c r="E26" s="23">
        <v>2026608</v>
      </c>
      <c r="F26" s="23">
        <v>6564426</v>
      </c>
      <c r="G26" s="26">
        <f t="shared" si="1"/>
        <v>10044904</v>
      </c>
      <c r="H26" s="29">
        <v>19876797</v>
      </c>
      <c r="I26" s="68">
        <v>60898214</v>
      </c>
      <c r="J26" s="23">
        <v>57828721</v>
      </c>
      <c r="K26" s="23">
        <v>2501676</v>
      </c>
      <c r="L26" s="23">
        <v>512104</v>
      </c>
      <c r="M26" s="23">
        <v>55713</v>
      </c>
      <c r="N26" s="23">
        <v>17399338</v>
      </c>
      <c r="O26" s="23">
        <v>133833</v>
      </c>
      <c r="P26" s="23">
        <v>16945980</v>
      </c>
      <c r="Q26" s="23">
        <v>0</v>
      </c>
      <c r="R26" s="23">
        <v>319525</v>
      </c>
      <c r="S26" s="23">
        <f t="shared" si="0"/>
        <v>112393594</v>
      </c>
    </row>
    <row r="27" spans="1:19" ht="12.75">
      <c r="A27" s="43">
        <v>24</v>
      </c>
      <c r="B27" s="40" t="s">
        <v>31</v>
      </c>
      <c r="C27" s="5">
        <v>23889220</v>
      </c>
      <c r="D27" s="20">
        <v>1339316</v>
      </c>
      <c r="E27" s="23">
        <v>7356125</v>
      </c>
      <c r="F27" s="23">
        <v>3324729</v>
      </c>
      <c r="G27" s="26">
        <f t="shared" si="1"/>
        <v>12020170</v>
      </c>
      <c r="H27" s="29">
        <v>11061136</v>
      </c>
      <c r="I27" s="68">
        <v>11335681</v>
      </c>
      <c r="J27" s="23">
        <v>10071457</v>
      </c>
      <c r="K27" s="23">
        <v>1110578</v>
      </c>
      <c r="L27" s="23">
        <v>153646</v>
      </c>
      <c r="M27" s="23">
        <v>0</v>
      </c>
      <c r="N27" s="23">
        <v>9236137</v>
      </c>
      <c r="O27" s="23">
        <v>394</v>
      </c>
      <c r="P27" s="23">
        <v>9235743</v>
      </c>
      <c r="Q27" s="23">
        <v>0</v>
      </c>
      <c r="R27" s="23">
        <v>0</v>
      </c>
      <c r="S27" s="23">
        <f t="shared" si="0"/>
        <v>44461038</v>
      </c>
    </row>
    <row r="28" spans="1:19" ht="12.75">
      <c r="A28" s="44">
        <v>25</v>
      </c>
      <c r="B28" s="41" t="s">
        <v>32</v>
      </c>
      <c r="C28" s="18">
        <v>12014326</v>
      </c>
      <c r="D28" s="21">
        <v>328615</v>
      </c>
      <c r="E28" s="24">
        <v>1413515</v>
      </c>
      <c r="F28" s="24">
        <v>456121</v>
      </c>
      <c r="G28" s="27">
        <f t="shared" si="1"/>
        <v>2198251</v>
      </c>
      <c r="H28" s="30">
        <v>9112631</v>
      </c>
      <c r="I28" s="69">
        <v>10957173</v>
      </c>
      <c r="J28" s="24">
        <v>10395174</v>
      </c>
      <c r="K28" s="24">
        <v>485646</v>
      </c>
      <c r="L28" s="24">
        <v>76353</v>
      </c>
      <c r="M28" s="24">
        <v>0</v>
      </c>
      <c r="N28" s="24">
        <v>2769933</v>
      </c>
      <c r="O28" s="24">
        <v>0</v>
      </c>
      <c r="P28" s="24">
        <v>2755561</v>
      </c>
      <c r="Q28" s="24">
        <v>14372</v>
      </c>
      <c r="R28" s="24">
        <v>0</v>
      </c>
      <c r="S28" s="24">
        <f t="shared" si="0"/>
        <v>25741432</v>
      </c>
    </row>
    <row r="29" spans="1:19" ht="12.75">
      <c r="A29" s="43">
        <v>26</v>
      </c>
      <c r="B29" s="40" t="s">
        <v>33</v>
      </c>
      <c r="C29" s="5">
        <v>227077308</v>
      </c>
      <c r="D29" s="20">
        <v>6871278</v>
      </c>
      <c r="E29" s="23">
        <v>47154701</v>
      </c>
      <c r="F29" s="23">
        <v>0</v>
      </c>
      <c r="G29" s="26">
        <f t="shared" si="1"/>
        <v>54025979</v>
      </c>
      <c r="H29" s="29">
        <v>156047799</v>
      </c>
      <c r="I29" s="68">
        <v>154203315</v>
      </c>
      <c r="J29" s="23">
        <v>141907769</v>
      </c>
      <c r="K29" s="23">
        <v>9911508</v>
      </c>
      <c r="L29" s="23">
        <v>2223632</v>
      </c>
      <c r="M29" s="23">
        <v>160406</v>
      </c>
      <c r="N29" s="23">
        <v>68335922</v>
      </c>
      <c r="O29" s="23">
        <v>6072326</v>
      </c>
      <c r="P29" s="23">
        <v>61073254</v>
      </c>
      <c r="Q29" s="23">
        <v>0</v>
      </c>
      <c r="R29" s="23">
        <v>1190342</v>
      </c>
      <c r="S29" s="23">
        <f t="shared" si="0"/>
        <v>449616545</v>
      </c>
    </row>
    <row r="30" spans="1:19" ht="12.75">
      <c r="A30" s="43">
        <v>27</v>
      </c>
      <c r="B30" s="40" t="s">
        <v>34</v>
      </c>
      <c r="C30" s="5">
        <v>16143454</v>
      </c>
      <c r="D30" s="20">
        <v>712617</v>
      </c>
      <c r="E30" s="23">
        <v>2550086</v>
      </c>
      <c r="F30" s="23">
        <v>2039321</v>
      </c>
      <c r="G30" s="26">
        <f t="shared" si="1"/>
        <v>5302024</v>
      </c>
      <c r="H30" s="29">
        <v>8378843</v>
      </c>
      <c r="I30" s="68">
        <v>28091966</v>
      </c>
      <c r="J30" s="23">
        <v>27039581</v>
      </c>
      <c r="K30" s="23">
        <v>746166</v>
      </c>
      <c r="L30" s="23">
        <v>291930</v>
      </c>
      <c r="M30" s="23">
        <v>14289</v>
      </c>
      <c r="N30" s="23">
        <v>5694336</v>
      </c>
      <c r="O30" s="23">
        <v>0</v>
      </c>
      <c r="P30" s="23">
        <v>5597005</v>
      </c>
      <c r="Q30" s="23">
        <v>0</v>
      </c>
      <c r="R30" s="23">
        <v>97331</v>
      </c>
      <c r="S30" s="23">
        <f t="shared" si="0"/>
        <v>49929756</v>
      </c>
    </row>
    <row r="31" spans="1:19" ht="12.75">
      <c r="A31" s="43">
        <v>28</v>
      </c>
      <c r="B31" s="40" t="s">
        <v>35</v>
      </c>
      <c r="C31" s="5">
        <v>112632698</v>
      </c>
      <c r="D31" s="20">
        <v>4119536</v>
      </c>
      <c r="E31" s="23">
        <v>25992312</v>
      </c>
      <c r="F31" s="23">
        <v>663287</v>
      </c>
      <c r="G31" s="26">
        <f t="shared" si="1"/>
        <v>30775135</v>
      </c>
      <c r="H31" s="29">
        <v>75426517</v>
      </c>
      <c r="I31" s="68">
        <v>92147683</v>
      </c>
      <c r="J31" s="23">
        <v>84441393</v>
      </c>
      <c r="K31" s="23">
        <v>5817683</v>
      </c>
      <c r="L31" s="23">
        <v>1824286</v>
      </c>
      <c r="M31" s="23">
        <v>64321</v>
      </c>
      <c r="N31" s="23">
        <v>30165828</v>
      </c>
      <c r="O31" s="23">
        <v>0</v>
      </c>
      <c r="P31" s="23">
        <v>29618523</v>
      </c>
      <c r="Q31" s="23">
        <v>0</v>
      </c>
      <c r="R31" s="23">
        <v>547305</v>
      </c>
      <c r="S31" s="23">
        <f t="shared" si="0"/>
        <v>234946209</v>
      </c>
    </row>
    <row r="32" spans="1:19" ht="12.75">
      <c r="A32" s="43">
        <v>29</v>
      </c>
      <c r="B32" s="40" t="s">
        <v>36</v>
      </c>
      <c r="C32" s="5">
        <v>43866883</v>
      </c>
      <c r="D32" s="20">
        <v>1643715</v>
      </c>
      <c r="E32" s="23">
        <v>9398035</v>
      </c>
      <c r="F32" s="23">
        <v>7193868</v>
      </c>
      <c r="G32" s="26">
        <f t="shared" si="1"/>
        <v>18235618</v>
      </c>
      <c r="H32" s="29">
        <v>20180611</v>
      </c>
      <c r="I32" s="68">
        <v>61176906</v>
      </c>
      <c r="J32" s="23">
        <v>57413664</v>
      </c>
      <c r="K32" s="23">
        <v>3333613</v>
      </c>
      <c r="L32" s="23">
        <v>402572</v>
      </c>
      <c r="M32" s="23">
        <v>27057</v>
      </c>
      <c r="N32" s="23">
        <v>15119510</v>
      </c>
      <c r="O32" s="23">
        <v>2728</v>
      </c>
      <c r="P32" s="23">
        <v>14729197</v>
      </c>
      <c r="Q32" s="23">
        <v>0</v>
      </c>
      <c r="R32" s="23">
        <v>387585</v>
      </c>
      <c r="S32" s="23">
        <f t="shared" si="0"/>
        <v>120163299</v>
      </c>
    </row>
    <row r="33" spans="1:19" ht="12.75">
      <c r="A33" s="44">
        <v>30</v>
      </c>
      <c r="B33" s="41" t="s">
        <v>37</v>
      </c>
      <c r="C33" s="18">
        <v>5825002</v>
      </c>
      <c r="D33" s="21">
        <v>214081</v>
      </c>
      <c r="E33" s="24">
        <v>1821509</v>
      </c>
      <c r="F33" s="24">
        <v>65830</v>
      </c>
      <c r="G33" s="27">
        <f t="shared" si="1"/>
        <v>2101420</v>
      </c>
      <c r="H33" s="30">
        <v>2769318</v>
      </c>
      <c r="I33" s="69">
        <v>12507427</v>
      </c>
      <c r="J33" s="24">
        <v>11510696</v>
      </c>
      <c r="K33" s="24">
        <v>890469</v>
      </c>
      <c r="L33" s="24">
        <v>61715</v>
      </c>
      <c r="M33" s="24">
        <v>44547</v>
      </c>
      <c r="N33" s="24">
        <v>2331661</v>
      </c>
      <c r="O33" s="24">
        <v>0</v>
      </c>
      <c r="P33" s="24">
        <v>2239039</v>
      </c>
      <c r="Q33" s="24">
        <v>0</v>
      </c>
      <c r="R33" s="24">
        <v>92622</v>
      </c>
      <c r="S33" s="24">
        <f t="shared" si="0"/>
        <v>20664090</v>
      </c>
    </row>
    <row r="34" spans="1:19" ht="12.75">
      <c r="A34" s="43">
        <v>31</v>
      </c>
      <c r="B34" s="40" t="s">
        <v>38</v>
      </c>
      <c r="C34" s="5">
        <v>22037886</v>
      </c>
      <c r="D34" s="20">
        <v>874265</v>
      </c>
      <c r="E34" s="23">
        <v>6181390</v>
      </c>
      <c r="F34" s="23">
        <v>3164492</v>
      </c>
      <c r="G34" s="26">
        <f t="shared" si="1"/>
        <v>10220147</v>
      </c>
      <c r="H34" s="29">
        <v>10272536</v>
      </c>
      <c r="I34" s="68">
        <v>26124652</v>
      </c>
      <c r="J34" s="23">
        <v>24233617</v>
      </c>
      <c r="K34" s="23">
        <v>1589444</v>
      </c>
      <c r="L34" s="23">
        <v>280908</v>
      </c>
      <c r="M34" s="23">
        <v>20683</v>
      </c>
      <c r="N34" s="23">
        <v>5903659</v>
      </c>
      <c r="O34" s="23">
        <v>5403</v>
      </c>
      <c r="P34" s="23">
        <v>5709479</v>
      </c>
      <c r="Q34" s="23">
        <v>0</v>
      </c>
      <c r="R34" s="23">
        <v>188777</v>
      </c>
      <c r="S34" s="23">
        <f t="shared" si="0"/>
        <v>54066197</v>
      </c>
    </row>
    <row r="35" spans="1:19" ht="12.75">
      <c r="A35" s="43">
        <v>32</v>
      </c>
      <c r="B35" s="40" t="s">
        <v>39</v>
      </c>
      <c r="C35" s="5">
        <v>36078534</v>
      </c>
      <c r="D35" s="20">
        <v>649473</v>
      </c>
      <c r="E35" s="23">
        <v>3786310</v>
      </c>
      <c r="F35" s="23">
        <v>2993590</v>
      </c>
      <c r="G35" s="26">
        <f t="shared" si="1"/>
        <v>7429373</v>
      </c>
      <c r="H35" s="29">
        <v>22854425</v>
      </c>
      <c r="I35" s="68">
        <v>94906032</v>
      </c>
      <c r="J35" s="23">
        <v>91693373</v>
      </c>
      <c r="K35" s="23">
        <v>2504635</v>
      </c>
      <c r="L35" s="23">
        <v>675425</v>
      </c>
      <c r="M35" s="23">
        <v>32599</v>
      </c>
      <c r="N35" s="23">
        <v>12530369</v>
      </c>
      <c r="O35" s="23">
        <v>0</v>
      </c>
      <c r="P35" s="23">
        <v>12140315</v>
      </c>
      <c r="Q35" s="23">
        <v>0</v>
      </c>
      <c r="R35" s="23">
        <v>390054</v>
      </c>
      <c r="S35" s="23">
        <f t="shared" si="0"/>
        <v>143514935</v>
      </c>
    </row>
    <row r="36" spans="1:19" ht="12.75">
      <c r="A36" s="43">
        <v>33</v>
      </c>
      <c r="B36" s="40" t="s">
        <v>40</v>
      </c>
      <c r="C36" s="5">
        <v>2632403</v>
      </c>
      <c r="D36" s="20">
        <v>200720</v>
      </c>
      <c r="E36" s="23">
        <v>245994</v>
      </c>
      <c r="F36" s="23">
        <v>0</v>
      </c>
      <c r="G36" s="26">
        <f t="shared" si="1"/>
        <v>446714</v>
      </c>
      <c r="H36" s="29">
        <v>1740905</v>
      </c>
      <c r="I36" s="68">
        <v>10518381</v>
      </c>
      <c r="J36" s="23">
        <v>9810791</v>
      </c>
      <c r="K36" s="23">
        <v>707590</v>
      </c>
      <c r="L36" s="23">
        <v>0</v>
      </c>
      <c r="M36" s="23">
        <v>0</v>
      </c>
      <c r="N36" s="23">
        <v>6066864</v>
      </c>
      <c r="O36" s="23">
        <v>0</v>
      </c>
      <c r="P36" s="23">
        <v>5997035</v>
      </c>
      <c r="Q36" s="23">
        <v>0</v>
      </c>
      <c r="R36" s="23">
        <v>69829</v>
      </c>
      <c r="S36" s="23">
        <f aca="true" t="shared" si="2" ref="S36:S69">C36+I36+N36</f>
        <v>19217648</v>
      </c>
    </row>
    <row r="37" spans="1:19" ht="12.75">
      <c r="A37" s="43">
        <v>34</v>
      </c>
      <c r="B37" s="40" t="s">
        <v>41</v>
      </c>
      <c r="C37" s="5">
        <v>12020526</v>
      </c>
      <c r="D37" s="20">
        <v>654818</v>
      </c>
      <c r="E37" s="23">
        <v>3077451</v>
      </c>
      <c r="F37" s="23">
        <v>1266751</v>
      </c>
      <c r="G37" s="26">
        <f t="shared" si="1"/>
        <v>4999020</v>
      </c>
      <c r="H37" s="29">
        <v>5858805</v>
      </c>
      <c r="I37" s="68">
        <v>22691551</v>
      </c>
      <c r="J37" s="23">
        <v>21599413</v>
      </c>
      <c r="K37" s="23">
        <v>875507</v>
      </c>
      <c r="L37" s="23">
        <v>216631</v>
      </c>
      <c r="M37" s="23">
        <v>0</v>
      </c>
      <c r="N37" s="23">
        <v>8050327</v>
      </c>
      <c r="O37" s="23">
        <v>0</v>
      </c>
      <c r="P37" s="23">
        <v>8028111</v>
      </c>
      <c r="Q37" s="23">
        <v>22216</v>
      </c>
      <c r="R37" s="23">
        <v>0</v>
      </c>
      <c r="S37" s="23">
        <f t="shared" si="2"/>
        <v>42762404</v>
      </c>
    </row>
    <row r="38" spans="1:19" ht="12.75">
      <c r="A38" s="44">
        <v>35</v>
      </c>
      <c r="B38" s="41" t="s">
        <v>42</v>
      </c>
      <c r="C38" s="18">
        <v>17934801</v>
      </c>
      <c r="D38" s="21">
        <v>622626</v>
      </c>
      <c r="E38" s="24">
        <v>1933553</v>
      </c>
      <c r="F38" s="24">
        <v>4011484</v>
      </c>
      <c r="G38" s="27">
        <f t="shared" si="1"/>
        <v>6567663</v>
      </c>
      <c r="H38" s="30">
        <v>9039452</v>
      </c>
      <c r="I38" s="69">
        <v>27850522</v>
      </c>
      <c r="J38" s="24">
        <v>25793197</v>
      </c>
      <c r="K38" s="24">
        <v>1828192</v>
      </c>
      <c r="L38" s="24">
        <v>228833</v>
      </c>
      <c r="M38" s="24">
        <v>300</v>
      </c>
      <c r="N38" s="24">
        <v>9652724</v>
      </c>
      <c r="O38" s="24">
        <v>7026</v>
      </c>
      <c r="P38" s="24">
        <v>9033823</v>
      </c>
      <c r="Q38" s="24">
        <v>421573</v>
      </c>
      <c r="R38" s="24">
        <v>190302</v>
      </c>
      <c r="S38" s="24">
        <f t="shared" si="2"/>
        <v>55438047</v>
      </c>
    </row>
    <row r="39" spans="1:19" ht="12.75">
      <c r="A39" s="43">
        <v>36</v>
      </c>
      <c r="B39" s="40" t="s">
        <v>43</v>
      </c>
      <c r="C39" s="5">
        <v>208162345</v>
      </c>
      <c r="D39" s="20">
        <v>56664467</v>
      </c>
      <c r="E39" s="23">
        <v>35761119</v>
      </c>
      <c r="F39" s="23">
        <v>15779978</v>
      </c>
      <c r="G39" s="26">
        <f t="shared" si="1"/>
        <v>108205564</v>
      </c>
      <c r="H39" s="29">
        <v>90053680</v>
      </c>
      <c r="I39" s="68">
        <v>232197144</v>
      </c>
      <c r="J39" s="23">
        <v>222754965</v>
      </c>
      <c r="K39" s="23">
        <v>6589259</v>
      </c>
      <c r="L39" s="23">
        <v>2850361</v>
      </c>
      <c r="M39" s="23">
        <v>2559</v>
      </c>
      <c r="N39" s="23">
        <v>76304926</v>
      </c>
      <c r="O39" s="23">
        <v>66772</v>
      </c>
      <c r="P39" s="23">
        <v>75077852</v>
      </c>
      <c r="Q39" s="23">
        <v>0</v>
      </c>
      <c r="R39" s="23">
        <v>1160302</v>
      </c>
      <c r="S39" s="23">
        <f t="shared" si="2"/>
        <v>516664415</v>
      </c>
    </row>
    <row r="40" spans="1:19" ht="12.75">
      <c r="A40" s="43">
        <v>37</v>
      </c>
      <c r="B40" s="40" t="s">
        <v>44</v>
      </c>
      <c r="C40" s="5">
        <v>49559624</v>
      </c>
      <c r="D40" s="20">
        <v>1799817</v>
      </c>
      <c r="E40" s="23">
        <v>8386340</v>
      </c>
      <c r="F40" s="23">
        <v>5407616</v>
      </c>
      <c r="G40" s="26">
        <f t="shared" si="1"/>
        <v>15593773</v>
      </c>
      <c r="H40" s="29">
        <v>28853074</v>
      </c>
      <c r="I40" s="68">
        <v>83342601</v>
      </c>
      <c r="J40" s="23">
        <v>79840207</v>
      </c>
      <c r="K40" s="23">
        <v>2666441</v>
      </c>
      <c r="L40" s="23">
        <v>783774</v>
      </c>
      <c r="M40" s="23">
        <v>52179</v>
      </c>
      <c r="N40" s="23">
        <v>15739005</v>
      </c>
      <c r="O40" s="23">
        <v>0</v>
      </c>
      <c r="P40" s="23">
        <v>15172378</v>
      </c>
      <c r="Q40" s="23">
        <v>0</v>
      </c>
      <c r="R40" s="23">
        <v>566627</v>
      </c>
      <c r="S40" s="23">
        <f t="shared" si="2"/>
        <v>148641230</v>
      </c>
    </row>
    <row r="41" spans="1:19" ht="12.75">
      <c r="A41" s="43">
        <v>38</v>
      </c>
      <c r="B41" s="40" t="s">
        <v>45</v>
      </c>
      <c r="C41" s="5">
        <v>30229647</v>
      </c>
      <c r="D41" s="20">
        <v>3390478</v>
      </c>
      <c r="E41" s="23">
        <v>10244081</v>
      </c>
      <c r="F41" s="23">
        <v>0</v>
      </c>
      <c r="G41" s="26">
        <f t="shared" si="1"/>
        <v>13634559</v>
      </c>
      <c r="H41" s="29">
        <v>11951800</v>
      </c>
      <c r="I41" s="68">
        <v>12434564</v>
      </c>
      <c r="J41" s="23">
        <v>11682968</v>
      </c>
      <c r="K41" s="23">
        <v>634328</v>
      </c>
      <c r="L41" s="23">
        <v>107629</v>
      </c>
      <c r="M41" s="23">
        <v>9639</v>
      </c>
      <c r="N41" s="23">
        <v>5700733</v>
      </c>
      <c r="O41" s="23">
        <v>119277</v>
      </c>
      <c r="P41" s="23">
        <v>5478173</v>
      </c>
      <c r="Q41" s="23">
        <v>0</v>
      </c>
      <c r="R41" s="23">
        <v>103283</v>
      </c>
      <c r="S41" s="23">
        <f t="shared" si="2"/>
        <v>48364944</v>
      </c>
    </row>
    <row r="42" spans="1:19" ht="12.75">
      <c r="A42" s="43">
        <v>39</v>
      </c>
      <c r="B42" s="40" t="s">
        <v>46</v>
      </c>
      <c r="C42" s="5">
        <v>11148959</v>
      </c>
      <c r="D42" s="20">
        <v>1093353</v>
      </c>
      <c r="E42" s="23">
        <v>2880294</v>
      </c>
      <c r="F42" s="23">
        <v>781844</v>
      </c>
      <c r="G42" s="26">
        <f t="shared" si="1"/>
        <v>4755491</v>
      </c>
      <c r="H42" s="29">
        <v>5389958</v>
      </c>
      <c r="I42" s="68">
        <v>11844285</v>
      </c>
      <c r="J42" s="23">
        <v>10124041</v>
      </c>
      <c r="K42" s="23">
        <v>1569491</v>
      </c>
      <c r="L42" s="23">
        <v>141070</v>
      </c>
      <c r="M42" s="23">
        <v>9683</v>
      </c>
      <c r="N42" s="23">
        <v>6581837</v>
      </c>
      <c r="O42" s="23"/>
      <c r="P42" s="23">
        <v>6545768</v>
      </c>
      <c r="Q42" s="23">
        <v>0</v>
      </c>
      <c r="R42" s="23">
        <v>36069</v>
      </c>
      <c r="S42" s="23">
        <f t="shared" si="2"/>
        <v>29575081</v>
      </c>
    </row>
    <row r="43" spans="1:19" ht="12.75">
      <c r="A43" s="44">
        <v>40</v>
      </c>
      <c r="B43" s="41" t="s">
        <v>47</v>
      </c>
      <c r="C43" s="18">
        <v>59157824</v>
      </c>
      <c r="D43" s="21">
        <v>2140082</v>
      </c>
      <c r="E43" s="24">
        <v>13871434</v>
      </c>
      <c r="F43" s="24">
        <v>7832955</v>
      </c>
      <c r="G43" s="27">
        <f t="shared" si="1"/>
        <v>23844471</v>
      </c>
      <c r="H43" s="30">
        <v>30259719</v>
      </c>
      <c r="I43" s="69">
        <v>92317424</v>
      </c>
      <c r="J43" s="24">
        <v>87598444</v>
      </c>
      <c r="K43" s="24">
        <v>3765780</v>
      </c>
      <c r="L43" s="24">
        <v>884659</v>
      </c>
      <c r="M43" s="24">
        <v>68541</v>
      </c>
      <c r="N43" s="24">
        <v>27174870</v>
      </c>
      <c r="O43" s="24">
        <v>0</v>
      </c>
      <c r="P43" s="24">
        <v>26061046</v>
      </c>
      <c r="Q43" s="24">
        <v>327284</v>
      </c>
      <c r="R43" s="24">
        <v>786540</v>
      </c>
      <c r="S43" s="24">
        <f t="shared" si="2"/>
        <v>178650118</v>
      </c>
    </row>
    <row r="44" spans="1:19" ht="12.75">
      <c r="A44" s="43">
        <v>41</v>
      </c>
      <c r="B44" s="40" t="s">
        <v>48</v>
      </c>
      <c r="C44" s="5">
        <v>3935720</v>
      </c>
      <c r="D44" s="20">
        <v>123545</v>
      </c>
      <c r="E44" s="23">
        <v>986117</v>
      </c>
      <c r="F44" s="23">
        <v>1114434</v>
      </c>
      <c r="G44" s="26">
        <f t="shared" si="1"/>
        <v>2224096</v>
      </c>
      <c r="H44" s="29">
        <v>1229023</v>
      </c>
      <c r="I44" s="68">
        <v>9148946</v>
      </c>
      <c r="J44" s="23">
        <v>8622347</v>
      </c>
      <c r="K44" s="23">
        <v>479459</v>
      </c>
      <c r="L44" s="23">
        <v>47140</v>
      </c>
      <c r="M44" s="23">
        <v>0</v>
      </c>
      <c r="N44" s="23">
        <v>2610333</v>
      </c>
      <c r="O44" s="23">
        <v>0</v>
      </c>
      <c r="P44" s="23">
        <v>2563969</v>
      </c>
      <c r="Q44" s="23">
        <v>0</v>
      </c>
      <c r="R44" s="23">
        <v>46364</v>
      </c>
      <c r="S44" s="23">
        <f t="shared" si="2"/>
        <v>15694999</v>
      </c>
    </row>
    <row r="45" spans="1:19" ht="12.75">
      <c r="A45" s="43">
        <v>42</v>
      </c>
      <c r="B45" s="40" t="s">
        <v>49</v>
      </c>
      <c r="C45" s="5">
        <v>5721395</v>
      </c>
      <c r="D45" s="20">
        <v>470867</v>
      </c>
      <c r="E45" s="23">
        <v>429932</v>
      </c>
      <c r="F45" s="23">
        <v>852408</v>
      </c>
      <c r="G45" s="26">
        <f t="shared" si="1"/>
        <v>1753207</v>
      </c>
      <c r="H45" s="29">
        <v>3262035</v>
      </c>
      <c r="I45" s="68">
        <v>16897282</v>
      </c>
      <c r="J45" s="23">
        <v>15784226</v>
      </c>
      <c r="K45" s="23">
        <v>917445</v>
      </c>
      <c r="L45" s="23">
        <v>184947</v>
      </c>
      <c r="M45" s="23">
        <v>10664</v>
      </c>
      <c r="N45" s="23">
        <v>4901321</v>
      </c>
      <c r="O45" s="23">
        <v>736</v>
      </c>
      <c r="P45" s="23">
        <v>4785062</v>
      </c>
      <c r="Q45" s="23">
        <v>0</v>
      </c>
      <c r="R45" s="23">
        <v>115523</v>
      </c>
      <c r="S45" s="23">
        <f t="shared" si="2"/>
        <v>27519998</v>
      </c>
    </row>
    <row r="46" spans="1:19" ht="12.75">
      <c r="A46" s="43">
        <v>43</v>
      </c>
      <c r="B46" s="40" t="s">
        <v>50</v>
      </c>
      <c r="C46" s="5">
        <v>8137924</v>
      </c>
      <c r="D46" s="20">
        <v>366888</v>
      </c>
      <c r="E46" s="23">
        <v>1231964</v>
      </c>
      <c r="F46" s="23">
        <v>2027204</v>
      </c>
      <c r="G46" s="26">
        <f t="shared" si="1"/>
        <v>3626056</v>
      </c>
      <c r="H46" s="29">
        <v>3589994</v>
      </c>
      <c r="I46" s="68">
        <v>19256917</v>
      </c>
      <c r="J46" s="23">
        <v>18173943</v>
      </c>
      <c r="K46" s="23">
        <v>919950</v>
      </c>
      <c r="L46" s="23">
        <v>152221</v>
      </c>
      <c r="M46" s="23">
        <v>10803</v>
      </c>
      <c r="N46" s="23">
        <v>6759701</v>
      </c>
      <c r="O46" s="23">
        <v>0</v>
      </c>
      <c r="P46" s="23">
        <v>6647695</v>
      </c>
      <c r="Q46" s="23">
        <v>11027</v>
      </c>
      <c r="R46" s="23">
        <v>100979</v>
      </c>
      <c r="S46" s="23">
        <f t="shared" si="2"/>
        <v>34154542</v>
      </c>
    </row>
    <row r="47" spans="1:19" ht="12.75">
      <c r="A47" s="43">
        <v>44</v>
      </c>
      <c r="B47" s="40" t="s">
        <v>51</v>
      </c>
      <c r="C47" s="5">
        <v>31849733</v>
      </c>
      <c r="D47" s="20">
        <v>1082513</v>
      </c>
      <c r="E47" s="23">
        <v>9020945</v>
      </c>
      <c r="F47" s="23">
        <v>3031077</v>
      </c>
      <c r="G47" s="26">
        <f t="shared" si="1"/>
        <v>13134535</v>
      </c>
      <c r="H47" s="29">
        <v>15575128</v>
      </c>
      <c r="I47" s="68">
        <v>31566244</v>
      </c>
      <c r="J47" s="23">
        <v>29693582</v>
      </c>
      <c r="K47" s="23">
        <v>1506583</v>
      </c>
      <c r="L47" s="23">
        <v>343960</v>
      </c>
      <c r="M47" s="23">
        <v>22119</v>
      </c>
      <c r="N47" s="23">
        <v>10756014</v>
      </c>
      <c r="O47" s="23">
        <v>0</v>
      </c>
      <c r="P47" s="23">
        <v>10625216</v>
      </c>
      <c r="Q47" s="23">
        <v>0</v>
      </c>
      <c r="R47" s="23">
        <v>130798</v>
      </c>
      <c r="S47" s="23">
        <f t="shared" si="2"/>
        <v>74171991</v>
      </c>
    </row>
    <row r="48" spans="1:19" ht="12.75">
      <c r="A48" s="44">
        <v>45</v>
      </c>
      <c r="B48" s="41" t="s">
        <v>52</v>
      </c>
      <c r="C48" s="18">
        <v>78978738</v>
      </c>
      <c r="D48" s="21">
        <v>3093145</v>
      </c>
      <c r="E48" s="24">
        <v>35248093</v>
      </c>
      <c r="F48" s="24">
        <v>4798198</v>
      </c>
      <c r="G48" s="27">
        <f t="shared" si="1"/>
        <v>43139436</v>
      </c>
      <c r="H48" s="30">
        <v>31361204</v>
      </c>
      <c r="I48" s="69">
        <v>28114954</v>
      </c>
      <c r="J48" s="24">
        <v>26189981</v>
      </c>
      <c r="K48" s="24">
        <v>1619538</v>
      </c>
      <c r="L48" s="24">
        <v>288432</v>
      </c>
      <c r="M48" s="24">
        <v>17003</v>
      </c>
      <c r="N48" s="24">
        <v>9342840</v>
      </c>
      <c r="O48" s="24">
        <v>0</v>
      </c>
      <c r="P48" s="24">
        <v>9070961</v>
      </c>
      <c r="Q48" s="24">
        <v>0</v>
      </c>
      <c r="R48" s="24">
        <v>271879</v>
      </c>
      <c r="S48" s="24">
        <f t="shared" si="2"/>
        <v>116436532</v>
      </c>
    </row>
    <row r="49" spans="1:19" ht="12.75">
      <c r="A49" s="43">
        <v>46</v>
      </c>
      <c r="B49" s="40" t="s">
        <v>53</v>
      </c>
      <c r="C49" s="5">
        <v>1871636</v>
      </c>
      <c r="D49" s="20">
        <v>113022</v>
      </c>
      <c r="E49" s="23">
        <v>471231</v>
      </c>
      <c r="F49" s="23">
        <v>0</v>
      </c>
      <c r="G49" s="26">
        <f t="shared" si="1"/>
        <v>584253</v>
      </c>
      <c r="H49" s="29">
        <v>980975</v>
      </c>
      <c r="I49" s="68">
        <v>7243846</v>
      </c>
      <c r="J49" s="23">
        <v>6637242</v>
      </c>
      <c r="K49" s="23">
        <v>568641</v>
      </c>
      <c r="L49" s="23">
        <v>34030</v>
      </c>
      <c r="M49" s="23">
        <v>3933</v>
      </c>
      <c r="N49" s="23">
        <v>2837251</v>
      </c>
      <c r="O49" s="23"/>
      <c r="P49" s="23">
        <v>2794884</v>
      </c>
      <c r="Q49" s="23">
        <v>0</v>
      </c>
      <c r="R49" s="23">
        <v>42367</v>
      </c>
      <c r="S49" s="23">
        <f t="shared" si="2"/>
        <v>11952733</v>
      </c>
    </row>
    <row r="50" spans="1:19" ht="12.75">
      <c r="A50" s="43">
        <v>47</v>
      </c>
      <c r="B50" s="40" t="s">
        <v>54</v>
      </c>
      <c r="C50" s="5">
        <v>22047609</v>
      </c>
      <c r="D50" s="20">
        <v>983495</v>
      </c>
      <c r="E50" s="23">
        <v>7665802</v>
      </c>
      <c r="F50" s="23">
        <v>2323514</v>
      </c>
      <c r="G50" s="26">
        <f t="shared" si="1"/>
        <v>10972811</v>
      </c>
      <c r="H50" s="29">
        <v>10206332</v>
      </c>
      <c r="I50" s="68">
        <v>13845476</v>
      </c>
      <c r="J50" s="23">
        <v>12920255</v>
      </c>
      <c r="K50" s="23">
        <v>826543</v>
      </c>
      <c r="L50" s="23">
        <v>86478</v>
      </c>
      <c r="M50" s="23">
        <v>12200</v>
      </c>
      <c r="N50" s="23">
        <v>6869513</v>
      </c>
      <c r="O50" s="23">
        <v>0</v>
      </c>
      <c r="P50" s="23">
        <v>6753138</v>
      </c>
      <c r="Q50" s="23">
        <v>0</v>
      </c>
      <c r="R50" s="23">
        <v>116375</v>
      </c>
      <c r="S50" s="23">
        <f t="shared" si="2"/>
        <v>42762598</v>
      </c>
    </row>
    <row r="51" spans="1:19" ht="12.75">
      <c r="A51" s="43">
        <v>48</v>
      </c>
      <c r="B51" s="40" t="s">
        <v>55</v>
      </c>
      <c r="C51" s="5">
        <v>24167046</v>
      </c>
      <c r="D51" s="20">
        <v>717481</v>
      </c>
      <c r="E51" s="23">
        <v>3448053</v>
      </c>
      <c r="F51" s="23">
        <v>4471482</v>
      </c>
      <c r="G51" s="26">
        <f t="shared" si="1"/>
        <v>8637016</v>
      </c>
      <c r="H51" s="29">
        <v>14497535</v>
      </c>
      <c r="I51" s="68">
        <v>29315578</v>
      </c>
      <c r="J51" s="23">
        <v>27925970</v>
      </c>
      <c r="K51" s="23">
        <v>1158649</v>
      </c>
      <c r="L51" s="23">
        <v>211755</v>
      </c>
      <c r="M51" s="23">
        <v>19204</v>
      </c>
      <c r="N51" s="23">
        <v>8827200</v>
      </c>
      <c r="O51" s="23">
        <v>185688</v>
      </c>
      <c r="P51" s="23">
        <v>8402441</v>
      </c>
      <c r="Q51" s="23">
        <v>0</v>
      </c>
      <c r="R51" s="23">
        <v>239071</v>
      </c>
      <c r="S51" s="23">
        <f t="shared" si="2"/>
        <v>62309824</v>
      </c>
    </row>
    <row r="52" spans="1:19" ht="12.75">
      <c r="A52" s="43">
        <v>49</v>
      </c>
      <c r="B52" s="40" t="s">
        <v>56</v>
      </c>
      <c r="C52" s="5">
        <v>29775487</v>
      </c>
      <c r="D52" s="20">
        <v>1405450</v>
      </c>
      <c r="E52" s="23">
        <v>5110166</v>
      </c>
      <c r="F52" s="23">
        <v>2459094</v>
      </c>
      <c r="G52" s="26">
        <f t="shared" si="1"/>
        <v>8974710</v>
      </c>
      <c r="H52" s="29">
        <v>17925437</v>
      </c>
      <c r="I52" s="68">
        <v>66514442</v>
      </c>
      <c r="J52" s="23">
        <v>63412316</v>
      </c>
      <c r="K52" s="23">
        <v>2672348</v>
      </c>
      <c r="L52" s="23">
        <v>429778</v>
      </c>
      <c r="M52" s="23">
        <v>0</v>
      </c>
      <c r="N52" s="23">
        <v>17360189</v>
      </c>
      <c r="O52" s="23">
        <v>119305</v>
      </c>
      <c r="P52" s="23">
        <v>17240884</v>
      </c>
      <c r="Q52" s="23">
        <v>0</v>
      </c>
      <c r="R52" s="23">
        <v>0</v>
      </c>
      <c r="S52" s="23">
        <f t="shared" si="2"/>
        <v>113650118</v>
      </c>
    </row>
    <row r="53" spans="1:19" ht="12.75">
      <c r="A53" s="44">
        <v>50</v>
      </c>
      <c r="B53" s="41" t="s">
        <v>57</v>
      </c>
      <c r="C53" s="18">
        <v>15312272</v>
      </c>
      <c r="D53" s="21">
        <v>369995</v>
      </c>
      <c r="E53" s="24">
        <v>1414318</v>
      </c>
      <c r="F53" s="24">
        <v>2827338</v>
      </c>
      <c r="G53" s="27">
        <f t="shared" si="1"/>
        <v>4611651</v>
      </c>
      <c r="H53" s="30">
        <v>8541960</v>
      </c>
      <c r="I53" s="69">
        <v>38127745</v>
      </c>
      <c r="J53" s="24">
        <v>35971453</v>
      </c>
      <c r="K53" s="24">
        <v>1884877</v>
      </c>
      <c r="L53" s="24">
        <v>250809</v>
      </c>
      <c r="M53" s="24">
        <v>20606</v>
      </c>
      <c r="N53" s="24">
        <v>10334802</v>
      </c>
      <c r="O53" s="24">
        <v>0</v>
      </c>
      <c r="P53" s="24">
        <v>10139469</v>
      </c>
      <c r="Q53" s="24">
        <v>0</v>
      </c>
      <c r="R53" s="24">
        <v>195333</v>
      </c>
      <c r="S53" s="24">
        <f t="shared" si="2"/>
        <v>63774819</v>
      </c>
    </row>
    <row r="54" spans="1:19" ht="12.75">
      <c r="A54" s="43">
        <v>51</v>
      </c>
      <c r="B54" s="40" t="s">
        <v>58</v>
      </c>
      <c r="C54" s="5">
        <v>27326601</v>
      </c>
      <c r="D54" s="20">
        <v>2598176</v>
      </c>
      <c r="E54" s="23">
        <v>7148810</v>
      </c>
      <c r="F54" s="23">
        <v>1969272</v>
      </c>
      <c r="G54" s="26">
        <f t="shared" si="1"/>
        <v>11716258</v>
      </c>
      <c r="H54" s="29">
        <v>12279802</v>
      </c>
      <c r="I54" s="68">
        <v>38840750</v>
      </c>
      <c r="J54" s="23">
        <v>36914188</v>
      </c>
      <c r="K54" s="23">
        <v>1534081</v>
      </c>
      <c r="L54" s="23">
        <v>367688</v>
      </c>
      <c r="M54" s="23">
        <v>24793</v>
      </c>
      <c r="N54" s="23">
        <v>11061804</v>
      </c>
      <c r="O54" s="23">
        <v>0</v>
      </c>
      <c r="P54" s="23">
        <v>10800096</v>
      </c>
      <c r="Q54" s="23">
        <v>0</v>
      </c>
      <c r="R54" s="23">
        <v>261708</v>
      </c>
      <c r="S54" s="23">
        <f t="shared" si="2"/>
        <v>77229155</v>
      </c>
    </row>
    <row r="55" spans="1:19" ht="12.75">
      <c r="A55" s="43">
        <v>52</v>
      </c>
      <c r="B55" s="40" t="s">
        <v>59</v>
      </c>
      <c r="C55" s="5">
        <v>136918529</v>
      </c>
      <c r="D55" s="20">
        <v>3005660</v>
      </c>
      <c r="E55" s="23">
        <v>38281343</v>
      </c>
      <c r="F55" s="23">
        <v>20117762</v>
      </c>
      <c r="G55" s="26">
        <f t="shared" si="1"/>
        <v>61404765</v>
      </c>
      <c r="H55" s="29">
        <v>65696266</v>
      </c>
      <c r="I55" s="68">
        <v>156856268</v>
      </c>
      <c r="J55" s="23">
        <v>149746781</v>
      </c>
      <c r="K55" s="23">
        <v>5270314</v>
      </c>
      <c r="L55" s="23">
        <v>1768679</v>
      </c>
      <c r="M55" s="23">
        <v>70494</v>
      </c>
      <c r="N55" s="23">
        <v>26181175</v>
      </c>
      <c r="O55" s="23">
        <v>0</v>
      </c>
      <c r="P55" s="23">
        <v>26181175</v>
      </c>
      <c r="Q55" s="23">
        <v>0</v>
      </c>
      <c r="R55" s="23">
        <v>0</v>
      </c>
      <c r="S55" s="23">
        <f t="shared" si="2"/>
        <v>319955972</v>
      </c>
    </row>
    <row r="56" spans="1:19" ht="12.75">
      <c r="A56" s="43">
        <v>53</v>
      </c>
      <c r="B56" s="40" t="s">
        <v>60</v>
      </c>
      <c r="C56" s="5">
        <v>33052076</v>
      </c>
      <c r="D56" s="20">
        <v>1242708</v>
      </c>
      <c r="E56" s="23">
        <v>473138</v>
      </c>
      <c r="F56" s="23">
        <v>3006730</v>
      </c>
      <c r="G56" s="26">
        <f t="shared" si="1"/>
        <v>4722576</v>
      </c>
      <c r="H56" s="29">
        <v>24375435</v>
      </c>
      <c r="I56" s="68">
        <v>76963363</v>
      </c>
      <c r="J56" s="23">
        <v>73948530</v>
      </c>
      <c r="K56" s="23">
        <v>2841284</v>
      </c>
      <c r="L56" s="23">
        <v>133768</v>
      </c>
      <c r="M56" s="23">
        <v>39781</v>
      </c>
      <c r="N56" s="23">
        <v>23974522</v>
      </c>
      <c r="O56" s="23">
        <v>0</v>
      </c>
      <c r="P56" s="23">
        <v>23419101</v>
      </c>
      <c r="Q56" s="23">
        <v>0</v>
      </c>
      <c r="R56" s="23">
        <v>555421</v>
      </c>
      <c r="S56" s="23">
        <f t="shared" si="2"/>
        <v>133989961</v>
      </c>
    </row>
    <row r="57" spans="1:19" ht="12.75">
      <c r="A57" s="43">
        <v>54</v>
      </c>
      <c r="B57" s="40" t="s">
        <v>61</v>
      </c>
      <c r="C57" s="5">
        <v>2236394</v>
      </c>
      <c r="D57" s="20">
        <v>161646</v>
      </c>
      <c r="E57" s="23">
        <v>1062192</v>
      </c>
      <c r="F57" s="23">
        <v>0</v>
      </c>
      <c r="G57" s="26">
        <f t="shared" si="1"/>
        <v>1223838</v>
      </c>
      <c r="H57" s="29">
        <v>676341</v>
      </c>
      <c r="I57" s="68">
        <v>4589373</v>
      </c>
      <c r="J57" s="23">
        <v>4021961</v>
      </c>
      <c r="K57" s="23">
        <v>531436</v>
      </c>
      <c r="L57" s="23">
        <v>26985</v>
      </c>
      <c r="M57" s="23">
        <v>8991</v>
      </c>
      <c r="N57" s="23">
        <v>3150485</v>
      </c>
      <c r="O57" s="23">
        <v>0</v>
      </c>
      <c r="P57" s="23">
        <v>3079285</v>
      </c>
      <c r="Q57" s="23">
        <v>24641</v>
      </c>
      <c r="R57" s="23">
        <v>46559</v>
      </c>
      <c r="S57" s="23">
        <f t="shared" si="2"/>
        <v>9976252</v>
      </c>
    </row>
    <row r="58" spans="1:19" ht="12.75">
      <c r="A58" s="44">
        <v>55</v>
      </c>
      <c r="B58" s="41" t="s">
        <v>62</v>
      </c>
      <c r="C58" s="18">
        <v>45815360</v>
      </c>
      <c r="D58" s="21">
        <v>1771548</v>
      </c>
      <c r="E58" s="24">
        <v>2482921</v>
      </c>
      <c r="F58" s="24">
        <v>37</v>
      </c>
      <c r="G58" s="27">
        <f t="shared" si="1"/>
        <v>4254506</v>
      </c>
      <c r="H58" s="30">
        <v>36696743</v>
      </c>
      <c r="I58" s="69">
        <v>73637187</v>
      </c>
      <c r="J58" s="24">
        <v>70732634</v>
      </c>
      <c r="K58" s="24">
        <v>2645279</v>
      </c>
      <c r="L58" s="24">
        <v>227210</v>
      </c>
      <c r="M58" s="24">
        <v>32064</v>
      </c>
      <c r="N58" s="24">
        <v>20136353</v>
      </c>
      <c r="O58" s="24">
        <v>843</v>
      </c>
      <c r="P58" s="24">
        <v>19732449</v>
      </c>
      <c r="Q58" s="24">
        <v>0</v>
      </c>
      <c r="R58" s="24">
        <v>403061</v>
      </c>
      <c r="S58" s="24">
        <f t="shared" si="2"/>
        <v>139588900</v>
      </c>
    </row>
    <row r="59" spans="1:19" ht="12.75">
      <c r="A59" s="43">
        <v>56</v>
      </c>
      <c r="B59" s="40" t="s">
        <v>63</v>
      </c>
      <c r="C59" s="5">
        <v>4596824</v>
      </c>
      <c r="D59" s="20">
        <v>310421</v>
      </c>
      <c r="E59" s="23">
        <v>438280</v>
      </c>
      <c r="F59" s="23">
        <v>0</v>
      </c>
      <c r="G59" s="26">
        <f t="shared" si="1"/>
        <v>748701</v>
      </c>
      <c r="H59" s="29">
        <v>3336573</v>
      </c>
      <c r="I59" s="68">
        <v>13263359</v>
      </c>
      <c r="J59" s="23">
        <v>12443265</v>
      </c>
      <c r="K59" s="23">
        <v>694218</v>
      </c>
      <c r="L59" s="23">
        <v>125876</v>
      </c>
      <c r="M59" s="23">
        <v>0</v>
      </c>
      <c r="N59" s="23">
        <v>4586489</v>
      </c>
      <c r="O59" s="23">
        <v>0</v>
      </c>
      <c r="P59" s="23">
        <v>4470945</v>
      </c>
      <c r="Q59" s="23">
        <v>20300</v>
      </c>
      <c r="R59" s="23">
        <v>95244</v>
      </c>
      <c r="S59" s="23">
        <f t="shared" si="2"/>
        <v>22446672</v>
      </c>
    </row>
    <row r="60" spans="1:19" ht="12.75">
      <c r="A60" s="43">
        <v>57</v>
      </c>
      <c r="B60" s="40" t="s">
        <v>64</v>
      </c>
      <c r="C60" s="5">
        <v>20637887</v>
      </c>
      <c r="D60" s="20">
        <v>923161</v>
      </c>
      <c r="E60" s="23">
        <v>7141528</v>
      </c>
      <c r="F60" s="23">
        <v>215796</v>
      </c>
      <c r="G60" s="26">
        <f t="shared" si="1"/>
        <v>8280485</v>
      </c>
      <c r="H60" s="29">
        <v>5879987</v>
      </c>
      <c r="I60" s="68">
        <v>32892934</v>
      </c>
      <c r="J60" s="23">
        <v>31237561</v>
      </c>
      <c r="K60" s="23">
        <v>1497026</v>
      </c>
      <c r="L60" s="23">
        <v>134971</v>
      </c>
      <c r="M60" s="23">
        <v>23376</v>
      </c>
      <c r="N60" s="23">
        <v>11575218</v>
      </c>
      <c r="O60" s="23">
        <v>0</v>
      </c>
      <c r="P60" s="23">
        <v>11394564</v>
      </c>
      <c r="Q60" s="23">
        <v>0</v>
      </c>
      <c r="R60" s="23">
        <v>180654</v>
      </c>
      <c r="S60" s="23">
        <f t="shared" si="2"/>
        <v>65106039</v>
      </c>
    </row>
    <row r="61" spans="1:19" ht="12.75">
      <c r="A61" s="43">
        <v>58</v>
      </c>
      <c r="B61" s="40" t="s">
        <v>65</v>
      </c>
      <c r="C61" s="5">
        <v>16033309</v>
      </c>
      <c r="D61" s="20">
        <v>327139</v>
      </c>
      <c r="E61" s="23">
        <v>1817097</v>
      </c>
      <c r="F61" s="23">
        <v>2355518</v>
      </c>
      <c r="G61" s="26">
        <f t="shared" si="1"/>
        <v>4499754</v>
      </c>
      <c r="H61" s="29">
        <v>9283498</v>
      </c>
      <c r="I61" s="68">
        <v>44820695</v>
      </c>
      <c r="J61" s="23">
        <v>43057456</v>
      </c>
      <c r="K61" s="23">
        <v>1460277</v>
      </c>
      <c r="L61" s="23">
        <v>278756</v>
      </c>
      <c r="M61" s="23">
        <v>24206</v>
      </c>
      <c r="N61" s="23">
        <v>17754862</v>
      </c>
      <c r="O61" s="23">
        <v>8307222</v>
      </c>
      <c r="P61" s="23">
        <v>8855659</v>
      </c>
      <c r="Q61" s="23">
        <v>367625</v>
      </c>
      <c r="R61" s="23">
        <v>224356</v>
      </c>
      <c r="S61" s="23">
        <f t="shared" si="2"/>
        <v>78608866</v>
      </c>
    </row>
    <row r="62" spans="1:19" ht="12.75">
      <c r="A62" s="43">
        <v>59</v>
      </c>
      <c r="B62" s="40" t="s">
        <v>66</v>
      </c>
      <c r="C62" s="5">
        <v>8363288</v>
      </c>
      <c r="D62" s="20">
        <v>193999</v>
      </c>
      <c r="E62" s="23">
        <v>761483</v>
      </c>
      <c r="F62" s="23">
        <v>2052598</v>
      </c>
      <c r="G62" s="26">
        <f t="shared" si="1"/>
        <v>3008080</v>
      </c>
      <c r="H62" s="29">
        <v>3496128</v>
      </c>
      <c r="I62" s="68">
        <v>25221070</v>
      </c>
      <c r="J62" s="23">
        <v>23502132</v>
      </c>
      <c r="K62" s="23">
        <v>1572434</v>
      </c>
      <c r="L62" s="23">
        <v>146504</v>
      </c>
      <c r="M62" s="23">
        <v>0</v>
      </c>
      <c r="N62" s="23">
        <v>9275809</v>
      </c>
      <c r="O62" s="23">
        <v>0</v>
      </c>
      <c r="P62" s="23">
        <v>9133129</v>
      </c>
      <c r="Q62" s="23">
        <v>0</v>
      </c>
      <c r="R62" s="23">
        <v>142680</v>
      </c>
      <c r="S62" s="23">
        <f t="shared" si="2"/>
        <v>42860167</v>
      </c>
    </row>
    <row r="63" spans="1:19" ht="12.75">
      <c r="A63" s="44">
        <v>60</v>
      </c>
      <c r="B63" s="41" t="s">
        <v>67</v>
      </c>
      <c r="C63" s="18">
        <v>20479441</v>
      </c>
      <c r="D63" s="21">
        <v>698591</v>
      </c>
      <c r="E63" s="24">
        <v>2248954</v>
      </c>
      <c r="F63" s="24">
        <v>3717073</v>
      </c>
      <c r="G63" s="27">
        <f t="shared" si="1"/>
        <v>6664618</v>
      </c>
      <c r="H63" s="30">
        <v>11886974</v>
      </c>
      <c r="I63" s="69">
        <v>31265037</v>
      </c>
      <c r="J63" s="24">
        <v>29896435</v>
      </c>
      <c r="K63" s="24">
        <v>824082</v>
      </c>
      <c r="L63" s="24">
        <v>364308</v>
      </c>
      <c r="M63" s="24">
        <v>180212</v>
      </c>
      <c r="N63" s="24">
        <v>8511008</v>
      </c>
      <c r="O63" s="24">
        <v>4754</v>
      </c>
      <c r="P63" s="24">
        <v>8206267</v>
      </c>
      <c r="Q63" s="24">
        <v>101728</v>
      </c>
      <c r="R63" s="24">
        <v>198259</v>
      </c>
      <c r="S63" s="24">
        <f t="shared" si="2"/>
        <v>60255486</v>
      </c>
    </row>
    <row r="64" spans="1:19" ht="12.75">
      <c r="A64" s="43">
        <v>61</v>
      </c>
      <c r="B64" s="40" t="s">
        <v>68</v>
      </c>
      <c r="C64" s="5">
        <v>13802610</v>
      </c>
      <c r="D64" s="20">
        <v>897695</v>
      </c>
      <c r="E64" s="23">
        <v>3067296</v>
      </c>
      <c r="F64" s="23">
        <v>1641755</v>
      </c>
      <c r="G64" s="26">
        <f t="shared" si="1"/>
        <v>5606746</v>
      </c>
      <c r="H64" s="29">
        <v>7185096</v>
      </c>
      <c r="I64" s="68">
        <v>10859896</v>
      </c>
      <c r="J64" s="23">
        <v>9961285</v>
      </c>
      <c r="K64" s="23">
        <v>793102</v>
      </c>
      <c r="L64" s="23">
        <v>105509</v>
      </c>
      <c r="M64" s="23">
        <v>0</v>
      </c>
      <c r="N64" s="23">
        <v>4400344</v>
      </c>
      <c r="O64" s="23">
        <v>0</v>
      </c>
      <c r="P64" s="23">
        <v>4331635</v>
      </c>
      <c r="Q64" s="23">
        <v>0</v>
      </c>
      <c r="R64" s="23">
        <v>68709</v>
      </c>
      <c r="S64" s="23">
        <f t="shared" si="2"/>
        <v>29062850</v>
      </c>
    </row>
    <row r="65" spans="1:19" ht="12.75">
      <c r="A65" s="43">
        <v>62</v>
      </c>
      <c r="B65" s="40" t="s">
        <v>69</v>
      </c>
      <c r="C65" s="5">
        <v>3249033</v>
      </c>
      <c r="D65" s="20">
        <v>269286</v>
      </c>
      <c r="E65" s="23">
        <v>816061</v>
      </c>
      <c r="F65" s="23">
        <v>0</v>
      </c>
      <c r="G65" s="26">
        <f t="shared" si="1"/>
        <v>1085347</v>
      </c>
      <c r="H65" s="29">
        <v>1791088</v>
      </c>
      <c r="I65" s="68">
        <v>10792856</v>
      </c>
      <c r="J65" s="23">
        <v>10219281</v>
      </c>
      <c r="K65" s="23">
        <v>474369</v>
      </c>
      <c r="L65" s="23">
        <v>99206</v>
      </c>
      <c r="M65" s="23">
        <v>0</v>
      </c>
      <c r="N65" s="23">
        <v>2721592</v>
      </c>
      <c r="O65" s="23">
        <v>0</v>
      </c>
      <c r="P65" s="23">
        <v>2651522</v>
      </c>
      <c r="Q65" s="23">
        <v>0</v>
      </c>
      <c r="R65" s="23">
        <v>70070</v>
      </c>
      <c r="S65" s="23">
        <f t="shared" si="2"/>
        <v>16763481</v>
      </c>
    </row>
    <row r="66" spans="1:19" ht="12.75">
      <c r="A66" s="43">
        <v>63</v>
      </c>
      <c r="B66" s="40" t="s">
        <v>70</v>
      </c>
      <c r="C66" s="5">
        <v>11815591</v>
      </c>
      <c r="D66" s="20">
        <v>1209044</v>
      </c>
      <c r="E66" s="23">
        <v>5015085</v>
      </c>
      <c r="F66" s="23">
        <v>1626517</v>
      </c>
      <c r="G66" s="26">
        <f t="shared" si="1"/>
        <v>7850646</v>
      </c>
      <c r="H66" s="29">
        <v>3141868</v>
      </c>
      <c r="I66" s="68">
        <v>9897069</v>
      </c>
      <c r="J66" s="23">
        <v>9327369</v>
      </c>
      <c r="K66" s="23">
        <v>515141</v>
      </c>
      <c r="L66" s="23">
        <v>53799</v>
      </c>
      <c r="M66" s="23">
        <v>760</v>
      </c>
      <c r="N66" s="23">
        <v>3019332</v>
      </c>
      <c r="O66" s="23">
        <v>5000</v>
      </c>
      <c r="P66" s="23">
        <v>2936899</v>
      </c>
      <c r="Q66" s="23">
        <v>0</v>
      </c>
      <c r="R66" s="23">
        <v>77433</v>
      </c>
      <c r="S66" s="23">
        <f t="shared" si="2"/>
        <v>24731992</v>
      </c>
    </row>
    <row r="67" spans="1:19" ht="12.75">
      <c r="A67" s="43">
        <v>64</v>
      </c>
      <c r="B67" s="40" t="s">
        <v>71</v>
      </c>
      <c r="C67" s="5">
        <v>6317548</v>
      </c>
      <c r="D67" s="20">
        <v>220437</v>
      </c>
      <c r="E67" s="23">
        <v>860084</v>
      </c>
      <c r="F67" s="23">
        <v>1207721</v>
      </c>
      <c r="G67" s="26">
        <f t="shared" si="1"/>
        <v>2288242</v>
      </c>
      <c r="H67" s="29">
        <v>3302600</v>
      </c>
      <c r="I67" s="68">
        <v>13190256</v>
      </c>
      <c r="J67" s="23">
        <v>12386808</v>
      </c>
      <c r="K67" s="23">
        <v>704891</v>
      </c>
      <c r="L67" s="23">
        <v>87628</v>
      </c>
      <c r="M67" s="23">
        <v>10929</v>
      </c>
      <c r="N67" s="23">
        <v>3662427</v>
      </c>
      <c r="O67" s="23">
        <v>0</v>
      </c>
      <c r="P67" s="23">
        <v>3219529</v>
      </c>
      <c r="Q67" s="23">
        <v>356259</v>
      </c>
      <c r="R67" s="23">
        <v>86639</v>
      </c>
      <c r="S67" s="23">
        <f t="shared" si="2"/>
        <v>23170231</v>
      </c>
    </row>
    <row r="68" spans="1:19" ht="12.75">
      <c r="A68" s="43">
        <v>65</v>
      </c>
      <c r="B68" s="40" t="s">
        <v>72</v>
      </c>
      <c r="C68" s="5">
        <v>37468841</v>
      </c>
      <c r="D68" s="20">
        <v>2110758</v>
      </c>
      <c r="E68" s="23">
        <v>6684861</v>
      </c>
      <c r="F68" s="23">
        <v>4890904</v>
      </c>
      <c r="G68" s="26">
        <f t="shared" si="1"/>
        <v>13686523</v>
      </c>
      <c r="H68" s="29">
        <v>22382430</v>
      </c>
      <c r="I68" s="68">
        <v>32318858</v>
      </c>
      <c r="J68" s="23">
        <v>29733682</v>
      </c>
      <c r="K68" s="23">
        <v>2239560</v>
      </c>
      <c r="L68" s="23">
        <v>313001</v>
      </c>
      <c r="M68" s="23">
        <v>32615</v>
      </c>
      <c r="N68" s="23">
        <v>14939117</v>
      </c>
      <c r="O68" s="23">
        <v>108435</v>
      </c>
      <c r="P68" s="23">
        <v>14683639</v>
      </c>
      <c r="Q68" s="23">
        <v>0</v>
      </c>
      <c r="R68" s="23">
        <v>147043</v>
      </c>
      <c r="S68" s="23">
        <f t="shared" si="2"/>
        <v>84726816</v>
      </c>
    </row>
    <row r="69" spans="1:19" ht="12.75">
      <c r="A69" s="44">
        <v>66</v>
      </c>
      <c r="B69" s="41" t="s">
        <v>73</v>
      </c>
      <c r="C69" s="18">
        <v>5940172</v>
      </c>
      <c r="D69" s="21">
        <v>360987</v>
      </c>
      <c r="E69" s="24">
        <v>3026113</v>
      </c>
      <c r="F69" s="24">
        <v>0</v>
      </c>
      <c r="G69" s="27">
        <f>SUM(D69:F69)</f>
        <v>3387100</v>
      </c>
      <c r="H69" s="30">
        <v>2124049</v>
      </c>
      <c r="I69" s="69">
        <v>17702464</v>
      </c>
      <c r="J69" s="24">
        <v>13942603</v>
      </c>
      <c r="K69" s="24">
        <v>3548137</v>
      </c>
      <c r="L69" s="24">
        <v>211724</v>
      </c>
      <c r="M69" s="24">
        <v>0</v>
      </c>
      <c r="N69" s="24">
        <v>4062163</v>
      </c>
      <c r="O69" s="24">
        <v>0</v>
      </c>
      <c r="P69" s="24">
        <v>3973119</v>
      </c>
      <c r="Q69" s="24">
        <v>0</v>
      </c>
      <c r="R69" s="24">
        <v>89044</v>
      </c>
      <c r="S69" s="24">
        <f t="shared" si="2"/>
        <v>27704799</v>
      </c>
    </row>
    <row r="70" spans="1:19" ht="12.75" customHeight="1">
      <c r="A70" s="43">
        <v>67</v>
      </c>
      <c r="B70" s="40" t="s">
        <v>103</v>
      </c>
      <c r="C70" s="5">
        <v>14889716</v>
      </c>
      <c r="D70" s="20">
        <v>500751</v>
      </c>
      <c r="E70" s="23">
        <v>3805534</v>
      </c>
      <c r="F70" s="23">
        <v>3584390</v>
      </c>
      <c r="G70" s="26">
        <f>SUM(D70:F70)</f>
        <v>7890675</v>
      </c>
      <c r="H70" s="29">
        <v>5872816</v>
      </c>
      <c r="I70" s="68">
        <v>12896916</v>
      </c>
      <c r="J70" s="67">
        <v>12219816</v>
      </c>
      <c r="K70" s="23">
        <v>616524</v>
      </c>
      <c r="L70" s="23">
        <v>52586</v>
      </c>
      <c r="M70" s="23">
        <v>7990</v>
      </c>
      <c r="N70" s="23">
        <v>2438596</v>
      </c>
      <c r="O70" s="23">
        <v>0</v>
      </c>
      <c r="P70" s="23">
        <v>2373678</v>
      </c>
      <c r="Q70" s="23">
        <v>0</v>
      </c>
      <c r="R70" s="23">
        <v>64918</v>
      </c>
      <c r="S70" s="23">
        <f>C70+I70+N70</f>
        <v>30225228</v>
      </c>
    </row>
    <row r="71" spans="1:19" ht="13.5" thickBot="1">
      <c r="A71" s="44">
        <v>68</v>
      </c>
      <c r="B71" s="41" t="s">
        <v>102</v>
      </c>
      <c r="C71" s="66">
        <v>4030268</v>
      </c>
      <c r="D71" s="34">
        <v>120565</v>
      </c>
      <c r="E71" s="35">
        <v>921118</v>
      </c>
      <c r="F71" s="35">
        <v>0</v>
      </c>
      <c r="G71" s="36">
        <f>SUM(D71:F71)</f>
        <v>1041683</v>
      </c>
      <c r="H71" s="30">
        <v>2683993</v>
      </c>
      <c r="I71" s="68">
        <v>10917816</v>
      </c>
      <c r="J71" s="24">
        <v>10330720</v>
      </c>
      <c r="K71" s="24">
        <v>551645</v>
      </c>
      <c r="L71" s="24">
        <v>35451</v>
      </c>
      <c r="M71" s="24">
        <v>0</v>
      </c>
      <c r="N71" s="24">
        <v>2578657</v>
      </c>
      <c r="O71" s="24">
        <v>0</v>
      </c>
      <c r="P71" s="24">
        <v>2577795</v>
      </c>
      <c r="Q71" s="24">
        <v>0</v>
      </c>
      <c r="R71" s="24">
        <v>862</v>
      </c>
      <c r="S71" s="24">
        <f>C71+I71+N71</f>
        <v>17526741</v>
      </c>
    </row>
    <row r="72" spans="1:19" ht="10.5" customHeight="1">
      <c r="A72" s="63"/>
      <c r="B72" s="64"/>
      <c r="C72" s="65"/>
      <c r="D72" s="32"/>
      <c r="E72" s="33"/>
      <c r="F72" s="33"/>
      <c r="G72" s="37"/>
      <c r="H72" s="11"/>
      <c r="I72" s="10"/>
      <c r="J72" s="9"/>
      <c r="K72" s="9"/>
      <c r="L72" s="9"/>
      <c r="M72" s="9"/>
      <c r="N72" s="10"/>
      <c r="O72" s="9"/>
      <c r="P72" s="9"/>
      <c r="Q72" s="9"/>
      <c r="R72" s="9"/>
      <c r="S72" s="38"/>
    </row>
    <row r="73" spans="1:19" ht="16.5" thickBot="1">
      <c r="A73" s="45"/>
      <c r="B73" s="6" t="s">
        <v>87</v>
      </c>
      <c r="C73" s="12">
        <f aca="true" t="shared" si="3" ref="C73:J73">SUM(C4:C71)</f>
        <v>2334118957</v>
      </c>
      <c r="D73" s="13">
        <f t="shared" si="3"/>
        <v>145654187</v>
      </c>
      <c r="E73" s="13">
        <f t="shared" si="3"/>
        <v>570892879</v>
      </c>
      <c r="F73" s="13">
        <f t="shared" si="3"/>
        <v>189205443</v>
      </c>
      <c r="G73" s="12">
        <f t="shared" si="3"/>
        <v>905752509</v>
      </c>
      <c r="H73" s="13">
        <f t="shared" si="3"/>
        <v>1228198506</v>
      </c>
      <c r="I73" s="12">
        <f t="shared" si="3"/>
        <v>2787543103</v>
      </c>
      <c r="J73" s="13">
        <f t="shared" si="3"/>
        <v>2629573976</v>
      </c>
      <c r="K73" s="13">
        <f aca="true" t="shared" si="4" ref="K73:S73">SUM(K4:K71)</f>
        <v>127956118</v>
      </c>
      <c r="L73" s="13">
        <f t="shared" si="4"/>
        <v>28272871</v>
      </c>
      <c r="M73" s="7">
        <f t="shared" si="4"/>
        <v>1740138</v>
      </c>
      <c r="N73" s="8">
        <f t="shared" si="4"/>
        <v>836077150</v>
      </c>
      <c r="O73" s="13">
        <f t="shared" si="4"/>
        <v>16146363</v>
      </c>
      <c r="P73" s="13">
        <f t="shared" si="4"/>
        <v>802523596</v>
      </c>
      <c r="Q73" s="13">
        <f t="shared" si="4"/>
        <v>2504486</v>
      </c>
      <c r="R73" s="13">
        <f t="shared" si="4"/>
        <v>14902705</v>
      </c>
      <c r="S73" s="12">
        <f t="shared" si="4"/>
        <v>5957739210</v>
      </c>
    </row>
    <row r="74" ht="13.5" thickTop="1"/>
  </sheetData>
  <mergeCells count="6">
    <mergeCell ref="N1:N2"/>
    <mergeCell ref="S1:S2"/>
    <mergeCell ref="C1:C2"/>
    <mergeCell ref="A2:B2"/>
    <mergeCell ref="I1:I2"/>
    <mergeCell ref="D1:G1"/>
  </mergeCells>
  <printOptions horizontalCentered="1"/>
  <pageMargins left="0.25" right="0.25" top="0.85" bottom="0.17" header="0.38" footer="0.17"/>
  <pageSetup horizontalDpi="600" verticalDpi="600" orientation="portrait" paperSize="5" scale="95" r:id="rId1"/>
  <headerFooter alignWithMargins="0">
    <oddHeader>&amp;C&amp;16Revenue by District - Group Detail&amp;"@Arial Unicode MS,Regular"&amp;10
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2007-10-23T13:39:42Z</cp:lastPrinted>
  <dcterms:created xsi:type="dcterms:W3CDTF">2003-04-30T18:47:40Z</dcterms:created>
  <dcterms:modified xsi:type="dcterms:W3CDTF">2007-12-27T16:52:39Z</dcterms:modified>
  <cp:category/>
  <cp:version/>
  <cp:contentType/>
  <cp:contentStatus/>
</cp:coreProperties>
</file>