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500 - Oth Pur Srv - by fund" sheetId="1" r:id="rId1"/>
  </sheets>
  <definedNames>
    <definedName name="_xlnm.Print_Titles" localSheetId="0">'Obj500 - Oth Pur Srv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<sst xmlns="http://schemas.openxmlformats.org/spreadsheetml/2006/main" count="84" uniqueCount="84">
  <si>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</si>
  <si>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</si>
  <si>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</si>
  <si>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</si>
  <si>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</si>
  <si>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</si>
  <si>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</si>
  <si>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</si>
  <si>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</si>
  <si>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</si>
  <si>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</si>
  <si>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</si>
  <si>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</si>
  <si>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</si>
  <si>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</si>
  <si>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</si>
  <si>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</si>
  <si>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</si>
  <si>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</si>
  <si>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</si>
  <si>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</si>
  <si>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</si>
  <si>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</si>
  <si>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</si>
  <si>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</si>
  <si>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</si>
  <si>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</si>
  <si>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</si>
  <si>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</si>
  <si>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</si>
  <si>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</si>
  <si>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</si>
  <si>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</si>
  <si>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</si>
  <si>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</si>
  <si>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</si>
  <si>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</si>
  <si>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</si>
  <si>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</si>
  <si>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</si>
  <si>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</si>
  <si>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</si>
  <si>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</si>
  <si>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</si>
  <si>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</si>
  <si>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</si>
  <si>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</si>
  <si>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</si>
  <si>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</si>
  <si>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</si>
  <si>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</si>
  <si>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</si>
  <si>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</si>
  <si>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</si>
  <si>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</si>
  <si>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</si>
  <si>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</si>
  <si>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</si>
  <si>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</si>
  <si>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</si>
  <si>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</si>
  <si>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</si>
  <si>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</si>
  <si>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</si>
  <si>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</si>
  <si>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</si>
  <si>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</si>
  <si>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</si>
  <si>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</si>
  <si>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</si>
  <si>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</si>
  <si>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</si>
  <si>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</si>
  <si>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</si>
  <si>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</si>
  <si>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</si>
  <si>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</si>
  <si>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</si>
  <si>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</si>
  <si>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</si>
  <si>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</si>
  <si>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Total Other Purchased Services Expenditures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</si>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</sst>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81</v>
      </c>
      <c r="J1" s="21" t="s">
        <v>75</v>
      </c>
      <c r="K1" s="21" t="s">
        <v>76</v>
      </c>
      <c r="L1" s="21" t="s">
        <v>77</v>
      </c>
      <c r="M1" s="21" t="s">
        <v>78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1727532</v>
      </c>
      <c r="D2" s="8">
        <v>114448</v>
      </c>
      <c r="E2" s="8">
        <v>54609</v>
      </c>
      <c r="F2" s="8">
        <v>123880</v>
      </c>
      <c r="G2" s="8">
        <v>0</v>
      </c>
      <c r="H2" s="8">
        <v>0</v>
      </c>
      <c r="I2" s="10">
        <f>SUM(C2:H2)</f>
        <v>2020469</v>
      </c>
      <c r="J2" s="23">
        <f aca="true" t="shared" si="0" ref="J2:O2">C2/$I2</f>
        <v>0.8550153454470224</v>
      </c>
      <c r="K2" s="23">
        <f t="shared" si="0"/>
        <v>0.05664427417594628</v>
      </c>
      <c r="L2" s="23">
        <f t="shared" si="0"/>
        <v>0.02702788313010494</v>
      </c>
      <c r="M2" s="23">
        <f t="shared" si="0"/>
        <v>0.061312497246926334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529858</v>
      </c>
      <c r="D3" s="8">
        <v>70861</v>
      </c>
      <c r="E3" s="8">
        <v>18044</v>
      </c>
      <c r="F3" s="8">
        <v>84654</v>
      </c>
      <c r="G3" s="8">
        <v>0</v>
      </c>
      <c r="H3" s="8">
        <v>0</v>
      </c>
      <c r="I3" s="10">
        <f aca="true" t="shared" si="1" ref="I3:I66">SUM(C3:H3)</f>
        <v>703417</v>
      </c>
      <c r="J3" s="23">
        <f aca="true" t="shared" si="2" ref="J3:J66">C3/$I3</f>
        <v>0.7532630004677169</v>
      </c>
      <c r="K3" s="23">
        <f aca="true" t="shared" si="3" ref="K3:K66">D3/$I3</f>
        <v>0.100738253411561</v>
      </c>
      <c r="L3" s="23">
        <f aca="true" t="shared" si="4" ref="L3:L66">E3/$I3</f>
        <v>0.025651924818422073</v>
      </c>
      <c r="M3" s="23">
        <f aca="true" t="shared" si="5" ref="M3:M66">F3/$I3</f>
        <v>0.12034682130230005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2357226</v>
      </c>
      <c r="D4" s="8">
        <v>105862</v>
      </c>
      <c r="E4" s="8">
        <v>64663</v>
      </c>
      <c r="F4" s="8">
        <v>11744</v>
      </c>
      <c r="G4" s="8">
        <v>0</v>
      </c>
      <c r="H4" s="8">
        <v>0</v>
      </c>
      <c r="I4" s="10">
        <f t="shared" si="1"/>
        <v>2539495</v>
      </c>
      <c r="J4" s="23">
        <f t="shared" si="2"/>
        <v>0.928226281209453</v>
      </c>
      <c r="K4" s="23">
        <f t="shared" si="3"/>
        <v>0.04168624076834174</v>
      </c>
      <c r="L4" s="23">
        <f t="shared" si="4"/>
        <v>0.025462936528719293</v>
      </c>
      <c r="M4" s="23">
        <f t="shared" si="5"/>
        <v>0.0046245414934859095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1319043</v>
      </c>
      <c r="D5" s="8">
        <v>135109</v>
      </c>
      <c r="E5" s="8">
        <v>80218</v>
      </c>
      <c r="F5" s="8">
        <v>27741</v>
      </c>
      <c r="G5" s="8">
        <v>822</v>
      </c>
      <c r="H5" s="8">
        <v>0</v>
      </c>
      <c r="I5" s="10">
        <f t="shared" si="1"/>
        <v>1562933</v>
      </c>
      <c r="J5" s="23">
        <f t="shared" si="2"/>
        <v>0.8439536435662949</v>
      </c>
      <c r="K5" s="23">
        <f t="shared" si="3"/>
        <v>0.08644580413875706</v>
      </c>
      <c r="L5" s="23">
        <f t="shared" si="4"/>
        <v>0.051325296733769135</v>
      </c>
      <c r="M5" s="23">
        <f t="shared" si="5"/>
        <v>0.017749321308079106</v>
      </c>
      <c r="N5" s="23">
        <f t="shared" si="6"/>
        <v>0.000525934253099781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1110050</v>
      </c>
      <c r="D6" s="9">
        <v>66216</v>
      </c>
      <c r="E6" s="9">
        <v>57434</v>
      </c>
      <c r="F6" s="9">
        <v>34353</v>
      </c>
      <c r="G6" s="9">
        <v>0</v>
      </c>
      <c r="H6" s="9">
        <v>0</v>
      </c>
      <c r="I6" s="11">
        <f t="shared" si="1"/>
        <v>1268053</v>
      </c>
      <c r="J6" s="24">
        <f t="shared" si="2"/>
        <v>0.8753971639986656</v>
      </c>
      <c r="K6" s="24">
        <f t="shared" si="3"/>
        <v>0.052218637549061434</v>
      </c>
      <c r="L6" s="24">
        <f t="shared" si="4"/>
        <v>0.04529305951722838</v>
      </c>
      <c r="M6" s="24">
        <f t="shared" si="5"/>
        <v>0.027091138935044515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905336</v>
      </c>
      <c r="D7" s="8">
        <v>21278</v>
      </c>
      <c r="E7" s="8">
        <v>4488</v>
      </c>
      <c r="F7" s="8">
        <v>12307</v>
      </c>
      <c r="G7" s="8">
        <v>562</v>
      </c>
      <c r="H7" s="8">
        <v>0</v>
      </c>
      <c r="I7" s="10">
        <f t="shared" si="1"/>
        <v>943971</v>
      </c>
      <c r="J7" s="23">
        <f t="shared" si="2"/>
        <v>0.9590718358932637</v>
      </c>
      <c r="K7" s="23">
        <f t="shared" si="3"/>
        <v>0.022540946702811846</v>
      </c>
      <c r="L7" s="23">
        <f t="shared" si="4"/>
        <v>0.004754383344403589</v>
      </c>
      <c r="M7" s="23">
        <f t="shared" si="5"/>
        <v>0.013037476786892817</v>
      </c>
      <c r="N7" s="23">
        <f t="shared" si="6"/>
        <v>0.0005953572726280787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302861</v>
      </c>
      <c r="D8" s="8">
        <v>34855</v>
      </c>
      <c r="E8" s="8">
        <v>6952</v>
      </c>
      <c r="F8" s="8">
        <v>62452</v>
      </c>
      <c r="G8" s="8">
        <v>0</v>
      </c>
      <c r="H8" s="8">
        <v>0</v>
      </c>
      <c r="I8" s="10">
        <f t="shared" si="1"/>
        <v>407120</v>
      </c>
      <c r="J8" s="23">
        <f t="shared" si="2"/>
        <v>0.7439108862251916</v>
      </c>
      <c r="K8" s="23">
        <f t="shared" si="3"/>
        <v>0.08561357830615052</v>
      </c>
      <c r="L8" s="23">
        <f t="shared" si="4"/>
        <v>0.017076046374533308</v>
      </c>
      <c r="M8" s="23">
        <f t="shared" si="5"/>
        <v>0.15339948909412457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1302762</v>
      </c>
      <c r="D9" s="8">
        <v>197305</v>
      </c>
      <c r="E9" s="8">
        <v>65571</v>
      </c>
      <c r="F9" s="8">
        <v>19232</v>
      </c>
      <c r="G9" s="8">
        <v>0</v>
      </c>
      <c r="H9" s="8">
        <v>0</v>
      </c>
      <c r="I9" s="10">
        <f t="shared" si="1"/>
        <v>1584870</v>
      </c>
      <c r="J9" s="23">
        <f t="shared" si="2"/>
        <v>0.8219992806981015</v>
      </c>
      <c r="K9" s="23">
        <f t="shared" si="3"/>
        <v>0.12449286061317331</v>
      </c>
      <c r="L9" s="23">
        <f t="shared" si="4"/>
        <v>0.04137310946639156</v>
      </c>
      <c r="M9" s="23">
        <f t="shared" si="5"/>
        <v>0.012134749222333693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2121175</v>
      </c>
      <c r="D10" s="8">
        <v>360792</v>
      </c>
      <c r="E10" s="8">
        <v>341650</v>
      </c>
      <c r="F10" s="8">
        <v>80021</v>
      </c>
      <c r="G10" s="8">
        <v>0</v>
      </c>
      <c r="H10" s="8">
        <v>39387</v>
      </c>
      <c r="I10" s="10">
        <f t="shared" si="1"/>
        <v>2943025</v>
      </c>
      <c r="J10" s="23">
        <f t="shared" si="2"/>
        <v>0.7207465108179509</v>
      </c>
      <c r="K10" s="23">
        <f t="shared" si="3"/>
        <v>0.12259223078295291</v>
      </c>
      <c r="L10" s="23">
        <f t="shared" si="4"/>
        <v>0.11608803866769735</v>
      </c>
      <c r="M10" s="23">
        <f t="shared" si="5"/>
        <v>0.027190051052913243</v>
      </c>
      <c r="N10" s="23">
        <f t="shared" si="6"/>
        <v>0</v>
      </c>
      <c r="O10" s="23">
        <f t="shared" si="7"/>
        <v>0.013383168678485572</v>
      </c>
    </row>
    <row r="11" spans="1:15" ht="12.75">
      <c r="A11" s="15">
        <v>10</v>
      </c>
      <c r="B11" s="16" t="s">
        <v>15</v>
      </c>
      <c r="C11" s="9">
        <v>3712170</v>
      </c>
      <c r="D11" s="9">
        <v>187871</v>
      </c>
      <c r="E11" s="9">
        <v>231920</v>
      </c>
      <c r="F11" s="9">
        <v>88715</v>
      </c>
      <c r="G11" s="9">
        <v>0</v>
      </c>
      <c r="H11" s="9">
        <v>30810</v>
      </c>
      <c r="I11" s="11">
        <f t="shared" si="1"/>
        <v>4251486</v>
      </c>
      <c r="J11" s="24">
        <f t="shared" si="2"/>
        <v>0.8731464716101617</v>
      </c>
      <c r="K11" s="24">
        <f t="shared" si="3"/>
        <v>0.04418949045110345</v>
      </c>
      <c r="L11" s="24">
        <f t="shared" si="4"/>
        <v>0.05455033839932673</v>
      </c>
      <c r="M11" s="24">
        <f t="shared" si="5"/>
        <v>0.02086682162425091</v>
      </c>
      <c r="N11" s="24">
        <f t="shared" si="6"/>
        <v>0</v>
      </c>
      <c r="O11" s="24">
        <f t="shared" si="7"/>
        <v>0.0072468779151571945</v>
      </c>
    </row>
    <row r="12" spans="1:15" ht="12.75">
      <c r="A12" s="17">
        <v>11</v>
      </c>
      <c r="B12" s="18" t="s">
        <v>16</v>
      </c>
      <c r="C12" s="8">
        <v>228903</v>
      </c>
      <c r="D12" s="8">
        <v>18640</v>
      </c>
      <c r="E12" s="8">
        <v>19577</v>
      </c>
      <c r="F12" s="8">
        <v>15085</v>
      </c>
      <c r="G12" s="8">
        <v>0</v>
      </c>
      <c r="H12" s="8">
        <v>0</v>
      </c>
      <c r="I12" s="10">
        <f t="shared" si="1"/>
        <v>282205</v>
      </c>
      <c r="J12" s="23">
        <f t="shared" si="2"/>
        <v>0.8111231197179355</v>
      </c>
      <c r="K12" s="23">
        <f t="shared" si="3"/>
        <v>0.06605127478251625</v>
      </c>
      <c r="L12" s="23">
        <f t="shared" si="4"/>
        <v>0.06937155613826829</v>
      </c>
      <c r="M12" s="23">
        <f t="shared" si="5"/>
        <v>0.05345404936127992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638934</v>
      </c>
      <c r="D13" s="8">
        <v>7575</v>
      </c>
      <c r="E13" s="8">
        <v>6028</v>
      </c>
      <c r="F13" s="8">
        <v>2527</v>
      </c>
      <c r="G13" s="8">
        <v>0</v>
      </c>
      <c r="H13" s="8">
        <v>0</v>
      </c>
      <c r="I13" s="10">
        <f t="shared" si="1"/>
        <v>655064</v>
      </c>
      <c r="J13" s="23">
        <f t="shared" si="2"/>
        <v>0.975376451766545</v>
      </c>
      <c r="K13" s="23">
        <f t="shared" si="3"/>
        <v>0.011563755602506014</v>
      </c>
      <c r="L13" s="23">
        <f t="shared" si="4"/>
        <v>0.009202154293320958</v>
      </c>
      <c r="M13" s="23">
        <f t="shared" si="5"/>
        <v>0.003857638337628079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465306</v>
      </c>
      <c r="D14" s="8">
        <v>30826</v>
      </c>
      <c r="E14" s="8">
        <v>15024</v>
      </c>
      <c r="F14" s="8">
        <v>37271</v>
      </c>
      <c r="G14" s="8">
        <v>0</v>
      </c>
      <c r="H14" s="8">
        <v>0</v>
      </c>
      <c r="I14" s="10">
        <f t="shared" si="1"/>
        <v>548427</v>
      </c>
      <c r="J14" s="23">
        <f t="shared" si="2"/>
        <v>0.8484374401697947</v>
      </c>
      <c r="K14" s="23">
        <f t="shared" si="3"/>
        <v>0.05620802768645599</v>
      </c>
      <c r="L14" s="23">
        <f t="shared" si="4"/>
        <v>0.027394712514154117</v>
      </c>
      <c r="M14" s="23">
        <f t="shared" si="5"/>
        <v>0.06795981962959519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243699</v>
      </c>
      <c r="D15" s="8">
        <v>35477</v>
      </c>
      <c r="E15" s="8">
        <v>84530</v>
      </c>
      <c r="F15" s="8">
        <v>2172</v>
      </c>
      <c r="G15" s="8">
        <v>0</v>
      </c>
      <c r="H15" s="8">
        <v>6581</v>
      </c>
      <c r="I15" s="10">
        <f t="shared" si="1"/>
        <v>372459</v>
      </c>
      <c r="J15" s="23">
        <f t="shared" si="2"/>
        <v>0.6542975199954895</v>
      </c>
      <c r="K15" s="23">
        <f t="shared" si="3"/>
        <v>0.09525075243181129</v>
      </c>
      <c r="L15" s="23">
        <f t="shared" si="4"/>
        <v>0.22695115435524446</v>
      </c>
      <c r="M15" s="23">
        <f t="shared" si="5"/>
        <v>0.0058315143411758075</v>
      </c>
      <c r="N15" s="23">
        <f t="shared" si="6"/>
        <v>0</v>
      </c>
      <c r="O15" s="23">
        <f t="shared" si="7"/>
        <v>0.017669058876279</v>
      </c>
    </row>
    <row r="16" spans="1:15" ht="12.75">
      <c r="A16" s="15">
        <v>15</v>
      </c>
      <c r="B16" s="16" t="s">
        <v>20</v>
      </c>
      <c r="C16" s="9">
        <v>354840</v>
      </c>
      <c r="D16" s="9">
        <v>44900</v>
      </c>
      <c r="E16" s="9">
        <v>175034</v>
      </c>
      <c r="F16" s="9">
        <v>15404</v>
      </c>
      <c r="G16" s="9">
        <v>0</v>
      </c>
      <c r="H16" s="9">
        <v>0</v>
      </c>
      <c r="I16" s="11">
        <f t="shared" si="1"/>
        <v>590178</v>
      </c>
      <c r="J16" s="24">
        <f t="shared" si="2"/>
        <v>0.6012423370576334</v>
      </c>
      <c r="K16" s="24">
        <f t="shared" si="3"/>
        <v>0.07607874234552965</v>
      </c>
      <c r="L16" s="24">
        <f t="shared" si="4"/>
        <v>0.2965783204389184</v>
      </c>
      <c r="M16" s="24">
        <f t="shared" si="5"/>
        <v>0.026100600157918458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781825</v>
      </c>
      <c r="D17" s="8">
        <v>64911</v>
      </c>
      <c r="E17" s="8">
        <v>63517</v>
      </c>
      <c r="F17" s="8">
        <v>328896</v>
      </c>
      <c r="G17" s="8">
        <v>0</v>
      </c>
      <c r="H17" s="8">
        <v>0</v>
      </c>
      <c r="I17" s="10">
        <f t="shared" si="1"/>
        <v>1239149</v>
      </c>
      <c r="J17" s="23">
        <f t="shared" si="2"/>
        <v>0.6309370382415674</v>
      </c>
      <c r="K17" s="23">
        <f t="shared" si="3"/>
        <v>0.05238353095551867</v>
      </c>
      <c r="L17" s="23">
        <f t="shared" si="4"/>
        <v>0.051258565354126095</v>
      </c>
      <c r="M17" s="23">
        <f t="shared" si="5"/>
        <v>0.26542086544878785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7267689</v>
      </c>
      <c r="D18" s="8">
        <v>346579</v>
      </c>
      <c r="E18" s="8">
        <v>948207</v>
      </c>
      <c r="F18" s="8">
        <v>445982</v>
      </c>
      <c r="G18" s="8">
        <v>0</v>
      </c>
      <c r="H18" s="8">
        <v>25311</v>
      </c>
      <c r="I18" s="10">
        <f t="shared" si="1"/>
        <v>9033768</v>
      </c>
      <c r="J18" s="23">
        <f t="shared" si="2"/>
        <v>0.8045025065952546</v>
      </c>
      <c r="K18" s="23">
        <f t="shared" si="3"/>
        <v>0.03836483292464451</v>
      </c>
      <c r="L18" s="23">
        <f t="shared" si="4"/>
        <v>0.10496251398087708</v>
      </c>
      <c r="M18" s="23">
        <f t="shared" si="5"/>
        <v>0.04936832559791219</v>
      </c>
      <c r="N18" s="23">
        <f t="shared" si="6"/>
        <v>0</v>
      </c>
      <c r="O18" s="23">
        <f t="shared" si="7"/>
        <v>0.002801820901311612</v>
      </c>
    </row>
    <row r="19" spans="1:15" ht="12.75">
      <c r="A19" s="19">
        <v>18</v>
      </c>
      <c r="B19" s="20" t="s">
        <v>23</v>
      </c>
      <c r="C19" s="8">
        <v>409337</v>
      </c>
      <c r="D19" s="8">
        <v>44445</v>
      </c>
      <c r="E19" s="8">
        <v>22987</v>
      </c>
      <c r="F19" s="8">
        <v>4040</v>
      </c>
      <c r="G19" s="8">
        <v>0</v>
      </c>
      <c r="H19" s="8">
        <v>0</v>
      </c>
      <c r="I19" s="10">
        <f t="shared" si="1"/>
        <v>480809</v>
      </c>
      <c r="J19" s="23">
        <f t="shared" si="2"/>
        <v>0.8513505362836387</v>
      </c>
      <c r="K19" s="23">
        <f t="shared" si="3"/>
        <v>0.0924379535324838</v>
      </c>
      <c r="L19" s="23">
        <f t="shared" si="4"/>
        <v>0.04780900523908662</v>
      </c>
      <c r="M19" s="23">
        <f t="shared" si="5"/>
        <v>0.008402504944790968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443791</v>
      </c>
      <c r="D20" s="8">
        <v>49573</v>
      </c>
      <c r="E20" s="8">
        <v>28574</v>
      </c>
      <c r="F20" s="8">
        <v>3259</v>
      </c>
      <c r="G20" s="8">
        <v>0</v>
      </c>
      <c r="H20" s="8">
        <v>0</v>
      </c>
      <c r="I20" s="10">
        <f t="shared" si="1"/>
        <v>525197</v>
      </c>
      <c r="J20" s="23">
        <f t="shared" si="2"/>
        <v>0.8449991146179434</v>
      </c>
      <c r="K20" s="23">
        <f t="shared" si="3"/>
        <v>0.09438934342732345</v>
      </c>
      <c r="L20" s="23">
        <f t="shared" si="4"/>
        <v>0.054406251368534095</v>
      </c>
      <c r="M20" s="23">
        <f t="shared" si="5"/>
        <v>0.006205290586199084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1056365</v>
      </c>
      <c r="D21" s="9">
        <v>95695</v>
      </c>
      <c r="E21" s="9">
        <v>32895</v>
      </c>
      <c r="F21" s="9">
        <v>235115</v>
      </c>
      <c r="G21" s="9">
        <v>0</v>
      </c>
      <c r="H21" s="9">
        <v>0</v>
      </c>
      <c r="I21" s="11">
        <f t="shared" si="1"/>
        <v>1420070</v>
      </c>
      <c r="J21" s="24">
        <f t="shared" si="2"/>
        <v>0.7438823438281211</v>
      </c>
      <c r="K21" s="24">
        <f t="shared" si="3"/>
        <v>0.06738752315026723</v>
      </c>
      <c r="L21" s="24">
        <f t="shared" si="4"/>
        <v>0.0231643510531171</v>
      </c>
      <c r="M21" s="24">
        <f t="shared" si="5"/>
        <v>0.1655657819684945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549206</v>
      </c>
      <c r="D22" s="8">
        <v>95036</v>
      </c>
      <c r="E22" s="8">
        <v>23533</v>
      </c>
      <c r="F22" s="8">
        <v>14683</v>
      </c>
      <c r="G22" s="8">
        <v>0</v>
      </c>
      <c r="H22" s="8">
        <v>0</v>
      </c>
      <c r="I22" s="10">
        <f t="shared" si="1"/>
        <v>682458</v>
      </c>
      <c r="J22" s="23">
        <f t="shared" si="2"/>
        <v>0.8047469587872074</v>
      </c>
      <c r="K22" s="23">
        <f t="shared" si="3"/>
        <v>0.13925545601341036</v>
      </c>
      <c r="L22" s="23">
        <f t="shared" si="4"/>
        <v>0.03448270809339183</v>
      </c>
      <c r="M22" s="23">
        <f t="shared" si="5"/>
        <v>0.021514877105990406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396143</v>
      </c>
      <c r="D23" s="8">
        <v>86565</v>
      </c>
      <c r="E23" s="8">
        <v>44108</v>
      </c>
      <c r="F23" s="8">
        <v>44862</v>
      </c>
      <c r="G23" s="8">
        <v>0</v>
      </c>
      <c r="H23" s="8">
        <v>0</v>
      </c>
      <c r="I23" s="10">
        <f t="shared" si="1"/>
        <v>571678</v>
      </c>
      <c r="J23" s="23">
        <f t="shared" si="2"/>
        <v>0.6929477782947744</v>
      </c>
      <c r="K23" s="23">
        <f t="shared" si="3"/>
        <v>0.15142265401152397</v>
      </c>
      <c r="L23" s="23">
        <f t="shared" si="4"/>
        <v>0.07715532170207705</v>
      </c>
      <c r="M23" s="23">
        <f t="shared" si="5"/>
        <v>0.07847424599162466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3462452</v>
      </c>
      <c r="D24" s="8">
        <v>270222</v>
      </c>
      <c r="E24" s="8">
        <v>162095</v>
      </c>
      <c r="F24" s="8">
        <v>89915</v>
      </c>
      <c r="G24" s="8">
        <v>0</v>
      </c>
      <c r="H24" s="8">
        <v>0</v>
      </c>
      <c r="I24" s="10">
        <f t="shared" si="1"/>
        <v>3984684</v>
      </c>
      <c r="J24" s="23">
        <f t="shared" si="2"/>
        <v>0.8689401719182751</v>
      </c>
      <c r="K24" s="23">
        <f t="shared" si="3"/>
        <v>0.06781516426396673</v>
      </c>
      <c r="L24" s="23">
        <f t="shared" si="4"/>
        <v>0.04067951185087701</v>
      </c>
      <c r="M24" s="23">
        <f t="shared" si="5"/>
        <v>0.02256515196688119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1448898</v>
      </c>
      <c r="D25" s="8">
        <v>114716</v>
      </c>
      <c r="E25" s="8">
        <v>226990</v>
      </c>
      <c r="F25" s="8">
        <v>45694</v>
      </c>
      <c r="G25" s="8">
        <v>0</v>
      </c>
      <c r="H25" s="8">
        <v>0</v>
      </c>
      <c r="I25" s="10">
        <f t="shared" si="1"/>
        <v>1836298</v>
      </c>
      <c r="J25" s="23">
        <f t="shared" si="2"/>
        <v>0.789032063423257</v>
      </c>
      <c r="K25" s="23">
        <f t="shared" si="3"/>
        <v>0.06247134179746425</v>
      </c>
      <c r="L25" s="23">
        <f t="shared" si="4"/>
        <v>0.12361283408248552</v>
      </c>
      <c r="M25" s="23">
        <f t="shared" si="5"/>
        <v>0.02488376069679322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345961</v>
      </c>
      <c r="D26" s="9">
        <v>28916</v>
      </c>
      <c r="E26" s="9">
        <v>15006</v>
      </c>
      <c r="F26" s="9">
        <v>1708</v>
      </c>
      <c r="G26" s="9">
        <v>0</v>
      </c>
      <c r="H26" s="9">
        <v>0</v>
      </c>
      <c r="I26" s="11">
        <f t="shared" si="1"/>
        <v>391591</v>
      </c>
      <c r="J26" s="24">
        <f t="shared" si="2"/>
        <v>0.8834753607718258</v>
      </c>
      <c r="K26" s="24">
        <f t="shared" si="3"/>
        <v>0.07384235082011589</v>
      </c>
      <c r="L26" s="24">
        <f t="shared" si="4"/>
        <v>0.038320594702125434</v>
      </c>
      <c r="M26" s="24">
        <f t="shared" si="5"/>
        <v>0.004361693705932976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12529714</v>
      </c>
      <c r="D27" s="8">
        <v>430218</v>
      </c>
      <c r="E27" s="8">
        <v>323698</v>
      </c>
      <c r="F27" s="8">
        <v>339798</v>
      </c>
      <c r="G27" s="8">
        <v>0</v>
      </c>
      <c r="H27" s="8">
        <v>114</v>
      </c>
      <c r="I27" s="10">
        <f t="shared" si="1"/>
        <v>13623542</v>
      </c>
      <c r="J27" s="23">
        <f t="shared" si="2"/>
        <v>0.9197104541535527</v>
      </c>
      <c r="K27" s="23">
        <f t="shared" si="3"/>
        <v>0.0315790122715517</v>
      </c>
      <c r="L27" s="23">
        <f t="shared" si="4"/>
        <v>0.02376019393488125</v>
      </c>
      <c r="M27" s="23">
        <f t="shared" si="5"/>
        <v>0.02494197177209862</v>
      </c>
      <c r="N27" s="23">
        <f t="shared" si="6"/>
        <v>0</v>
      </c>
      <c r="O27" s="23">
        <f t="shared" si="7"/>
        <v>8.36786791570063E-06</v>
      </c>
    </row>
    <row r="28" spans="1:15" ht="12.75">
      <c r="A28" s="19">
        <v>27</v>
      </c>
      <c r="B28" s="20" t="s">
        <v>32</v>
      </c>
      <c r="C28" s="8">
        <v>984663</v>
      </c>
      <c r="D28" s="8">
        <v>28047</v>
      </c>
      <c r="E28" s="8">
        <v>36370</v>
      </c>
      <c r="F28" s="8">
        <v>33232</v>
      </c>
      <c r="G28" s="8">
        <v>0</v>
      </c>
      <c r="H28" s="8">
        <v>2130</v>
      </c>
      <c r="I28" s="10">
        <f t="shared" si="1"/>
        <v>1084442</v>
      </c>
      <c r="J28" s="23">
        <f t="shared" si="2"/>
        <v>0.9079904688309748</v>
      </c>
      <c r="K28" s="23">
        <f t="shared" si="3"/>
        <v>0.02586307059298699</v>
      </c>
      <c r="L28" s="23">
        <f t="shared" si="4"/>
        <v>0.03353798543398356</v>
      </c>
      <c r="M28" s="23">
        <f t="shared" si="5"/>
        <v>0.030644331370419074</v>
      </c>
      <c r="N28" s="23">
        <f t="shared" si="6"/>
        <v>0</v>
      </c>
      <c r="O28" s="23">
        <f t="shared" si="7"/>
        <v>0.001964143771635551</v>
      </c>
    </row>
    <row r="29" spans="1:15" ht="12.75">
      <c r="A29" s="19">
        <v>28</v>
      </c>
      <c r="B29" s="20" t="s">
        <v>33</v>
      </c>
      <c r="C29" s="8">
        <v>7844789</v>
      </c>
      <c r="D29" s="8">
        <v>475443</v>
      </c>
      <c r="E29" s="8">
        <v>408570</v>
      </c>
      <c r="F29" s="8">
        <v>130683</v>
      </c>
      <c r="G29" s="8">
        <v>0</v>
      </c>
      <c r="H29" s="8">
        <v>227</v>
      </c>
      <c r="I29" s="10">
        <f t="shared" si="1"/>
        <v>8859712</v>
      </c>
      <c r="J29" s="23">
        <f t="shared" si="2"/>
        <v>0.885445147652655</v>
      </c>
      <c r="K29" s="23">
        <f t="shared" si="3"/>
        <v>0.05366348251500726</v>
      </c>
      <c r="L29" s="23">
        <f t="shared" si="4"/>
        <v>0.04611549449914399</v>
      </c>
      <c r="M29" s="23">
        <f t="shared" si="5"/>
        <v>0.014750253732852716</v>
      </c>
      <c r="N29" s="23">
        <f t="shared" si="6"/>
        <v>0</v>
      </c>
      <c r="O29" s="23">
        <f t="shared" si="7"/>
        <v>2.5621600340959163E-05</v>
      </c>
    </row>
    <row r="30" spans="1:15" ht="12.75">
      <c r="A30" s="19">
        <v>29</v>
      </c>
      <c r="B30" s="20" t="s">
        <v>34</v>
      </c>
      <c r="C30" s="8">
        <v>3433228</v>
      </c>
      <c r="D30" s="8">
        <v>264350</v>
      </c>
      <c r="E30" s="8">
        <v>53759</v>
      </c>
      <c r="F30" s="8">
        <v>28202</v>
      </c>
      <c r="G30" s="8">
        <v>0</v>
      </c>
      <c r="H30" s="8">
        <v>1199</v>
      </c>
      <c r="I30" s="10">
        <f t="shared" si="1"/>
        <v>3780738</v>
      </c>
      <c r="J30" s="23">
        <f t="shared" si="2"/>
        <v>0.908084083054684</v>
      </c>
      <c r="K30" s="23">
        <f t="shared" si="3"/>
        <v>0.06992021134498079</v>
      </c>
      <c r="L30" s="23">
        <f t="shared" si="4"/>
        <v>0.01421918154603678</v>
      </c>
      <c r="M30" s="23">
        <f t="shared" si="5"/>
        <v>0.007459390203711551</v>
      </c>
      <c r="N30" s="23">
        <f t="shared" si="6"/>
        <v>0</v>
      </c>
      <c r="O30" s="23">
        <f t="shared" si="7"/>
        <v>0.0003171338505868431</v>
      </c>
    </row>
    <row r="31" spans="1:15" ht="12.75">
      <c r="A31" s="15">
        <v>30</v>
      </c>
      <c r="B31" s="16" t="s">
        <v>35</v>
      </c>
      <c r="C31" s="9">
        <v>859179</v>
      </c>
      <c r="D31" s="9">
        <v>57968</v>
      </c>
      <c r="E31" s="9">
        <v>18674</v>
      </c>
      <c r="F31" s="9">
        <v>38950</v>
      </c>
      <c r="G31" s="9">
        <v>0</v>
      </c>
      <c r="H31" s="9">
        <v>0</v>
      </c>
      <c r="I31" s="11">
        <f t="shared" si="1"/>
        <v>974771</v>
      </c>
      <c r="J31" s="24">
        <f t="shared" si="2"/>
        <v>0.8814162505860351</v>
      </c>
      <c r="K31" s="24">
        <f t="shared" si="3"/>
        <v>0.05946832640692019</v>
      </c>
      <c r="L31" s="24">
        <f t="shared" si="4"/>
        <v>0.01915732002696018</v>
      </c>
      <c r="M31" s="24">
        <f t="shared" si="5"/>
        <v>0.03995810298008455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657002</v>
      </c>
      <c r="D32" s="8">
        <v>42281</v>
      </c>
      <c r="E32" s="8">
        <v>29547</v>
      </c>
      <c r="F32" s="8">
        <v>9990</v>
      </c>
      <c r="G32" s="8">
        <v>0</v>
      </c>
      <c r="H32" s="8">
        <v>0</v>
      </c>
      <c r="I32" s="10">
        <f t="shared" si="1"/>
        <v>738820</v>
      </c>
      <c r="J32" s="23">
        <f t="shared" si="2"/>
        <v>0.889258547413443</v>
      </c>
      <c r="K32" s="23">
        <f t="shared" si="3"/>
        <v>0.05722774153379714</v>
      </c>
      <c r="L32" s="23">
        <f t="shared" si="4"/>
        <v>0.03999214964402696</v>
      </c>
      <c r="M32" s="23">
        <f t="shared" si="5"/>
        <v>0.013521561408732844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2313723</v>
      </c>
      <c r="D33" s="8">
        <v>206213</v>
      </c>
      <c r="E33" s="8">
        <v>17391</v>
      </c>
      <c r="F33" s="8">
        <v>58789</v>
      </c>
      <c r="G33" s="8">
        <v>0</v>
      </c>
      <c r="H33" s="8">
        <v>0</v>
      </c>
      <c r="I33" s="10">
        <f t="shared" si="1"/>
        <v>2596116</v>
      </c>
      <c r="J33" s="23">
        <f t="shared" si="2"/>
        <v>0.8912248142995152</v>
      </c>
      <c r="K33" s="23">
        <f t="shared" si="3"/>
        <v>0.07943135052516914</v>
      </c>
      <c r="L33" s="23">
        <f t="shared" si="4"/>
        <v>0.006698853209949016</v>
      </c>
      <c r="M33" s="23">
        <f t="shared" si="5"/>
        <v>0.022644981965366726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333008</v>
      </c>
      <c r="D34" s="8">
        <v>55594</v>
      </c>
      <c r="E34" s="8">
        <v>38140</v>
      </c>
      <c r="F34" s="8">
        <v>4536</v>
      </c>
      <c r="G34" s="8">
        <v>1396</v>
      </c>
      <c r="H34" s="8">
        <v>0</v>
      </c>
      <c r="I34" s="10">
        <f t="shared" si="1"/>
        <v>432674</v>
      </c>
      <c r="J34" s="23">
        <f t="shared" si="2"/>
        <v>0.769651053680138</v>
      </c>
      <c r="K34" s="23">
        <f t="shared" si="3"/>
        <v>0.12848934763817563</v>
      </c>
      <c r="L34" s="23">
        <f t="shared" si="4"/>
        <v>0.08814950748138321</v>
      </c>
      <c r="M34" s="23">
        <f t="shared" si="5"/>
        <v>0.010483643574608134</v>
      </c>
      <c r="N34" s="23">
        <f t="shared" si="6"/>
        <v>0.003226447625695096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472407</v>
      </c>
      <c r="D35" s="8">
        <v>184868</v>
      </c>
      <c r="E35" s="8">
        <v>126567</v>
      </c>
      <c r="F35" s="8">
        <v>68311</v>
      </c>
      <c r="G35" s="8">
        <v>0</v>
      </c>
      <c r="H35" s="8">
        <v>3160</v>
      </c>
      <c r="I35" s="10">
        <f t="shared" si="1"/>
        <v>855313</v>
      </c>
      <c r="J35" s="23">
        <f t="shared" si="2"/>
        <v>0.5523206124541542</v>
      </c>
      <c r="K35" s="23">
        <f t="shared" si="3"/>
        <v>0.21614075782783612</v>
      </c>
      <c r="L35" s="23">
        <f t="shared" si="4"/>
        <v>0.14797740710126</v>
      </c>
      <c r="M35" s="23">
        <f t="shared" si="5"/>
        <v>0.07986666869321524</v>
      </c>
      <c r="N35" s="23">
        <f t="shared" si="6"/>
        <v>0</v>
      </c>
      <c r="O35" s="23">
        <f t="shared" si="7"/>
        <v>0.0036945539235344253</v>
      </c>
    </row>
    <row r="36" spans="1:15" ht="12.75">
      <c r="A36" s="15">
        <v>35</v>
      </c>
      <c r="B36" s="16" t="s">
        <v>40</v>
      </c>
      <c r="C36" s="9">
        <v>1163742</v>
      </c>
      <c r="D36" s="9">
        <v>82972</v>
      </c>
      <c r="E36" s="9">
        <v>44273</v>
      </c>
      <c r="F36" s="9">
        <v>121484</v>
      </c>
      <c r="G36" s="9">
        <v>504</v>
      </c>
      <c r="H36" s="9">
        <v>27</v>
      </c>
      <c r="I36" s="11">
        <f t="shared" si="1"/>
        <v>1413002</v>
      </c>
      <c r="J36" s="24">
        <f t="shared" si="2"/>
        <v>0.8235954372322191</v>
      </c>
      <c r="K36" s="24">
        <f t="shared" si="3"/>
        <v>0.058720369822548024</v>
      </c>
      <c r="L36" s="24">
        <f t="shared" si="4"/>
        <v>0.031332581270231745</v>
      </c>
      <c r="M36" s="24">
        <f t="shared" si="5"/>
        <v>0.08597581602856896</v>
      </c>
      <c r="N36" s="24">
        <f t="shared" si="6"/>
        <v>0.00035668739322378877</v>
      </c>
      <c r="O36" s="24">
        <f t="shared" si="7"/>
        <v>1.9108253208417257E-05</v>
      </c>
    </row>
    <row r="37" spans="1:15" ht="12.75">
      <c r="A37" s="17">
        <v>36</v>
      </c>
      <c r="B37" s="18" t="s">
        <v>41</v>
      </c>
      <c r="C37" s="8">
        <v>7585841</v>
      </c>
      <c r="D37" s="8">
        <v>518560</v>
      </c>
      <c r="E37" s="8">
        <v>98171</v>
      </c>
      <c r="F37" s="8">
        <v>635470</v>
      </c>
      <c r="G37" s="8">
        <v>0</v>
      </c>
      <c r="H37" s="8">
        <v>10896</v>
      </c>
      <c r="I37" s="10">
        <f t="shared" si="1"/>
        <v>8848938</v>
      </c>
      <c r="J37" s="23">
        <f t="shared" si="2"/>
        <v>0.8572600463468045</v>
      </c>
      <c r="K37" s="23">
        <f t="shared" si="3"/>
        <v>0.05860138244837968</v>
      </c>
      <c r="L37" s="23">
        <f t="shared" si="4"/>
        <v>0.011094099653540346</v>
      </c>
      <c r="M37" s="23">
        <f t="shared" si="5"/>
        <v>0.07181313735049336</v>
      </c>
      <c r="N37" s="23">
        <f t="shared" si="6"/>
        <v>0</v>
      </c>
      <c r="O37" s="23">
        <f t="shared" si="7"/>
        <v>0.00123133420078206</v>
      </c>
    </row>
    <row r="38" spans="1:15" ht="12.75">
      <c r="A38" s="19">
        <v>37</v>
      </c>
      <c r="B38" s="20" t="s">
        <v>42</v>
      </c>
      <c r="C38" s="8">
        <v>1131046</v>
      </c>
      <c r="D38" s="8">
        <v>128371</v>
      </c>
      <c r="E38" s="8">
        <v>203462</v>
      </c>
      <c r="F38" s="8">
        <v>90854</v>
      </c>
      <c r="G38" s="8">
        <v>0</v>
      </c>
      <c r="H38" s="8">
        <v>0</v>
      </c>
      <c r="I38" s="10">
        <f t="shared" si="1"/>
        <v>1553733</v>
      </c>
      <c r="J38" s="23">
        <f t="shared" si="2"/>
        <v>0.7279539019895954</v>
      </c>
      <c r="K38" s="23">
        <f t="shared" si="3"/>
        <v>0.0826210166096749</v>
      </c>
      <c r="L38" s="23">
        <f t="shared" si="4"/>
        <v>0.1309504271325897</v>
      </c>
      <c r="M38" s="23">
        <f t="shared" si="5"/>
        <v>0.05847465426814002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775223</v>
      </c>
      <c r="D39" s="8">
        <v>47828</v>
      </c>
      <c r="E39" s="8">
        <v>55940</v>
      </c>
      <c r="F39" s="8">
        <v>13137</v>
      </c>
      <c r="G39" s="8">
        <v>0</v>
      </c>
      <c r="H39" s="8">
        <v>0</v>
      </c>
      <c r="I39" s="10">
        <f t="shared" si="1"/>
        <v>892128</v>
      </c>
      <c r="J39" s="23">
        <f t="shared" si="2"/>
        <v>0.8689593869937946</v>
      </c>
      <c r="K39" s="23">
        <f t="shared" si="3"/>
        <v>0.05361114100218803</v>
      </c>
      <c r="L39" s="23">
        <f t="shared" si="4"/>
        <v>0.06270400659994978</v>
      </c>
      <c r="M39" s="23">
        <f t="shared" si="5"/>
        <v>0.014725465404067578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1430537</v>
      </c>
      <c r="D40" s="8">
        <v>128433</v>
      </c>
      <c r="E40" s="8">
        <v>202154</v>
      </c>
      <c r="F40" s="8">
        <v>49843</v>
      </c>
      <c r="G40" s="8">
        <v>0</v>
      </c>
      <c r="H40" s="8">
        <v>0</v>
      </c>
      <c r="I40" s="10">
        <f t="shared" si="1"/>
        <v>1810967</v>
      </c>
      <c r="J40" s="23">
        <f t="shared" si="2"/>
        <v>0.78992991037385</v>
      </c>
      <c r="K40" s="23">
        <f t="shared" si="3"/>
        <v>0.07091956948967043</v>
      </c>
      <c r="L40" s="23">
        <f t="shared" si="4"/>
        <v>0.11162765528030053</v>
      </c>
      <c r="M40" s="23">
        <f t="shared" si="5"/>
        <v>0.027522864856179045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3749738</v>
      </c>
      <c r="D41" s="9">
        <v>152878</v>
      </c>
      <c r="E41" s="9">
        <v>278268</v>
      </c>
      <c r="F41" s="9">
        <v>246956</v>
      </c>
      <c r="G41" s="9">
        <v>0</v>
      </c>
      <c r="H41" s="9">
        <v>0</v>
      </c>
      <c r="I41" s="11">
        <f t="shared" si="1"/>
        <v>4427840</v>
      </c>
      <c r="J41" s="24">
        <f t="shared" si="2"/>
        <v>0.846854899906049</v>
      </c>
      <c r="K41" s="24">
        <f t="shared" si="3"/>
        <v>0.03452654115776541</v>
      </c>
      <c r="L41" s="24">
        <f t="shared" si="4"/>
        <v>0.06284508925345089</v>
      </c>
      <c r="M41" s="24">
        <f t="shared" si="5"/>
        <v>0.055773469682734694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247503</v>
      </c>
      <c r="D42" s="8">
        <v>8156</v>
      </c>
      <c r="E42" s="8">
        <v>19889</v>
      </c>
      <c r="F42" s="8">
        <v>12951</v>
      </c>
      <c r="G42" s="8">
        <v>0</v>
      </c>
      <c r="H42" s="8">
        <v>0</v>
      </c>
      <c r="I42" s="10">
        <f t="shared" si="1"/>
        <v>288499</v>
      </c>
      <c r="J42" s="23">
        <f t="shared" si="2"/>
        <v>0.8578989875181543</v>
      </c>
      <c r="K42" s="23">
        <f t="shared" si="3"/>
        <v>0.028270461942675712</v>
      </c>
      <c r="L42" s="23">
        <f t="shared" si="4"/>
        <v>0.068939580379828</v>
      </c>
      <c r="M42" s="23">
        <f t="shared" si="5"/>
        <v>0.04489097015934197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496317</v>
      </c>
      <c r="D43" s="8">
        <v>43602</v>
      </c>
      <c r="E43" s="8">
        <v>39342</v>
      </c>
      <c r="F43" s="8">
        <v>24951</v>
      </c>
      <c r="G43" s="8">
        <v>0</v>
      </c>
      <c r="H43" s="8">
        <v>0</v>
      </c>
      <c r="I43" s="10">
        <f t="shared" si="1"/>
        <v>604212</v>
      </c>
      <c r="J43" s="23">
        <f t="shared" si="2"/>
        <v>0.8214285714285714</v>
      </c>
      <c r="K43" s="23">
        <f t="shared" si="3"/>
        <v>0.07216341284185021</v>
      </c>
      <c r="L43" s="23">
        <f t="shared" si="4"/>
        <v>0.06511290739012135</v>
      </c>
      <c r="M43" s="23">
        <f t="shared" si="5"/>
        <v>0.041295108339457015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918394</v>
      </c>
      <c r="D44" s="8">
        <v>67442</v>
      </c>
      <c r="E44" s="8">
        <v>63274</v>
      </c>
      <c r="F44" s="8">
        <v>101563</v>
      </c>
      <c r="G44" s="8">
        <v>0</v>
      </c>
      <c r="H44" s="8">
        <v>57</v>
      </c>
      <c r="I44" s="10">
        <f t="shared" si="1"/>
        <v>1150730</v>
      </c>
      <c r="J44" s="23">
        <f t="shared" si="2"/>
        <v>0.7980968602539258</v>
      </c>
      <c r="K44" s="23">
        <f t="shared" si="3"/>
        <v>0.05860801404325949</v>
      </c>
      <c r="L44" s="23">
        <f t="shared" si="4"/>
        <v>0.05498596543063968</v>
      </c>
      <c r="M44" s="23">
        <f t="shared" si="5"/>
        <v>0.08825962649796217</v>
      </c>
      <c r="N44" s="23">
        <f t="shared" si="6"/>
        <v>0</v>
      </c>
      <c r="O44" s="23">
        <f t="shared" si="7"/>
        <v>4.953377421289095E-05</v>
      </c>
    </row>
    <row r="45" spans="1:15" ht="12.75">
      <c r="A45" s="19">
        <v>44</v>
      </c>
      <c r="B45" s="20" t="s">
        <v>49</v>
      </c>
      <c r="C45" s="8">
        <v>599644</v>
      </c>
      <c r="D45" s="8">
        <v>20758</v>
      </c>
      <c r="E45" s="8">
        <v>4029</v>
      </c>
      <c r="F45" s="8">
        <v>1607</v>
      </c>
      <c r="G45" s="8">
        <v>0</v>
      </c>
      <c r="H45" s="8">
        <v>0</v>
      </c>
      <c r="I45" s="10">
        <f t="shared" si="1"/>
        <v>626038</v>
      </c>
      <c r="J45" s="23">
        <f t="shared" si="2"/>
        <v>0.9578396199591718</v>
      </c>
      <c r="K45" s="23">
        <f t="shared" si="3"/>
        <v>0.03315773163929346</v>
      </c>
      <c r="L45" s="23">
        <f t="shared" si="4"/>
        <v>0.006435711570224172</v>
      </c>
      <c r="M45" s="23">
        <f t="shared" si="5"/>
        <v>0.0025669368313105596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2361212</v>
      </c>
      <c r="D46" s="9">
        <v>113599</v>
      </c>
      <c r="E46" s="9">
        <v>46164</v>
      </c>
      <c r="F46" s="9">
        <v>13650</v>
      </c>
      <c r="G46" s="9">
        <v>0</v>
      </c>
      <c r="H46" s="9">
        <v>0</v>
      </c>
      <c r="I46" s="11">
        <f t="shared" si="1"/>
        <v>2534625</v>
      </c>
      <c r="J46" s="24">
        <f t="shared" si="2"/>
        <v>0.9315823839818513</v>
      </c>
      <c r="K46" s="24">
        <f t="shared" si="3"/>
        <v>0.044818858805543225</v>
      </c>
      <c r="L46" s="24">
        <f t="shared" si="4"/>
        <v>0.018213345169403757</v>
      </c>
      <c r="M46" s="24">
        <f t="shared" si="5"/>
        <v>0.005385412043201657</v>
      </c>
      <c r="N46" s="24">
        <f t="shared" si="6"/>
        <v>0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488741</v>
      </c>
      <c r="D47" s="8">
        <v>22735</v>
      </c>
      <c r="E47" s="8">
        <v>17299</v>
      </c>
      <c r="F47" s="8">
        <v>43886</v>
      </c>
      <c r="G47" s="8">
        <v>0</v>
      </c>
      <c r="H47" s="8">
        <v>0</v>
      </c>
      <c r="I47" s="10">
        <f t="shared" si="1"/>
        <v>572661</v>
      </c>
      <c r="J47" s="23">
        <f t="shared" si="2"/>
        <v>0.8534560586455163</v>
      </c>
      <c r="K47" s="23">
        <f t="shared" si="3"/>
        <v>0.039700625675574204</v>
      </c>
      <c r="L47" s="23">
        <f t="shared" si="4"/>
        <v>0.030208098683165083</v>
      </c>
      <c r="M47" s="23">
        <f t="shared" si="5"/>
        <v>0.07663521699574442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341314</v>
      </c>
      <c r="D48" s="8">
        <v>42594</v>
      </c>
      <c r="E48" s="8">
        <v>35588</v>
      </c>
      <c r="F48" s="8">
        <v>264006</v>
      </c>
      <c r="G48" s="8">
        <v>0</v>
      </c>
      <c r="H48" s="8">
        <v>0</v>
      </c>
      <c r="I48" s="10">
        <f t="shared" si="1"/>
        <v>683502</v>
      </c>
      <c r="J48" s="23">
        <f t="shared" si="2"/>
        <v>0.49936064561625276</v>
      </c>
      <c r="K48" s="23">
        <f t="shared" si="3"/>
        <v>0.06231730119297383</v>
      </c>
      <c r="L48" s="23">
        <f t="shared" si="4"/>
        <v>0.052067148303882066</v>
      </c>
      <c r="M48" s="23">
        <f t="shared" si="5"/>
        <v>0.38625490488689135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957924</v>
      </c>
      <c r="D49" s="8">
        <v>16379</v>
      </c>
      <c r="E49" s="8">
        <v>88839</v>
      </c>
      <c r="F49" s="8">
        <v>7832</v>
      </c>
      <c r="G49" s="8">
        <v>0</v>
      </c>
      <c r="H49" s="8">
        <v>0</v>
      </c>
      <c r="I49" s="10">
        <f t="shared" si="1"/>
        <v>1070974</v>
      </c>
      <c r="J49" s="23">
        <f t="shared" si="2"/>
        <v>0.8944418818757505</v>
      </c>
      <c r="K49" s="23">
        <f t="shared" si="3"/>
        <v>0.015293555212358097</v>
      </c>
      <c r="L49" s="23">
        <f t="shared" si="4"/>
        <v>0.08295159359610971</v>
      </c>
      <c r="M49" s="23">
        <f t="shared" si="5"/>
        <v>0.007312969315781709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2147610</v>
      </c>
      <c r="D50" s="8">
        <v>245808</v>
      </c>
      <c r="E50" s="8">
        <v>103899</v>
      </c>
      <c r="F50" s="8">
        <v>33086</v>
      </c>
      <c r="G50" s="8">
        <v>0</v>
      </c>
      <c r="H50" s="8">
        <v>0</v>
      </c>
      <c r="I50" s="10">
        <f t="shared" si="1"/>
        <v>2530403</v>
      </c>
      <c r="J50" s="23">
        <f t="shared" si="2"/>
        <v>0.8487225157415637</v>
      </c>
      <c r="K50" s="23">
        <f t="shared" si="3"/>
        <v>0.09714183867154758</v>
      </c>
      <c r="L50" s="23">
        <f t="shared" si="4"/>
        <v>0.04106025799052562</v>
      </c>
      <c r="M50" s="23">
        <f t="shared" si="5"/>
        <v>0.013075387596363109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776521</v>
      </c>
      <c r="D51" s="9">
        <v>279252</v>
      </c>
      <c r="E51" s="9">
        <v>52751</v>
      </c>
      <c r="F51" s="9">
        <v>39936</v>
      </c>
      <c r="G51" s="9">
        <v>0</v>
      </c>
      <c r="H51" s="9">
        <v>0</v>
      </c>
      <c r="I51" s="11">
        <f t="shared" si="1"/>
        <v>1148460</v>
      </c>
      <c r="J51" s="24">
        <f t="shared" si="2"/>
        <v>0.676141093290145</v>
      </c>
      <c r="K51" s="24">
        <f t="shared" si="3"/>
        <v>0.2431534402591296</v>
      </c>
      <c r="L51" s="24">
        <f t="shared" si="4"/>
        <v>0.04593194364627414</v>
      </c>
      <c r="M51" s="24">
        <f t="shared" si="5"/>
        <v>0.03477352280445118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2464348</v>
      </c>
      <c r="D52" s="8">
        <v>89876</v>
      </c>
      <c r="E52" s="8">
        <v>62576</v>
      </c>
      <c r="F52" s="8">
        <v>23058</v>
      </c>
      <c r="G52" s="8">
        <v>0</v>
      </c>
      <c r="H52" s="8">
        <v>0</v>
      </c>
      <c r="I52" s="10">
        <f t="shared" si="1"/>
        <v>2639858</v>
      </c>
      <c r="J52" s="23">
        <f t="shared" si="2"/>
        <v>0.9335153633263608</v>
      </c>
      <c r="K52" s="23">
        <f t="shared" si="3"/>
        <v>0.03404577064372402</v>
      </c>
      <c r="L52" s="23">
        <f t="shared" si="4"/>
        <v>0.023704305307330923</v>
      </c>
      <c r="M52" s="23">
        <f t="shared" si="5"/>
        <v>0.008734560722584321</v>
      </c>
      <c r="N52" s="23">
        <f t="shared" si="6"/>
        <v>0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8374109</v>
      </c>
      <c r="D53" s="8">
        <v>1946818</v>
      </c>
      <c r="E53" s="8">
        <v>28334</v>
      </c>
      <c r="F53" s="8">
        <v>31575</v>
      </c>
      <c r="G53" s="8">
        <v>0</v>
      </c>
      <c r="H53" s="8">
        <v>0</v>
      </c>
      <c r="I53" s="10">
        <f t="shared" si="1"/>
        <v>10380836</v>
      </c>
      <c r="J53" s="23">
        <f t="shared" si="2"/>
        <v>0.806689268571433</v>
      </c>
      <c r="K53" s="23">
        <f t="shared" si="3"/>
        <v>0.18753961626982643</v>
      </c>
      <c r="L53" s="23">
        <f t="shared" si="4"/>
        <v>0.0027294526182669683</v>
      </c>
      <c r="M53" s="23">
        <f t="shared" si="5"/>
        <v>0.003041662540473619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879838</v>
      </c>
      <c r="D54" s="8">
        <v>143223</v>
      </c>
      <c r="E54" s="8">
        <v>104229</v>
      </c>
      <c r="F54" s="8">
        <v>131541</v>
      </c>
      <c r="G54" s="8">
        <v>0</v>
      </c>
      <c r="H54" s="8">
        <v>0</v>
      </c>
      <c r="I54" s="10">
        <f t="shared" si="1"/>
        <v>1258831</v>
      </c>
      <c r="J54" s="23">
        <f t="shared" si="2"/>
        <v>0.6989325811010374</v>
      </c>
      <c r="K54" s="23">
        <f t="shared" si="3"/>
        <v>0.11377460516939923</v>
      </c>
      <c r="L54" s="23">
        <f t="shared" si="4"/>
        <v>0.08279824694498308</v>
      </c>
      <c r="M54" s="23">
        <f t="shared" si="5"/>
        <v>0.1044945667845803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261096</v>
      </c>
      <c r="D55" s="8">
        <v>25164</v>
      </c>
      <c r="E55" s="8">
        <v>7895</v>
      </c>
      <c r="F55" s="8">
        <v>2970</v>
      </c>
      <c r="G55" s="8">
        <v>0</v>
      </c>
      <c r="H55" s="8">
        <v>0</v>
      </c>
      <c r="I55" s="10">
        <f t="shared" si="1"/>
        <v>297125</v>
      </c>
      <c r="J55" s="23">
        <f t="shared" si="2"/>
        <v>0.878741270509045</v>
      </c>
      <c r="K55" s="23">
        <f t="shared" si="3"/>
        <v>0.0846916281026504</v>
      </c>
      <c r="L55" s="23">
        <f t="shared" si="4"/>
        <v>0.026571308371897348</v>
      </c>
      <c r="M55" s="23">
        <f t="shared" si="5"/>
        <v>0.009995793016407236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948622</v>
      </c>
      <c r="D56" s="9">
        <v>59648</v>
      </c>
      <c r="E56" s="9">
        <v>93967</v>
      </c>
      <c r="F56" s="9">
        <v>102021</v>
      </c>
      <c r="G56" s="9">
        <v>0</v>
      </c>
      <c r="H56" s="9">
        <v>0</v>
      </c>
      <c r="I56" s="11">
        <f t="shared" si="1"/>
        <v>1204258</v>
      </c>
      <c r="J56" s="24">
        <f t="shared" si="2"/>
        <v>0.7877232287433423</v>
      </c>
      <c r="K56" s="24">
        <f t="shared" si="3"/>
        <v>0.04953091447181584</v>
      </c>
      <c r="L56" s="24">
        <f t="shared" si="4"/>
        <v>0.07802896057157187</v>
      </c>
      <c r="M56" s="24">
        <f t="shared" si="5"/>
        <v>0.08471689621326992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430650</v>
      </c>
      <c r="D57" s="8">
        <v>77164</v>
      </c>
      <c r="E57" s="8">
        <v>43608</v>
      </c>
      <c r="F57" s="8">
        <v>48098</v>
      </c>
      <c r="G57" s="8">
        <v>0</v>
      </c>
      <c r="H57" s="8">
        <v>0</v>
      </c>
      <c r="I57" s="10">
        <f t="shared" si="1"/>
        <v>599520</v>
      </c>
      <c r="J57" s="23">
        <f t="shared" si="2"/>
        <v>0.7183246597277823</v>
      </c>
      <c r="K57" s="23">
        <f t="shared" si="3"/>
        <v>0.128709634374166</v>
      </c>
      <c r="L57" s="23">
        <f t="shared" si="4"/>
        <v>0.07273819055244195</v>
      </c>
      <c r="M57" s="23">
        <f t="shared" si="5"/>
        <v>0.08022751534560982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2368422</v>
      </c>
      <c r="D58" s="8">
        <v>67666</v>
      </c>
      <c r="E58" s="8">
        <v>13037</v>
      </c>
      <c r="F58" s="8">
        <v>22465</v>
      </c>
      <c r="G58" s="8">
        <v>0</v>
      </c>
      <c r="H58" s="8">
        <v>0</v>
      </c>
      <c r="I58" s="10">
        <f t="shared" si="1"/>
        <v>2471590</v>
      </c>
      <c r="J58" s="23">
        <f t="shared" si="2"/>
        <v>0.9582584490146019</v>
      </c>
      <c r="K58" s="23">
        <f t="shared" si="3"/>
        <v>0.02737751811586873</v>
      </c>
      <c r="L58" s="23">
        <f t="shared" si="4"/>
        <v>0.005274742170020109</v>
      </c>
      <c r="M58" s="23">
        <f t="shared" si="5"/>
        <v>0.009089290699509223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2351018</v>
      </c>
      <c r="D59" s="8">
        <v>193202</v>
      </c>
      <c r="E59" s="8">
        <v>23089</v>
      </c>
      <c r="F59" s="8">
        <v>87734</v>
      </c>
      <c r="G59" s="8">
        <v>0</v>
      </c>
      <c r="H59" s="8">
        <v>0</v>
      </c>
      <c r="I59" s="10">
        <f t="shared" si="1"/>
        <v>2655043</v>
      </c>
      <c r="J59" s="23">
        <f t="shared" si="2"/>
        <v>0.885491496747887</v>
      </c>
      <c r="K59" s="23">
        <f t="shared" si="3"/>
        <v>0.0727679363385075</v>
      </c>
      <c r="L59" s="23">
        <f t="shared" si="4"/>
        <v>0.008696281001851948</v>
      </c>
      <c r="M59" s="23">
        <f t="shared" si="5"/>
        <v>0.033044285911753596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1829177</v>
      </c>
      <c r="D60" s="8">
        <v>113988</v>
      </c>
      <c r="E60" s="8">
        <v>60607</v>
      </c>
      <c r="F60" s="8">
        <v>18769</v>
      </c>
      <c r="G60" s="8">
        <v>0</v>
      </c>
      <c r="H60" s="8">
        <v>0</v>
      </c>
      <c r="I60" s="10">
        <f t="shared" si="1"/>
        <v>2022541</v>
      </c>
      <c r="J60" s="23">
        <f t="shared" si="2"/>
        <v>0.9043955104000364</v>
      </c>
      <c r="K60" s="23">
        <f t="shared" si="3"/>
        <v>0.05635880805382932</v>
      </c>
      <c r="L60" s="23">
        <f t="shared" si="4"/>
        <v>0.029965770780419284</v>
      </c>
      <c r="M60" s="23">
        <f t="shared" si="5"/>
        <v>0.00927991076571501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804323</v>
      </c>
      <c r="D61" s="9">
        <v>55920</v>
      </c>
      <c r="E61" s="9">
        <v>51006</v>
      </c>
      <c r="F61" s="9">
        <v>19699</v>
      </c>
      <c r="G61" s="9">
        <v>0</v>
      </c>
      <c r="H61" s="9">
        <v>0</v>
      </c>
      <c r="I61" s="11">
        <f t="shared" si="1"/>
        <v>930948</v>
      </c>
      <c r="J61" s="24">
        <f t="shared" si="2"/>
        <v>0.8639827358778364</v>
      </c>
      <c r="K61" s="24">
        <f t="shared" si="3"/>
        <v>0.0600678018535944</v>
      </c>
      <c r="L61" s="24">
        <f t="shared" si="4"/>
        <v>0.054789311540494205</v>
      </c>
      <c r="M61" s="24">
        <f t="shared" si="5"/>
        <v>0.021160150728075037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1210867</v>
      </c>
      <c r="D62" s="8">
        <v>90773</v>
      </c>
      <c r="E62" s="8">
        <v>22044</v>
      </c>
      <c r="F62" s="8">
        <v>12043</v>
      </c>
      <c r="G62" s="8">
        <v>0</v>
      </c>
      <c r="H62" s="8">
        <v>0</v>
      </c>
      <c r="I62" s="10">
        <f t="shared" si="1"/>
        <v>1335727</v>
      </c>
      <c r="J62" s="23">
        <f t="shared" si="2"/>
        <v>0.9065228149165211</v>
      </c>
      <c r="K62" s="23">
        <f t="shared" si="3"/>
        <v>0.06795774885137457</v>
      </c>
      <c r="L62" s="23">
        <f t="shared" si="4"/>
        <v>0.01650337232084101</v>
      </c>
      <c r="M62" s="23">
        <f t="shared" si="5"/>
        <v>0.009016063911263304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182251</v>
      </c>
      <c r="D63" s="8">
        <v>20375</v>
      </c>
      <c r="E63" s="8">
        <v>10933</v>
      </c>
      <c r="F63" s="8">
        <v>23746</v>
      </c>
      <c r="G63" s="8">
        <v>0</v>
      </c>
      <c r="H63" s="8">
        <v>0</v>
      </c>
      <c r="I63" s="10">
        <f t="shared" si="1"/>
        <v>237305</v>
      </c>
      <c r="J63" s="23">
        <f t="shared" si="2"/>
        <v>0.7680032026295274</v>
      </c>
      <c r="K63" s="23">
        <f t="shared" si="3"/>
        <v>0.0858599692379006</v>
      </c>
      <c r="L63" s="23">
        <f t="shared" si="4"/>
        <v>0.046071511346157897</v>
      </c>
      <c r="M63" s="23">
        <f t="shared" si="5"/>
        <v>0.1000653167864141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646495</v>
      </c>
      <c r="D64" s="8">
        <v>61250</v>
      </c>
      <c r="E64" s="8">
        <v>14543</v>
      </c>
      <c r="F64" s="8">
        <v>4792</v>
      </c>
      <c r="G64" s="8">
        <v>0</v>
      </c>
      <c r="H64" s="8">
        <v>0</v>
      </c>
      <c r="I64" s="10">
        <f t="shared" si="1"/>
        <v>727080</v>
      </c>
      <c r="J64" s="23">
        <f t="shared" si="2"/>
        <v>0.8891662540573252</v>
      </c>
      <c r="K64" s="23">
        <f t="shared" si="3"/>
        <v>0.08424107388457941</v>
      </c>
      <c r="L64" s="23">
        <f t="shared" si="4"/>
        <v>0.02000192551026022</v>
      </c>
      <c r="M64" s="23">
        <f t="shared" si="5"/>
        <v>0.006590746547835176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669108</v>
      </c>
      <c r="D65" s="8">
        <v>43909</v>
      </c>
      <c r="E65" s="8">
        <v>12435</v>
      </c>
      <c r="F65" s="8">
        <v>26101</v>
      </c>
      <c r="G65" s="8">
        <v>1320</v>
      </c>
      <c r="H65" s="8">
        <v>477</v>
      </c>
      <c r="I65" s="10">
        <f t="shared" si="1"/>
        <v>753350</v>
      </c>
      <c r="J65" s="23">
        <f t="shared" si="2"/>
        <v>0.8881768102475609</v>
      </c>
      <c r="K65" s="23">
        <f t="shared" si="3"/>
        <v>0.05828499369482976</v>
      </c>
      <c r="L65" s="23">
        <f t="shared" si="4"/>
        <v>0.016506271985133072</v>
      </c>
      <c r="M65" s="23">
        <f t="shared" si="5"/>
        <v>0.03464657861551736</v>
      </c>
      <c r="N65" s="23">
        <f t="shared" si="6"/>
        <v>0.0017521736244773345</v>
      </c>
      <c r="O65" s="23">
        <f t="shared" si="7"/>
        <v>0.0006331718324815822</v>
      </c>
    </row>
    <row r="66" spans="1:15" ht="12.75">
      <c r="A66" s="19">
        <v>65</v>
      </c>
      <c r="B66" s="20" t="s">
        <v>70</v>
      </c>
      <c r="C66" s="8">
        <v>892826</v>
      </c>
      <c r="D66" s="8">
        <v>352392</v>
      </c>
      <c r="E66" s="8">
        <v>106953</v>
      </c>
      <c r="F66" s="8">
        <v>176838</v>
      </c>
      <c r="G66" s="8">
        <v>0</v>
      </c>
      <c r="H66" s="8">
        <v>0</v>
      </c>
      <c r="I66" s="10">
        <f t="shared" si="1"/>
        <v>1529009</v>
      </c>
      <c r="J66" s="23">
        <f t="shared" si="2"/>
        <v>0.5839246204567795</v>
      </c>
      <c r="K66" s="23">
        <f t="shared" si="3"/>
        <v>0.23047084745740543</v>
      </c>
      <c r="L66" s="23">
        <f t="shared" si="4"/>
        <v>0.06994922855261153</v>
      </c>
      <c r="M66" s="23">
        <f t="shared" si="5"/>
        <v>0.11565530353320354</v>
      </c>
      <c r="N66" s="23">
        <f t="shared" si="6"/>
        <v>0</v>
      </c>
      <c r="O66" s="23">
        <f t="shared" si="7"/>
        <v>0</v>
      </c>
    </row>
    <row r="67" spans="1:15" ht="12.75">
      <c r="A67" s="15">
        <v>66</v>
      </c>
      <c r="B67" s="16" t="s">
        <v>71</v>
      </c>
      <c r="C67" s="9">
        <v>704948</v>
      </c>
      <c r="D67" s="9">
        <v>30446</v>
      </c>
      <c r="E67" s="9">
        <v>18009</v>
      </c>
      <c r="F67" s="9">
        <v>17100</v>
      </c>
      <c r="G67" s="9">
        <v>0</v>
      </c>
      <c r="H67" s="9">
        <v>0</v>
      </c>
      <c r="I67" s="11">
        <f>SUM(C67:H67)</f>
        <v>770503</v>
      </c>
      <c r="J67" s="24">
        <f aca="true" t="shared" si="8" ref="J67:O68">C67/$I67</f>
        <v>0.9149192151101293</v>
      </c>
      <c r="K67" s="24">
        <f t="shared" si="8"/>
        <v>0.039514447056014056</v>
      </c>
      <c r="L67" s="24">
        <f t="shared" si="8"/>
        <v>0.02337304332364702</v>
      </c>
      <c r="M67" s="24">
        <f t="shared" si="8"/>
        <v>0.022193294510209564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407310</v>
      </c>
      <c r="D68" s="8">
        <v>41829</v>
      </c>
      <c r="E68" s="8">
        <v>56997</v>
      </c>
      <c r="F68" s="8">
        <v>751</v>
      </c>
      <c r="G68" s="8">
        <v>0</v>
      </c>
      <c r="H68" s="8">
        <v>0</v>
      </c>
      <c r="I68" s="10">
        <f>SUM(C68:H68)</f>
        <v>506887</v>
      </c>
      <c r="J68" s="23">
        <f t="shared" si="8"/>
        <v>0.8035518764537264</v>
      </c>
      <c r="K68" s="23">
        <f t="shared" si="8"/>
        <v>0.0825213509125308</v>
      </c>
      <c r="L68" s="23">
        <f t="shared" si="8"/>
        <v>0.11244518008944794</v>
      </c>
      <c r="M68" s="23">
        <f t="shared" si="8"/>
        <v>0.0014815925442948823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247455</v>
      </c>
      <c r="D69" s="9">
        <v>4195</v>
      </c>
      <c r="E69" s="9">
        <v>6128</v>
      </c>
      <c r="F69" s="9">
        <v>25</v>
      </c>
      <c r="G69" s="9">
        <v>0</v>
      </c>
      <c r="H69" s="9">
        <v>0</v>
      </c>
      <c r="I69" s="11">
        <f>SUM(C69:H69)</f>
        <v>257803</v>
      </c>
      <c r="J69" s="24">
        <f aca="true" t="shared" si="9" ref="J69:O69">C69/$I69</f>
        <v>0.959860823962483</v>
      </c>
      <c r="K69" s="24">
        <f t="shared" si="9"/>
        <v>0.01627211475428913</v>
      </c>
      <c r="L69" s="24">
        <f t="shared" si="9"/>
        <v>0.023770088012940113</v>
      </c>
      <c r="M69" s="24">
        <f t="shared" si="9"/>
        <v>9.697327028777787E-05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113753245</v>
      </c>
      <c r="D71" s="13">
        <f t="shared" si="10"/>
        <v>9710860</v>
      </c>
      <c r="E71" s="13">
        <f t="shared" si="10"/>
        <v>5936102</v>
      </c>
      <c r="F71" s="13">
        <f>SUM(F2:F70)</f>
        <v>4994741</v>
      </c>
      <c r="G71" s="13">
        <f t="shared" si="10"/>
        <v>4604</v>
      </c>
      <c r="H71" s="13">
        <f t="shared" si="10"/>
        <v>120376</v>
      </c>
      <c r="I71" s="14">
        <f>SUM(I2:I70)</f>
        <v>134519928</v>
      </c>
      <c r="J71" s="27">
        <f aca="true" t="shared" si="11" ref="J71:O71">C71/$I71</f>
        <v>0.8456237428256727</v>
      </c>
      <c r="K71" s="27">
        <f t="shared" si="11"/>
        <v>0.07218900682135364</v>
      </c>
      <c r="L71" s="27">
        <f t="shared" si="11"/>
        <v>0.0441280491913436</v>
      </c>
      <c r="M71" s="27">
        <f t="shared" si="11"/>
        <v>0.037130119486831724</v>
      </c>
      <c r="N71" s="27">
        <f t="shared" si="11"/>
        <v>3.422541231214456E-05</v>
      </c>
      <c r="O71" s="27">
        <f t="shared" si="11"/>
        <v>0.0008948562624862541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&amp;C&amp;14Other Purchased Services - Object Code 500
Expenditures by Fund Source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2005-06-06T14:19:06Z</cp:lastPrinted>
  <dcterms:created xsi:type="dcterms:W3CDTF">2003-11-24T19:14:29Z</dcterms:created>
  <dcterms:modified xsi:type="dcterms:W3CDTF">2007-10-29T14:52:00Z</dcterms:modified>
  <cp:category/>
  <cp:version/>
  <cp:contentType/>
  <cp:contentStatus/>
</cp:coreProperties>
</file>