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300 - Prof &amp; Tech - by fund" sheetId="1" r:id="rId1"/>
  </sheets>
  <definedNames>
    <definedName name="_xlnm.Print_Titles" localSheetId="0">'Obj300 - Prof &amp; Tech - by fund'!$A:$B</definedName>
  </definedNames>
  <calcPr fullCalcOnLoad="1"/>
</workbook>
</file>

<file path=xl/sharedStrings.xml><?xml version="1.0" encoding="utf-8"?>
<sst xmlns="http://schemas.openxmlformats.org/spreadsheetml/2006/main" count="84" uniqueCount="84">
  <si>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</si>
  <si>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</si>
  <si>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</si>
  <si>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</si>
  <si>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</si>
  <si>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</si>
  <si>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</si>
  <si>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</si>
  <si>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</si>
  <si>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</si>
  <si>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</si>
  <si>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</si>
  <si>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</si>
  <si>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</si>
  <si>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</si>
  <si>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</si>
  <si>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</si>
  <si>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</si>
  <si>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</si>
  <si>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</si>
  <si>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</si>
  <si>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</si>
  <si>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</si>
  <si>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</si>
  <si>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</si>
  <si>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</si>
  <si>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</si>
  <si>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</si>
  <si>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</si>
  <si>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</si>
  <si>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</si>
  <si>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</si>
  <si>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</si>
  <si>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</si>
  <si>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</si>
  <si>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</si>
  <si>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</si>
  <si>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</si>
  <si>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</si>
  <si>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</si>
  <si>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</si>
  <si>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</si>
  <si>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</si>
  <si>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</si>
  <si>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</si>
  <si>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</si>
  <si>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</si>
  <si>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</si>
  <si>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</si>
  <si>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</si>
  <si>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</si>
  <si>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</si>
  <si>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</si>
  <si>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</si>
  <si>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</si>
  <si>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</si>
  <si>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</si>
  <si>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</si>
  <si>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</si>
  <si>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</si>
  <si>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</si>
  <si>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</si>
  <si>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</si>
  <si>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</si>
  <si>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</si>
  <si>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</si>
  <si>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</si>
  <si>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</si>
  <si>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</si>
  <si>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</si>
  <si>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</t>
  </si>
  <si>
    <t>City of Bogalusa</t>
  </si>
  <si>
    <t xml:space="preserve">State Total </t>
  </si>
  <si>
    <t>DISTRICT</t>
  </si>
  <si>
    <t>NCLB Federal Funds</t>
  </si>
  <si>
    <t>Total Purchased Professional &amp; Technical Services Expenditures</t>
  </si>
  <si>
    <t>Percent              General Funds</t>
  </si>
  <si>
    <t xml:space="preserve">Percent              Special Fund Federal </t>
  </si>
  <si>
    <t>Percent             NCLB Federal Funds</t>
  </si>
  <si>
    <t>Percent             Other Special Funds</t>
  </si>
  <si>
    <t>Percent            Debt Service Funds</t>
  </si>
  <si>
    <t>Percent                Capital Project Funds</t>
  </si>
  <si>
    <t>Zachary Community</t>
  </si>
  <si>
    <t>City of Baker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</si>
</sst>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1" fillId="3" borderId="4" xfId="19" applyFont="1" applyFill="1" applyBorder="1" applyAlignment="1">
      <alignment horizontal="right" wrapText="1"/>
      <protection/>
    </xf>
    <xf numFmtId="0" fontId="1" fillId="3" borderId="2" xfId="19" applyFont="1" applyFill="1" applyBorder="1" applyAlignment="1">
      <alignment horizontal="left" wrapText="1"/>
      <protection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4" borderId="5" xfId="0" applyNumberFormat="1" applyFont="1" applyFill="1" applyBorder="1" applyAlignment="1">
      <alignment/>
    </xf>
    <xf numFmtId="164" fontId="3" fillId="4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1" fillId="0" borderId="8" xfId="19" applyFont="1" applyFill="1" applyBorder="1" applyAlignment="1">
      <alignment horizontal="right" wrapText="1"/>
      <protection/>
    </xf>
    <xf numFmtId="0" fontId="1" fillId="0" borderId="9" xfId="19" applyFont="1" applyFill="1" applyBorder="1" applyAlignment="1">
      <alignment horizontal="lef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1" xfId="19" applyFont="1" applyFill="1" applyBorder="1" applyAlignment="1">
      <alignment horizontal="left" wrapText="1"/>
      <protection/>
    </xf>
    <xf numFmtId="0" fontId="1" fillId="0" borderId="12" xfId="19" applyFont="1" applyFill="1" applyBorder="1" applyAlignment="1">
      <alignment horizontal="right" wrapText="1"/>
      <protection/>
    </xf>
    <xf numFmtId="0" fontId="1" fillId="0" borderId="13" xfId="19" applyFont="1" applyFill="1" applyBorder="1" applyAlignment="1">
      <alignment horizontal="left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/>
    </xf>
    <xf numFmtId="10" fontId="3" fillId="0" borderId="6" xfId="0" applyNumberFormat="1" applyFont="1" applyBorder="1" applyAlignment="1">
      <alignment/>
    </xf>
    <xf numFmtId="10" fontId="3" fillId="2" borderId="2" xfId="0" applyNumberFormat="1" applyFont="1" applyFill="1" applyBorder="1" applyAlignment="1">
      <alignment/>
    </xf>
    <xf numFmtId="10" fontId="3" fillId="2" borderId="3" xfId="0" applyNumberFormat="1" applyFont="1" applyFill="1" applyBorder="1" applyAlignment="1">
      <alignment/>
    </xf>
    <xf numFmtId="10" fontId="4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 topLeftCell="A1">
      <pane xSplit="2" ySplit="1" topLeftCell="F5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2" sqref="H2:H69"/>
    </sheetView>
  </sheetViews>
  <sheetFormatPr defaultColWidth="9.140625" defaultRowHeight="12.75"/>
  <cols>
    <col min="1" max="1" width="4.00390625" style="3" bestFit="1" customWidth="1"/>
    <col min="2" max="2" width="18.421875" style="3" bestFit="1" customWidth="1"/>
    <col min="3" max="3" width="11.7109375" style="3" bestFit="1" customWidth="1"/>
    <col min="4" max="8" width="10.421875" style="3" bestFit="1" customWidth="1"/>
    <col min="9" max="9" width="14.00390625" style="3" customWidth="1"/>
    <col min="10" max="10" width="11.7109375" style="3" bestFit="1" customWidth="1"/>
    <col min="11" max="15" width="10.421875" style="3" bestFit="1" customWidth="1"/>
    <col min="16" max="16384" width="9.140625" style="3" customWidth="1"/>
  </cols>
  <sheetData>
    <row r="1" spans="1:15" ht="63.75">
      <c r="A1" s="12" t="s">
        <v>0</v>
      </c>
      <c r="B1" s="12" t="s">
        <v>73</v>
      </c>
      <c r="C1" s="21" t="s">
        <v>1</v>
      </c>
      <c r="D1" s="21" t="s">
        <v>2</v>
      </c>
      <c r="E1" s="21" t="s">
        <v>74</v>
      </c>
      <c r="F1" s="21" t="s">
        <v>3</v>
      </c>
      <c r="G1" s="21" t="s">
        <v>4</v>
      </c>
      <c r="H1" s="21" t="s">
        <v>5</v>
      </c>
      <c r="I1" s="22" t="s">
        <v>75</v>
      </c>
      <c r="J1" s="21" t="s">
        <v>76</v>
      </c>
      <c r="K1" s="21" t="s">
        <v>77</v>
      </c>
      <c r="L1" s="21" t="s">
        <v>78</v>
      </c>
      <c r="M1" s="21" t="s">
        <v>79</v>
      </c>
      <c r="N1" s="21" t="s">
        <v>80</v>
      </c>
      <c r="O1" s="21" t="s">
        <v>81</v>
      </c>
    </row>
    <row r="2" spans="1:15" ht="12.75">
      <c r="A2" s="17">
        <v>1</v>
      </c>
      <c r="B2" s="18" t="s">
        <v>6</v>
      </c>
      <c r="C2" s="8">
        <v>658367</v>
      </c>
      <c r="D2" s="8">
        <v>245779</v>
      </c>
      <c r="E2" s="8">
        <v>282469</v>
      </c>
      <c r="F2" s="8">
        <v>165419</v>
      </c>
      <c r="G2" s="8">
        <v>35755</v>
      </c>
      <c r="H2" s="8">
        <v>0</v>
      </c>
      <c r="I2" s="10">
        <f>SUM(C2:H2)</f>
        <v>1387789</v>
      </c>
      <c r="J2" s="23">
        <f aca="true" t="shared" si="0" ref="J2:O2">C2/$I2</f>
        <v>0.4743999267900236</v>
      </c>
      <c r="K2" s="23">
        <f t="shared" si="0"/>
        <v>0.17710112992681165</v>
      </c>
      <c r="L2" s="23">
        <f t="shared" si="0"/>
        <v>0.203538866499158</v>
      </c>
      <c r="M2" s="23">
        <f t="shared" si="0"/>
        <v>0.11919607375472785</v>
      </c>
      <c r="N2" s="23">
        <f t="shared" si="0"/>
        <v>0.025764003029278948</v>
      </c>
      <c r="O2" s="23">
        <f t="shared" si="0"/>
        <v>0</v>
      </c>
    </row>
    <row r="3" spans="1:15" ht="12.75">
      <c r="A3" s="19">
        <v>2</v>
      </c>
      <c r="B3" s="20" t="s">
        <v>7</v>
      </c>
      <c r="C3" s="8">
        <v>294232</v>
      </c>
      <c r="D3" s="8">
        <v>286260</v>
      </c>
      <c r="E3" s="8">
        <v>36602</v>
      </c>
      <c r="F3" s="8">
        <v>70758</v>
      </c>
      <c r="G3" s="8">
        <v>44995</v>
      </c>
      <c r="H3" s="8">
        <v>0</v>
      </c>
      <c r="I3" s="10">
        <f aca="true" t="shared" si="1" ref="I3:I66">SUM(C3:H3)</f>
        <v>732847</v>
      </c>
      <c r="J3" s="23">
        <f aca="true" t="shared" si="2" ref="J3:J66">C3/$I3</f>
        <v>0.4014917165520225</v>
      </c>
      <c r="K3" s="23">
        <f aca="true" t="shared" si="3" ref="K3:K66">D3/$I3</f>
        <v>0.3906135932875484</v>
      </c>
      <c r="L3" s="23">
        <f aca="true" t="shared" si="4" ref="L3:L66">E3/$I3</f>
        <v>0.049944940758439346</v>
      </c>
      <c r="M3" s="23">
        <f aca="true" t="shared" si="5" ref="M3:M66">F3/$I3</f>
        <v>0.09655221349067404</v>
      </c>
      <c r="N3" s="23">
        <f aca="true" t="shared" si="6" ref="N3:N66">G3/$I3</f>
        <v>0.061397535911315734</v>
      </c>
      <c r="O3" s="23">
        <f aca="true" t="shared" si="7" ref="O3:O66">H3/$I3</f>
        <v>0</v>
      </c>
    </row>
    <row r="4" spans="1:15" ht="12.75">
      <c r="A4" s="19">
        <v>3</v>
      </c>
      <c r="B4" s="20" t="s">
        <v>8</v>
      </c>
      <c r="C4" s="8">
        <v>2106291</v>
      </c>
      <c r="D4" s="8">
        <v>133752</v>
      </c>
      <c r="E4" s="8">
        <v>131768</v>
      </c>
      <c r="F4" s="8">
        <v>71842</v>
      </c>
      <c r="G4" s="8">
        <v>4715</v>
      </c>
      <c r="H4" s="8">
        <v>597854</v>
      </c>
      <c r="I4" s="10">
        <f t="shared" si="1"/>
        <v>3046222</v>
      </c>
      <c r="J4" s="23">
        <f t="shared" si="2"/>
        <v>0.6914436964869928</v>
      </c>
      <c r="K4" s="23">
        <f t="shared" si="3"/>
        <v>0.043907502473555765</v>
      </c>
      <c r="L4" s="23">
        <f t="shared" si="4"/>
        <v>0.043256203914225556</v>
      </c>
      <c r="M4" s="23">
        <f t="shared" si="5"/>
        <v>0.023583967288004618</v>
      </c>
      <c r="N4" s="23">
        <f t="shared" si="6"/>
        <v>0.001547818904859856</v>
      </c>
      <c r="O4" s="23">
        <f t="shared" si="7"/>
        <v>0.19626081093236147</v>
      </c>
    </row>
    <row r="5" spans="1:15" ht="12.75">
      <c r="A5" s="19">
        <v>4</v>
      </c>
      <c r="B5" s="20" t="s">
        <v>9</v>
      </c>
      <c r="C5" s="8">
        <v>488610</v>
      </c>
      <c r="D5" s="8">
        <v>301731</v>
      </c>
      <c r="E5" s="8">
        <v>15025</v>
      </c>
      <c r="F5" s="8">
        <v>1650</v>
      </c>
      <c r="G5" s="8">
        <v>13583</v>
      </c>
      <c r="H5" s="8">
        <v>99160</v>
      </c>
      <c r="I5" s="10">
        <f t="shared" si="1"/>
        <v>919759</v>
      </c>
      <c r="J5" s="23">
        <f t="shared" si="2"/>
        <v>0.5312369870803113</v>
      </c>
      <c r="K5" s="23">
        <f t="shared" si="3"/>
        <v>0.32805441425416876</v>
      </c>
      <c r="L5" s="23">
        <f t="shared" si="4"/>
        <v>0.016335801008742507</v>
      </c>
      <c r="M5" s="23">
        <f t="shared" si="5"/>
        <v>0.00179394819729951</v>
      </c>
      <c r="N5" s="23">
        <f t="shared" si="6"/>
        <v>0.014767999008435905</v>
      </c>
      <c r="O5" s="23">
        <f t="shared" si="7"/>
        <v>0.10781085045104206</v>
      </c>
    </row>
    <row r="6" spans="1:15" ht="12.75">
      <c r="A6" s="15">
        <v>5</v>
      </c>
      <c r="B6" s="16" t="s">
        <v>10</v>
      </c>
      <c r="C6" s="9">
        <v>234116</v>
      </c>
      <c r="D6" s="9">
        <v>101192</v>
      </c>
      <c r="E6" s="9">
        <v>50465</v>
      </c>
      <c r="F6" s="9">
        <v>111139</v>
      </c>
      <c r="G6" s="9">
        <v>2439</v>
      </c>
      <c r="H6" s="9">
        <v>0</v>
      </c>
      <c r="I6" s="11">
        <f t="shared" si="1"/>
        <v>499351</v>
      </c>
      <c r="J6" s="24">
        <f t="shared" si="2"/>
        <v>0.4688405550404425</v>
      </c>
      <c r="K6" s="24">
        <f t="shared" si="3"/>
        <v>0.2026470358525366</v>
      </c>
      <c r="L6" s="24">
        <f t="shared" si="4"/>
        <v>0.10106117740827594</v>
      </c>
      <c r="M6" s="24">
        <f t="shared" si="5"/>
        <v>0.2225668918255896</v>
      </c>
      <c r="N6" s="24">
        <f t="shared" si="6"/>
        <v>0.004884339873155356</v>
      </c>
      <c r="O6" s="24">
        <f t="shared" si="7"/>
        <v>0</v>
      </c>
    </row>
    <row r="7" spans="1:15" ht="12.75">
      <c r="A7" s="17">
        <v>6</v>
      </c>
      <c r="B7" s="18" t="s">
        <v>11</v>
      </c>
      <c r="C7" s="8">
        <v>667671</v>
      </c>
      <c r="D7" s="8">
        <v>238828</v>
      </c>
      <c r="E7" s="8">
        <v>46928</v>
      </c>
      <c r="F7" s="8">
        <v>2131</v>
      </c>
      <c r="G7" s="8">
        <v>7883</v>
      </c>
      <c r="H7" s="8">
        <v>28881</v>
      </c>
      <c r="I7" s="10">
        <f t="shared" si="1"/>
        <v>992322</v>
      </c>
      <c r="J7" s="23">
        <f t="shared" si="2"/>
        <v>0.6728370428147316</v>
      </c>
      <c r="K7" s="23">
        <f t="shared" si="3"/>
        <v>0.24067590963417115</v>
      </c>
      <c r="L7" s="23">
        <f t="shared" si="4"/>
        <v>0.04729110107404653</v>
      </c>
      <c r="M7" s="23">
        <f t="shared" si="5"/>
        <v>0.002147488416058497</v>
      </c>
      <c r="N7" s="23">
        <f t="shared" si="6"/>
        <v>0.00794399398582315</v>
      </c>
      <c r="O7" s="23">
        <f t="shared" si="7"/>
        <v>0.02910446407516915</v>
      </c>
    </row>
    <row r="8" spans="1:15" ht="12.75">
      <c r="A8" s="19">
        <v>7</v>
      </c>
      <c r="B8" s="20" t="s">
        <v>12</v>
      </c>
      <c r="C8" s="8">
        <v>475353</v>
      </c>
      <c r="D8" s="8">
        <v>110888</v>
      </c>
      <c r="E8" s="8">
        <v>0</v>
      </c>
      <c r="F8" s="8">
        <v>91039</v>
      </c>
      <c r="G8" s="8">
        <v>47161</v>
      </c>
      <c r="H8" s="8">
        <v>80745</v>
      </c>
      <c r="I8" s="10">
        <f t="shared" si="1"/>
        <v>805186</v>
      </c>
      <c r="J8" s="23">
        <f t="shared" si="2"/>
        <v>0.5903642139828561</v>
      </c>
      <c r="K8" s="23">
        <f t="shared" si="3"/>
        <v>0.13771724794022747</v>
      </c>
      <c r="L8" s="23">
        <f t="shared" si="4"/>
        <v>0</v>
      </c>
      <c r="M8" s="23">
        <f t="shared" si="5"/>
        <v>0.11306580094537162</v>
      </c>
      <c r="N8" s="23">
        <f t="shared" si="6"/>
        <v>0.05857155986318689</v>
      </c>
      <c r="O8" s="23">
        <f t="shared" si="7"/>
        <v>0.10028117726835788</v>
      </c>
    </row>
    <row r="9" spans="1:15" ht="12.75">
      <c r="A9" s="19">
        <v>8</v>
      </c>
      <c r="B9" s="20" t="s">
        <v>13</v>
      </c>
      <c r="C9" s="8">
        <v>317302</v>
      </c>
      <c r="D9" s="8">
        <v>165254</v>
      </c>
      <c r="E9" s="8">
        <v>10578</v>
      </c>
      <c r="F9" s="8">
        <v>436707</v>
      </c>
      <c r="G9" s="8">
        <v>650</v>
      </c>
      <c r="H9" s="8">
        <v>1055483</v>
      </c>
      <c r="I9" s="10">
        <f t="shared" si="1"/>
        <v>1985974</v>
      </c>
      <c r="J9" s="23">
        <f t="shared" si="2"/>
        <v>0.15977147737080144</v>
      </c>
      <c r="K9" s="23">
        <f t="shared" si="3"/>
        <v>0.08321055562660941</v>
      </c>
      <c r="L9" s="23">
        <f t="shared" si="4"/>
        <v>0.005326353718628743</v>
      </c>
      <c r="M9" s="23">
        <f t="shared" si="5"/>
        <v>0.2198956280394406</v>
      </c>
      <c r="N9" s="23">
        <f t="shared" si="6"/>
        <v>0.0003272953220938441</v>
      </c>
      <c r="O9" s="23">
        <f t="shared" si="7"/>
        <v>0.531468689922426</v>
      </c>
    </row>
    <row r="10" spans="1:15" ht="12.75">
      <c r="A10" s="19">
        <v>9</v>
      </c>
      <c r="B10" s="20" t="s">
        <v>14</v>
      </c>
      <c r="C10" s="8">
        <v>3849089</v>
      </c>
      <c r="D10" s="8">
        <v>90456</v>
      </c>
      <c r="E10" s="8">
        <v>886101</v>
      </c>
      <c r="F10" s="8">
        <v>64490</v>
      </c>
      <c r="G10" s="8">
        <v>173486</v>
      </c>
      <c r="H10" s="8">
        <v>2910092</v>
      </c>
      <c r="I10" s="10">
        <f t="shared" si="1"/>
        <v>7973714</v>
      </c>
      <c r="J10" s="23">
        <f t="shared" si="2"/>
        <v>0.4827222295657958</v>
      </c>
      <c r="K10" s="23">
        <f t="shared" si="3"/>
        <v>0.011344274449773343</v>
      </c>
      <c r="L10" s="23">
        <f t="shared" si="4"/>
        <v>0.1111277630474331</v>
      </c>
      <c r="M10" s="23">
        <f t="shared" si="5"/>
        <v>0.008087824569579495</v>
      </c>
      <c r="N10" s="23">
        <f t="shared" si="6"/>
        <v>0.021757238847543315</v>
      </c>
      <c r="O10" s="23">
        <f t="shared" si="7"/>
        <v>0.36496066951987494</v>
      </c>
    </row>
    <row r="11" spans="1:15" ht="12.75">
      <c r="A11" s="15">
        <v>10</v>
      </c>
      <c r="B11" s="16" t="s">
        <v>15</v>
      </c>
      <c r="C11" s="9">
        <v>2845082</v>
      </c>
      <c r="D11" s="9">
        <v>666052</v>
      </c>
      <c r="E11" s="9">
        <v>117550</v>
      </c>
      <c r="F11" s="9">
        <v>5446</v>
      </c>
      <c r="G11" s="9">
        <v>733945</v>
      </c>
      <c r="H11" s="9">
        <v>399512</v>
      </c>
      <c r="I11" s="11">
        <f t="shared" si="1"/>
        <v>4767587</v>
      </c>
      <c r="J11" s="24">
        <f t="shared" si="2"/>
        <v>0.5967551300060178</v>
      </c>
      <c r="K11" s="24">
        <f t="shared" si="3"/>
        <v>0.13970421515118656</v>
      </c>
      <c r="L11" s="24">
        <f t="shared" si="4"/>
        <v>0.024656078641040007</v>
      </c>
      <c r="M11" s="24">
        <f t="shared" si="5"/>
        <v>0.001142296931340739</v>
      </c>
      <c r="N11" s="24">
        <f t="shared" si="6"/>
        <v>0.15394475234536883</v>
      </c>
      <c r="O11" s="24">
        <f t="shared" si="7"/>
        <v>0.08379752692504615</v>
      </c>
    </row>
    <row r="12" spans="1:15" ht="12.75">
      <c r="A12" s="17">
        <v>11</v>
      </c>
      <c r="B12" s="18" t="s">
        <v>16</v>
      </c>
      <c r="C12" s="8">
        <v>134325</v>
      </c>
      <c r="D12" s="8">
        <v>35331</v>
      </c>
      <c r="E12" s="8">
        <v>7662</v>
      </c>
      <c r="F12" s="8">
        <v>61807</v>
      </c>
      <c r="G12" s="8">
        <v>0</v>
      </c>
      <c r="H12" s="8">
        <v>0</v>
      </c>
      <c r="I12" s="10">
        <f t="shared" si="1"/>
        <v>239125</v>
      </c>
      <c r="J12" s="23">
        <f t="shared" si="2"/>
        <v>0.5617354939884998</v>
      </c>
      <c r="K12" s="23">
        <f t="shared" si="3"/>
        <v>0.1477511761630946</v>
      </c>
      <c r="L12" s="23">
        <f t="shared" si="4"/>
        <v>0.032041819132253006</v>
      </c>
      <c r="M12" s="23">
        <f t="shared" si="5"/>
        <v>0.25847151071615265</v>
      </c>
      <c r="N12" s="23">
        <f t="shared" si="6"/>
        <v>0</v>
      </c>
      <c r="O12" s="23">
        <f t="shared" si="7"/>
        <v>0</v>
      </c>
    </row>
    <row r="13" spans="1:15" ht="12.75">
      <c r="A13" s="19">
        <v>12</v>
      </c>
      <c r="B13" s="20" t="s">
        <v>17</v>
      </c>
      <c r="C13" s="8">
        <v>689651</v>
      </c>
      <c r="D13" s="8">
        <v>4750</v>
      </c>
      <c r="E13" s="8">
        <v>13500</v>
      </c>
      <c r="F13" s="8">
        <v>0</v>
      </c>
      <c r="G13" s="8">
        <v>53379</v>
      </c>
      <c r="H13" s="8">
        <v>539</v>
      </c>
      <c r="I13" s="10">
        <f t="shared" si="1"/>
        <v>761819</v>
      </c>
      <c r="J13" s="23">
        <f t="shared" si="2"/>
        <v>0.905268836823445</v>
      </c>
      <c r="K13" s="23">
        <f t="shared" si="3"/>
        <v>0.006235076835836334</v>
      </c>
      <c r="L13" s="23">
        <f t="shared" si="4"/>
        <v>0.017720744691324317</v>
      </c>
      <c r="M13" s="23">
        <f t="shared" si="5"/>
        <v>0</v>
      </c>
      <c r="N13" s="23">
        <f t="shared" si="6"/>
        <v>0.07006782450949635</v>
      </c>
      <c r="O13" s="23">
        <f t="shared" si="7"/>
        <v>0.0007075171398980598</v>
      </c>
    </row>
    <row r="14" spans="1:15" ht="12.75">
      <c r="A14" s="19">
        <v>13</v>
      </c>
      <c r="B14" s="20" t="s">
        <v>18</v>
      </c>
      <c r="C14" s="8">
        <v>116024</v>
      </c>
      <c r="D14" s="8">
        <v>62131</v>
      </c>
      <c r="E14" s="8">
        <v>21721</v>
      </c>
      <c r="F14" s="8">
        <v>58758</v>
      </c>
      <c r="G14" s="8">
        <v>8850</v>
      </c>
      <c r="H14" s="8">
        <v>0</v>
      </c>
      <c r="I14" s="10">
        <f t="shared" si="1"/>
        <v>267484</v>
      </c>
      <c r="J14" s="23">
        <f t="shared" si="2"/>
        <v>0.43376052399395854</v>
      </c>
      <c r="K14" s="23">
        <f t="shared" si="3"/>
        <v>0.23227931390288764</v>
      </c>
      <c r="L14" s="23">
        <f t="shared" si="4"/>
        <v>0.08120485711294881</v>
      </c>
      <c r="M14" s="23">
        <f t="shared" si="5"/>
        <v>0.21966921385952057</v>
      </c>
      <c r="N14" s="23">
        <f t="shared" si="6"/>
        <v>0.033086091130684454</v>
      </c>
      <c r="O14" s="23">
        <f t="shared" si="7"/>
        <v>0</v>
      </c>
    </row>
    <row r="15" spans="1:15" ht="12.75">
      <c r="A15" s="19">
        <v>14</v>
      </c>
      <c r="B15" s="20" t="s">
        <v>19</v>
      </c>
      <c r="C15" s="8">
        <v>397292</v>
      </c>
      <c r="D15" s="8">
        <v>63355</v>
      </c>
      <c r="E15" s="8">
        <v>85729</v>
      </c>
      <c r="F15" s="8">
        <v>45782</v>
      </c>
      <c r="G15" s="8">
        <v>54625</v>
      </c>
      <c r="H15" s="8">
        <v>86186</v>
      </c>
      <c r="I15" s="10">
        <f t="shared" si="1"/>
        <v>732969</v>
      </c>
      <c r="J15" s="23">
        <f t="shared" si="2"/>
        <v>0.5420311090919261</v>
      </c>
      <c r="K15" s="23">
        <f t="shared" si="3"/>
        <v>0.08643612485657647</v>
      </c>
      <c r="L15" s="23">
        <f t="shared" si="4"/>
        <v>0.11696129031377862</v>
      </c>
      <c r="M15" s="23">
        <f t="shared" si="5"/>
        <v>0.06246103177624156</v>
      </c>
      <c r="N15" s="23">
        <f t="shared" si="6"/>
        <v>0.07452566206756357</v>
      </c>
      <c r="O15" s="23">
        <f t="shared" si="7"/>
        <v>0.11758478189391366</v>
      </c>
    </row>
    <row r="16" spans="1:15" ht="12.75">
      <c r="A16" s="15">
        <v>15</v>
      </c>
      <c r="B16" s="16" t="s">
        <v>20</v>
      </c>
      <c r="C16" s="9">
        <v>423005</v>
      </c>
      <c r="D16" s="9">
        <v>20375</v>
      </c>
      <c r="E16" s="9">
        <v>55533</v>
      </c>
      <c r="F16" s="9">
        <v>188521</v>
      </c>
      <c r="G16" s="9">
        <v>0</v>
      </c>
      <c r="H16" s="9">
        <v>65715</v>
      </c>
      <c r="I16" s="11">
        <f t="shared" si="1"/>
        <v>753149</v>
      </c>
      <c r="J16" s="24">
        <f t="shared" si="2"/>
        <v>0.5616484918654875</v>
      </c>
      <c r="K16" s="24">
        <f t="shared" si="3"/>
        <v>0.027053079802270202</v>
      </c>
      <c r="L16" s="24">
        <f t="shared" si="4"/>
        <v>0.07373441377469797</v>
      </c>
      <c r="M16" s="24">
        <f t="shared" si="5"/>
        <v>0.2503103635535598</v>
      </c>
      <c r="N16" s="24">
        <f t="shared" si="6"/>
        <v>0</v>
      </c>
      <c r="O16" s="24">
        <f t="shared" si="7"/>
        <v>0.0872536510039846</v>
      </c>
    </row>
    <row r="17" spans="1:15" ht="12.75">
      <c r="A17" s="17">
        <v>16</v>
      </c>
      <c r="B17" s="18" t="s">
        <v>21</v>
      </c>
      <c r="C17" s="8">
        <v>723631</v>
      </c>
      <c r="D17" s="8">
        <v>100878</v>
      </c>
      <c r="E17" s="8">
        <v>120032</v>
      </c>
      <c r="F17" s="8">
        <v>69058</v>
      </c>
      <c r="G17" s="8">
        <v>154713</v>
      </c>
      <c r="H17" s="8">
        <v>296999</v>
      </c>
      <c r="I17" s="10">
        <f t="shared" si="1"/>
        <v>1465311</v>
      </c>
      <c r="J17" s="23">
        <f t="shared" si="2"/>
        <v>0.4938412391635632</v>
      </c>
      <c r="K17" s="23">
        <f t="shared" si="3"/>
        <v>0.06884408838806233</v>
      </c>
      <c r="L17" s="23">
        <f t="shared" si="4"/>
        <v>0.08191571618584724</v>
      </c>
      <c r="M17" s="23">
        <f t="shared" si="5"/>
        <v>0.04712856178654224</v>
      </c>
      <c r="N17" s="23">
        <f t="shared" si="6"/>
        <v>0.10558372932435503</v>
      </c>
      <c r="O17" s="23">
        <f t="shared" si="7"/>
        <v>0.20268666515162992</v>
      </c>
    </row>
    <row r="18" spans="1:15" ht="12.75">
      <c r="A18" s="19">
        <v>17</v>
      </c>
      <c r="B18" s="20" t="s">
        <v>22</v>
      </c>
      <c r="C18" s="8">
        <v>7439349</v>
      </c>
      <c r="D18" s="8">
        <v>1083359</v>
      </c>
      <c r="E18" s="8">
        <v>1339481</v>
      </c>
      <c r="F18" s="8">
        <v>684960</v>
      </c>
      <c r="G18" s="8">
        <v>0</v>
      </c>
      <c r="H18" s="8">
        <v>3255876</v>
      </c>
      <c r="I18" s="10">
        <f t="shared" si="1"/>
        <v>13803025</v>
      </c>
      <c r="J18" s="23">
        <f t="shared" si="2"/>
        <v>0.5389651181534483</v>
      </c>
      <c r="K18" s="23">
        <f t="shared" si="3"/>
        <v>0.07848707076890754</v>
      </c>
      <c r="L18" s="23">
        <f t="shared" si="4"/>
        <v>0.09704256856739736</v>
      </c>
      <c r="M18" s="23">
        <f t="shared" si="5"/>
        <v>0.04962390490490309</v>
      </c>
      <c r="N18" s="23">
        <f t="shared" si="6"/>
        <v>0</v>
      </c>
      <c r="O18" s="23">
        <f t="shared" si="7"/>
        <v>0.23588133760534374</v>
      </c>
    </row>
    <row r="19" spans="1:15" ht="12.75">
      <c r="A19" s="19">
        <v>18</v>
      </c>
      <c r="B19" s="20" t="s">
        <v>23</v>
      </c>
      <c r="C19" s="8">
        <v>317780</v>
      </c>
      <c r="D19" s="8">
        <v>39031</v>
      </c>
      <c r="E19" s="8">
        <v>77899</v>
      </c>
      <c r="F19" s="8">
        <v>96</v>
      </c>
      <c r="G19" s="8">
        <v>0</v>
      </c>
      <c r="H19" s="8">
        <v>0</v>
      </c>
      <c r="I19" s="10">
        <f t="shared" si="1"/>
        <v>434806</v>
      </c>
      <c r="J19" s="23">
        <f t="shared" si="2"/>
        <v>0.7308546800182151</v>
      </c>
      <c r="K19" s="23">
        <f t="shared" si="3"/>
        <v>0.08976647056388366</v>
      </c>
      <c r="L19" s="23">
        <f t="shared" si="4"/>
        <v>0.17915806129630227</v>
      </c>
      <c r="M19" s="23">
        <f t="shared" si="5"/>
        <v>0.00022078812159905797</v>
      </c>
      <c r="N19" s="23">
        <f t="shared" si="6"/>
        <v>0</v>
      </c>
      <c r="O19" s="23">
        <f t="shared" si="7"/>
        <v>0</v>
      </c>
    </row>
    <row r="20" spans="1:15" ht="12.75">
      <c r="A20" s="19">
        <v>19</v>
      </c>
      <c r="B20" s="20" t="s">
        <v>24</v>
      </c>
      <c r="C20" s="8">
        <v>357578</v>
      </c>
      <c r="D20" s="8">
        <v>178011</v>
      </c>
      <c r="E20" s="8">
        <v>42748</v>
      </c>
      <c r="F20" s="8">
        <v>11802</v>
      </c>
      <c r="G20" s="8">
        <v>0</v>
      </c>
      <c r="H20" s="8">
        <v>0</v>
      </c>
      <c r="I20" s="10">
        <f t="shared" si="1"/>
        <v>590139</v>
      </c>
      <c r="J20" s="23">
        <f t="shared" si="2"/>
        <v>0.6059216557455108</v>
      </c>
      <c r="K20" s="23">
        <f t="shared" si="3"/>
        <v>0.3016424943953882</v>
      </c>
      <c r="L20" s="23">
        <f t="shared" si="4"/>
        <v>0.07243717158161044</v>
      </c>
      <c r="M20" s="23">
        <f t="shared" si="5"/>
        <v>0.019998678277490557</v>
      </c>
      <c r="N20" s="23">
        <f t="shared" si="6"/>
        <v>0</v>
      </c>
      <c r="O20" s="23">
        <f t="shared" si="7"/>
        <v>0</v>
      </c>
    </row>
    <row r="21" spans="1:15" ht="12.75">
      <c r="A21" s="15">
        <v>20</v>
      </c>
      <c r="B21" s="16" t="s">
        <v>25</v>
      </c>
      <c r="C21" s="9">
        <v>492056</v>
      </c>
      <c r="D21" s="9">
        <v>131763</v>
      </c>
      <c r="E21" s="9">
        <v>22328</v>
      </c>
      <c r="F21" s="9">
        <v>64042</v>
      </c>
      <c r="G21" s="9">
        <v>18917</v>
      </c>
      <c r="H21" s="9">
        <v>129800</v>
      </c>
      <c r="I21" s="11">
        <f t="shared" si="1"/>
        <v>858906</v>
      </c>
      <c r="J21" s="24">
        <f t="shared" si="2"/>
        <v>0.5728869049698104</v>
      </c>
      <c r="K21" s="24">
        <f t="shared" si="3"/>
        <v>0.15340793986769216</v>
      </c>
      <c r="L21" s="24">
        <f t="shared" si="4"/>
        <v>0.02599585984962266</v>
      </c>
      <c r="M21" s="24">
        <f t="shared" si="5"/>
        <v>0.07456229203195693</v>
      </c>
      <c r="N21" s="24">
        <f t="shared" si="6"/>
        <v>0.022024528877432455</v>
      </c>
      <c r="O21" s="24">
        <f t="shared" si="7"/>
        <v>0.15112247440348536</v>
      </c>
    </row>
    <row r="22" spans="1:15" ht="12.75">
      <c r="A22" s="17">
        <v>21</v>
      </c>
      <c r="B22" s="18" t="s">
        <v>26</v>
      </c>
      <c r="C22" s="8">
        <v>234479</v>
      </c>
      <c r="D22" s="8">
        <v>171321</v>
      </c>
      <c r="E22" s="8">
        <v>272892</v>
      </c>
      <c r="F22" s="8">
        <v>7328</v>
      </c>
      <c r="G22" s="8">
        <v>0</v>
      </c>
      <c r="H22" s="8">
        <v>0</v>
      </c>
      <c r="I22" s="10">
        <f t="shared" si="1"/>
        <v>686020</v>
      </c>
      <c r="J22" s="23">
        <f t="shared" si="2"/>
        <v>0.3417961575464272</v>
      </c>
      <c r="K22" s="23">
        <f t="shared" si="3"/>
        <v>0.24973178624529896</v>
      </c>
      <c r="L22" s="23">
        <f t="shared" si="4"/>
        <v>0.39779015189061545</v>
      </c>
      <c r="M22" s="23">
        <f t="shared" si="5"/>
        <v>0.010681904317658378</v>
      </c>
      <c r="N22" s="23">
        <f t="shared" si="6"/>
        <v>0</v>
      </c>
      <c r="O22" s="23">
        <f t="shared" si="7"/>
        <v>0</v>
      </c>
    </row>
    <row r="23" spans="1:15" ht="12.75">
      <c r="A23" s="19">
        <v>22</v>
      </c>
      <c r="B23" s="20" t="s">
        <v>27</v>
      </c>
      <c r="C23" s="8">
        <v>481481</v>
      </c>
      <c r="D23" s="8">
        <v>102478</v>
      </c>
      <c r="E23" s="8">
        <v>20851</v>
      </c>
      <c r="F23" s="8">
        <v>82639</v>
      </c>
      <c r="G23" s="8">
        <v>5305</v>
      </c>
      <c r="H23" s="8">
        <v>18834</v>
      </c>
      <c r="I23" s="10">
        <f t="shared" si="1"/>
        <v>711588</v>
      </c>
      <c r="J23" s="23">
        <f t="shared" si="2"/>
        <v>0.676628891999303</v>
      </c>
      <c r="K23" s="23">
        <f t="shared" si="3"/>
        <v>0.14401310870897205</v>
      </c>
      <c r="L23" s="23">
        <f t="shared" si="4"/>
        <v>0.029302068050613556</v>
      </c>
      <c r="M23" s="23">
        <f t="shared" si="5"/>
        <v>0.11613321191475967</v>
      </c>
      <c r="N23" s="23">
        <f t="shared" si="6"/>
        <v>0.007455156635581263</v>
      </c>
      <c r="O23" s="23">
        <f t="shared" si="7"/>
        <v>0.026467562690770503</v>
      </c>
    </row>
    <row r="24" spans="1:15" ht="12.75">
      <c r="A24" s="19">
        <v>23</v>
      </c>
      <c r="B24" s="20" t="s">
        <v>28</v>
      </c>
      <c r="C24" s="8">
        <v>902025</v>
      </c>
      <c r="D24" s="8">
        <v>397854</v>
      </c>
      <c r="E24" s="8">
        <v>1064852</v>
      </c>
      <c r="F24" s="8">
        <v>35234</v>
      </c>
      <c r="G24" s="8">
        <v>253806</v>
      </c>
      <c r="H24" s="8">
        <v>1272223</v>
      </c>
      <c r="I24" s="10">
        <f t="shared" si="1"/>
        <v>3925994</v>
      </c>
      <c r="J24" s="23">
        <f t="shared" si="2"/>
        <v>0.22975710100422975</v>
      </c>
      <c r="K24" s="23">
        <f t="shared" si="3"/>
        <v>0.10133841264148646</v>
      </c>
      <c r="L24" s="23">
        <f t="shared" si="4"/>
        <v>0.2712311837460781</v>
      </c>
      <c r="M24" s="23">
        <f t="shared" si="5"/>
        <v>0.008974542498027252</v>
      </c>
      <c r="N24" s="23">
        <f t="shared" si="6"/>
        <v>0.0646475771486151</v>
      </c>
      <c r="O24" s="23">
        <f t="shared" si="7"/>
        <v>0.3240511829615634</v>
      </c>
    </row>
    <row r="25" spans="1:15" ht="12.75">
      <c r="A25" s="19">
        <v>24</v>
      </c>
      <c r="B25" s="20" t="s">
        <v>29</v>
      </c>
      <c r="C25" s="8">
        <v>959085</v>
      </c>
      <c r="D25" s="8">
        <v>143918</v>
      </c>
      <c r="E25" s="8">
        <v>99888</v>
      </c>
      <c r="F25" s="8">
        <v>120929</v>
      </c>
      <c r="G25" s="8">
        <v>600</v>
      </c>
      <c r="H25" s="8">
        <v>0</v>
      </c>
      <c r="I25" s="10">
        <f t="shared" si="1"/>
        <v>1324420</v>
      </c>
      <c r="J25" s="23">
        <f t="shared" si="2"/>
        <v>0.7241547243321604</v>
      </c>
      <c r="K25" s="23">
        <f t="shared" si="3"/>
        <v>0.108664925023784</v>
      </c>
      <c r="L25" s="23">
        <f t="shared" si="4"/>
        <v>0.07542018392956917</v>
      </c>
      <c r="M25" s="23">
        <f t="shared" si="5"/>
        <v>0.09130713821899397</v>
      </c>
      <c r="N25" s="23">
        <f t="shared" si="6"/>
        <v>0.00045302849549236644</v>
      </c>
      <c r="O25" s="23">
        <f t="shared" si="7"/>
        <v>0</v>
      </c>
    </row>
    <row r="26" spans="1:15" ht="12.75">
      <c r="A26" s="15">
        <v>25</v>
      </c>
      <c r="B26" s="16" t="s">
        <v>30</v>
      </c>
      <c r="C26" s="9">
        <v>137422</v>
      </c>
      <c r="D26" s="9">
        <v>119280</v>
      </c>
      <c r="E26" s="9">
        <v>10124</v>
      </c>
      <c r="F26" s="9">
        <v>0</v>
      </c>
      <c r="G26" s="9">
        <v>25213</v>
      </c>
      <c r="H26" s="9">
        <v>0</v>
      </c>
      <c r="I26" s="11">
        <f t="shared" si="1"/>
        <v>292039</v>
      </c>
      <c r="J26" s="24">
        <f t="shared" si="2"/>
        <v>0.47056043884549664</v>
      </c>
      <c r="K26" s="24">
        <f t="shared" si="3"/>
        <v>0.4084385989542493</v>
      </c>
      <c r="L26" s="24">
        <f t="shared" si="4"/>
        <v>0.034666602748263074</v>
      </c>
      <c r="M26" s="24">
        <f t="shared" si="5"/>
        <v>0</v>
      </c>
      <c r="N26" s="24">
        <f t="shared" si="6"/>
        <v>0.086334359451991</v>
      </c>
      <c r="O26" s="24">
        <f t="shared" si="7"/>
        <v>0</v>
      </c>
    </row>
    <row r="27" spans="1:15" ht="12.75">
      <c r="A27" s="17">
        <v>26</v>
      </c>
      <c r="B27" s="18" t="s">
        <v>31</v>
      </c>
      <c r="C27" s="8">
        <v>20263623</v>
      </c>
      <c r="D27" s="8">
        <v>1332673</v>
      </c>
      <c r="E27" s="8">
        <v>1806377</v>
      </c>
      <c r="F27" s="8">
        <v>1196140</v>
      </c>
      <c r="G27" s="8">
        <v>22191</v>
      </c>
      <c r="H27" s="8">
        <v>765855</v>
      </c>
      <c r="I27" s="10">
        <f t="shared" si="1"/>
        <v>25386859</v>
      </c>
      <c r="J27" s="23">
        <f t="shared" si="2"/>
        <v>0.7981933881619621</v>
      </c>
      <c r="K27" s="23">
        <f t="shared" si="3"/>
        <v>0.05249459966670158</v>
      </c>
      <c r="L27" s="23">
        <f t="shared" si="4"/>
        <v>0.0711540171235835</v>
      </c>
      <c r="M27" s="23">
        <f t="shared" si="5"/>
        <v>0.047116502281751356</v>
      </c>
      <c r="N27" s="23">
        <f t="shared" si="6"/>
        <v>0.0008741136506883344</v>
      </c>
      <c r="O27" s="23">
        <f t="shared" si="7"/>
        <v>0.030167379115313163</v>
      </c>
    </row>
    <row r="28" spans="1:15" ht="12.75">
      <c r="A28" s="19">
        <v>27</v>
      </c>
      <c r="B28" s="20" t="s">
        <v>32</v>
      </c>
      <c r="C28" s="8">
        <v>452250</v>
      </c>
      <c r="D28" s="8">
        <v>200020</v>
      </c>
      <c r="E28" s="8">
        <v>24457</v>
      </c>
      <c r="F28" s="8">
        <v>370291</v>
      </c>
      <c r="G28" s="8">
        <v>73921</v>
      </c>
      <c r="H28" s="8">
        <v>416178</v>
      </c>
      <c r="I28" s="10">
        <f t="shared" si="1"/>
        <v>1537117</v>
      </c>
      <c r="J28" s="23">
        <f t="shared" si="2"/>
        <v>0.2942196332484775</v>
      </c>
      <c r="K28" s="23">
        <f t="shared" si="3"/>
        <v>0.13012672425065885</v>
      </c>
      <c r="L28" s="23">
        <f t="shared" si="4"/>
        <v>0.015910955379453872</v>
      </c>
      <c r="M28" s="23">
        <f t="shared" si="5"/>
        <v>0.2408996842790757</v>
      </c>
      <c r="N28" s="23">
        <f t="shared" si="6"/>
        <v>0.04809067884877989</v>
      </c>
      <c r="O28" s="23">
        <f t="shared" si="7"/>
        <v>0.27075232399355414</v>
      </c>
    </row>
    <row r="29" spans="1:15" ht="12.75">
      <c r="A29" s="19">
        <v>28</v>
      </c>
      <c r="B29" s="20" t="s">
        <v>33</v>
      </c>
      <c r="C29" s="8">
        <v>3502338</v>
      </c>
      <c r="D29" s="8">
        <v>1620399</v>
      </c>
      <c r="E29" s="8">
        <v>941212</v>
      </c>
      <c r="F29" s="8">
        <v>318635</v>
      </c>
      <c r="G29" s="8">
        <v>37546</v>
      </c>
      <c r="H29" s="8">
        <v>100053</v>
      </c>
      <c r="I29" s="10">
        <f t="shared" si="1"/>
        <v>6520183</v>
      </c>
      <c r="J29" s="23">
        <f t="shared" si="2"/>
        <v>0.5371533283651702</v>
      </c>
      <c r="K29" s="23">
        <f t="shared" si="3"/>
        <v>0.24852047864300741</v>
      </c>
      <c r="L29" s="23">
        <f t="shared" si="4"/>
        <v>0.14435361706872338</v>
      </c>
      <c r="M29" s="23">
        <f t="shared" si="5"/>
        <v>0.04886902714233634</v>
      </c>
      <c r="N29" s="23">
        <f t="shared" si="6"/>
        <v>0.005758427332484379</v>
      </c>
      <c r="O29" s="23">
        <f t="shared" si="7"/>
        <v>0.015345121448278369</v>
      </c>
    </row>
    <row r="30" spans="1:15" ht="12.75">
      <c r="A30" s="19">
        <v>29</v>
      </c>
      <c r="B30" s="20" t="s">
        <v>34</v>
      </c>
      <c r="C30" s="8">
        <v>1122667</v>
      </c>
      <c r="D30" s="8">
        <v>253347</v>
      </c>
      <c r="E30" s="8">
        <v>244168</v>
      </c>
      <c r="F30" s="8">
        <v>402220</v>
      </c>
      <c r="G30" s="8">
        <v>236117</v>
      </c>
      <c r="H30" s="8">
        <v>944667</v>
      </c>
      <c r="I30" s="10">
        <f t="shared" si="1"/>
        <v>3203186</v>
      </c>
      <c r="J30" s="23">
        <f t="shared" si="2"/>
        <v>0.3504844863832447</v>
      </c>
      <c r="K30" s="23">
        <f t="shared" si="3"/>
        <v>0.0790921913370001</v>
      </c>
      <c r="L30" s="23">
        <f t="shared" si="4"/>
        <v>0.0762266068845206</v>
      </c>
      <c r="M30" s="23">
        <f t="shared" si="5"/>
        <v>0.12556873063256396</v>
      </c>
      <c r="N30" s="23">
        <f t="shared" si="6"/>
        <v>0.07371317182330342</v>
      </c>
      <c r="O30" s="23">
        <f t="shared" si="7"/>
        <v>0.2949148129393672</v>
      </c>
    </row>
    <row r="31" spans="1:15" ht="12.75">
      <c r="A31" s="15">
        <v>30</v>
      </c>
      <c r="B31" s="16" t="s">
        <v>35</v>
      </c>
      <c r="C31" s="9">
        <v>218558</v>
      </c>
      <c r="D31" s="9">
        <v>110763</v>
      </c>
      <c r="E31" s="9">
        <v>10482</v>
      </c>
      <c r="F31" s="9">
        <v>3811</v>
      </c>
      <c r="G31" s="9">
        <v>0</v>
      </c>
      <c r="H31" s="9">
        <v>528233</v>
      </c>
      <c r="I31" s="11">
        <f t="shared" si="1"/>
        <v>871847</v>
      </c>
      <c r="J31" s="24">
        <f t="shared" si="2"/>
        <v>0.25068389293075505</v>
      </c>
      <c r="K31" s="24">
        <f t="shared" si="3"/>
        <v>0.12704407998192344</v>
      </c>
      <c r="L31" s="24">
        <f t="shared" si="4"/>
        <v>0.012022751698405798</v>
      </c>
      <c r="M31" s="24">
        <f t="shared" si="5"/>
        <v>0.004371179805631034</v>
      </c>
      <c r="N31" s="24">
        <f t="shared" si="6"/>
        <v>0</v>
      </c>
      <c r="O31" s="24">
        <f t="shared" si="7"/>
        <v>0.6058780955832846</v>
      </c>
    </row>
    <row r="32" spans="1:15" ht="12.75">
      <c r="A32" s="17">
        <v>31</v>
      </c>
      <c r="B32" s="18" t="s">
        <v>36</v>
      </c>
      <c r="C32" s="8">
        <v>405381</v>
      </c>
      <c r="D32" s="8">
        <v>198512</v>
      </c>
      <c r="E32" s="8">
        <v>12831</v>
      </c>
      <c r="F32" s="8">
        <v>178033</v>
      </c>
      <c r="G32" s="8">
        <v>91230</v>
      </c>
      <c r="H32" s="8">
        <v>605609</v>
      </c>
      <c r="I32" s="10">
        <f t="shared" si="1"/>
        <v>1491596</v>
      </c>
      <c r="J32" s="23">
        <f t="shared" si="2"/>
        <v>0.27177667411282946</v>
      </c>
      <c r="K32" s="23">
        <f t="shared" si="3"/>
        <v>0.13308697529357816</v>
      </c>
      <c r="L32" s="23">
        <f t="shared" si="4"/>
        <v>0.008602195232489226</v>
      </c>
      <c r="M32" s="23">
        <f t="shared" si="5"/>
        <v>0.11935738631640203</v>
      </c>
      <c r="N32" s="23">
        <f t="shared" si="6"/>
        <v>0.0611626740752858</v>
      </c>
      <c r="O32" s="23">
        <f t="shared" si="7"/>
        <v>0.4060140949694153</v>
      </c>
    </row>
    <row r="33" spans="1:15" ht="12.75">
      <c r="A33" s="19">
        <v>32</v>
      </c>
      <c r="B33" s="20" t="s">
        <v>37</v>
      </c>
      <c r="C33" s="8">
        <v>666142</v>
      </c>
      <c r="D33" s="8">
        <v>29254</v>
      </c>
      <c r="E33" s="8">
        <v>377588</v>
      </c>
      <c r="F33" s="8">
        <v>92714</v>
      </c>
      <c r="G33" s="8">
        <v>169079</v>
      </c>
      <c r="H33" s="8">
        <v>302810</v>
      </c>
      <c r="I33" s="10">
        <f t="shared" si="1"/>
        <v>1637587</v>
      </c>
      <c r="J33" s="23">
        <f t="shared" si="2"/>
        <v>0.40678266253945594</v>
      </c>
      <c r="K33" s="23">
        <f t="shared" si="3"/>
        <v>0.01786408905297856</v>
      </c>
      <c r="L33" s="23">
        <f t="shared" si="4"/>
        <v>0.23057584116141616</v>
      </c>
      <c r="M33" s="23">
        <f t="shared" si="5"/>
        <v>0.0566162286339596</v>
      </c>
      <c r="N33" s="23">
        <f t="shared" si="6"/>
        <v>0.10324886555645593</v>
      </c>
      <c r="O33" s="23">
        <f t="shared" si="7"/>
        <v>0.18491231305573383</v>
      </c>
    </row>
    <row r="34" spans="1:15" ht="12.75">
      <c r="A34" s="19">
        <v>33</v>
      </c>
      <c r="B34" s="20" t="s">
        <v>38</v>
      </c>
      <c r="C34" s="8">
        <v>353673</v>
      </c>
      <c r="D34" s="8">
        <v>3550</v>
      </c>
      <c r="E34" s="8">
        <v>46029</v>
      </c>
      <c r="F34" s="8">
        <v>503</v>
      </c>
      <c r="G34" s="8">
        <v>193</v>
      </c>
      <c r="H34" s="8">
        <v>66904</v>
      </c>
      <c r="I34" s="10">
        <f t="shared" si="1"/>
        <v>470852</v>
      </c>
      <c r="J34" s="23">
        <f t="shared" si="2"/>
        <v>0.7511341143289186</v>
      </c>
      <c r="K34" s="23">
        <f t="shared" si="3"/>
        <v>0.007539524096743775</v>
      </c>
      <c r="L34" s="23">
        <f t="shared" si="4"/>
        <v>0.09775683229549838</v>
      </c>
      <c r="M34" s="23">
        <f t="shared" si="5"/>
        <v>0.001068276231172428</v>
      </c>
      <c r="N34" s="23">
        <f t="shared" si="6"/>
        <v>0.00040989525371029536</v>
      </c>
      <c r="O34" s="23">
        <f t="shared" si="7"/>
        <v>0.14209135779395649</v>
      </c>
    </row>
    <row r="35" spans="1:15" ht="12.75">
      <c r="A35" s="19">
        <v>34</v>
      </c>
      <c r="B35" s="20" t="s">
        <v>39</v>
      </c>
      <c r="C35" s="8">
        <v>489493</v>
      </c>
      <c r="D35" s="8">
        <v>36547</v>
      </c>
      <c r="E35" s="8">
        <v>185884</v>
      </c>
      <c r="F35" s="8">
        <v>16225</v>
      </c>
      <c r="G35" s="8">
        <v>5763</v>
      </c>
      <c r="H35" s="8">
        <v>95137</v>
      </c>
      <c r="I35" s="10">
        <f t="shared" si="1"/>
        <v>829049</v>
      </c>
      <c r="J35" s="23">
        <f t="shared" si="2"/>
        <v>0.5904271038261912</v>
      </c>
      <c r="K35" s="23">
        <f t="shared" si="3"/>
        <v>0.04408303972382815</v>
      </c>
      <c r="L35" s="23">
        <f t="shared" si="4"/>
        <v>0.22421352658286783</v>
      </c>
      <c r="M35" s="23">
        <f t="shared" si="5"/>
        <v>0.019570616453309757</v>
      </c>
      <c r="N35" s="23">
        <f t="shared" si="6"/>
        <v>0.006951338220056957</v>
      </c>
      <c r="O35" s="23">
        <f t="shared" si="7"/>
        <v>0.1147543751937461</v>
      </c>
    </row>
    <row r="36" spans="1:15" ht="12.75">
      <c r="A36" s="15">
        <v>35</v>
      </c>
      <c r="B36" s="16" t="s">
        <v>40</v>
      </c>
      <c r="C36" s="9">
        <v>1769829</v>
      </c>
      <c r="D36" s="9">
        <v>173787</v>
      </c>
      <c r="E36" s="9">
        <v>45480</v>
      </c>
      <c r="F36" s="9">
        <v>1166080</v>
      </c>
      <c r="G36" s="9">
        <v>57016</v>
      </c>
      <c r="H36" s="9">
        <v>65221</v>
      </c>
      <c r="I36" s="11">
        <f t="shared" si="1"/>
        <v>3277413</v>
      </c>
      <c r="J36" s="24">
        <f t="shared" si="2"/>
        <v>0.5400079269838741</v>
      </c>
      <c r="K36" s="24">
        <f t="shared" si="3"/>
        <v>0.053025663839131654</v>
      </c>
      <c r="L36" s="24">
        <f t="shared" si="4"/>
        <v>0.013876798560327917</v>
      </c>
      <c r="M36" s="24">
        <f t="shared" si="5"/>
        <v>0.35579281585811734</v>
      </c>
      <c r="N36" s="24">
        <f t="shared" si="6"/>
        <v>0.01739664790491769</v>
      </c>
      <c r="O36" s="24">
        <f t="shared" si="7"/>
        <v>0.0199001468536312</v>
      </c>
    </row>
    <row r="37" spans="1:15" ht="12.75">
      <c r="A37" s="17">
        <v>36</v>
      </c>
      <c r="B37" s="18" t="s">
        <v>41</v>
      </c>
      <c r="C37" s="8">
        <v>17675406</v>
      </c>
      <c r="D37" s="8">
        <v>2691546</v>
      </c>
      <c r="E37" s="8">
        <v>2981694</v>
      </c>
      <c r="F37" s="8">
        <v>10698</v>
      </c>
      <c r="G37" s="8">
        <v>9360</v>
      </c>
      <c r="H37" s="8">
        <v>3315551</v>
      </c>
      <c r="I37" s="10">
        <f t="shared" si="1"/>
        <v>26684255</v>
      </c>
      <c r="J37" s="23">
        <f t="shared" si="2"/>
        <v>0.6623908368436743</v>
      </c>
      <c r="K37" s="23">
        <f t="shared" si="3"/>
        <v>0.10086644727386992</v>
      </c>
      <c r="L37" s="23">
        <f t="shared" si="4"/>
        <v>0.11173982560127686</v>
      </c>
      <c r="M37" s="23">
        <f t="shared" si="5"/>
        <v>0.0004009105744192596</v>
      </c>
      <c r="N37" s="23">
        <f t="shared" si="6"/>
        <v>0.0003507686461548205</v>
      </c>
      <c r="O37" s="23">
        <f t="shared" si="7"/>
        <v>0.12425121106060484</v>
      </c>
    </row>
    <row r="38" spans="1:15" ht="12.75">
      <c r="A38" s="19">
        <v>37</v>
      </c>
      <c r="B38" s="20" t="s">
        <v>42</v>
      </c>
      <c r="C38" s="8">
        <v>1309420</v>
      </c>
      <c r="D38" s="8">
        <v>282525</v>
      </c>
      <c r="E38" s="8">
        <v>158885</v>
      </c>
      <c r="F38" s="8">
        <v>94327</v>
      </c>
      <c r="G38" s="8">
        <v>182842</v>
      </c>
      <c r="H38" s="8">
        <v>70253</v>
      </c>
      <c r="I38" s="10">
        <f t="shared" si="1"/>
        <v>2098252</v>
      </c>
      <c r="J38" s="23">
        <f t="shared" si="2"/>
        <v>0.6240527829831688</v>
      </c>
      <c r="K38" s="23">
        <f t="shared" si="3"/>
        <v>0.13464779254350764</v>
      </c>
      <c r="L38" s="23">
        <f t="shared" si="4"/>
        <v>0.07572255382099004</v>
      </c>
      <c r="M38" s="23">
        <f t="shared" si="5"/>
        <v>0.04495503876560108</v>
      </c>
      <c r="N38" s="23">
        <f t="shared" si="6"/>
        <v>0.08714015285103982</v>
      </c>
      <c r="O38" s="23">
        <f t="shared" si="7"/>
        <v>0.03348167903569257</v>
      </c>
    </row>
    <row r="39" spans="1:15" ht="12.75">
      <c r="A39" s="19">
        <v>38</v>
      </c>
      <c r="B39" s="20" t="s">
        <v>43</v>
      </c>
      <c r="C39" s="8">
        <v>890594</v>
      </c>
      <c r="D39" s="8">
        <v>103945</v>
      </c>
      <c r="E39" s="8">
        <v>11898</v>
      </c>
      <c r="F39" s="8">
        <v>11098</v>
      </c>
      <c r="G39" s="8">
        <v>2080</v>
      </c>
      <c r="H39" s="8">
        <v>183883</v>
      </c>
      <c r="I39" s="10">
        <f t="shared" si="1"/>
        <v>1203498</v>
      </c>
      <c r="J39" s="23">
        <f t="shared" si="2"/>
        <v>0.7400045533935246</v>
      </c>
      <c r="K39" s="23">
        <f t="shared" si="3"/>
        <v>0.08636906750156627</v>
      </c>
      <c r="L39" s="23">
        <f t="shared" si="4"/>
        <v>0.009886181780110977</v>
      </c>
      <c r="M39" s="23">
        <f t="shared" si="5"/>
        <v>0.009221452798425922</v>
      </c>
      <c r="N39" s="23">
        <f t="shared" si="6"/>
        <v>0.0017282953523811422</v>
      </c>
      <c r="O39" s="23">
        <f t="shared" si="7"/>
        <v>0.15279044917399115</v>
      </c>
    </row>
    <row r="40" spans="1:15" ht="12.75">
      <c r="A40" s="19">
        <v>39</v>
      </c>
      <c r="B40" s="20" t="s">
        <v>44</v>
      </c>
      <c r="C40" s="8">
        <v>854769</v>
      </c>
      <c r="D40" s="8">
        <v>226707</v>
      </c>
      <c r="E40" s="8">
        <v>261447</v>
      </c>
      <c r="F40" s="8">
        <v>95993</v>
      </c>
      <c r="G40" s="8">
        <v>2564</v>
      </c>
      <c r="H40" s="8">
        <v>27752</v>
      </c>
      <c r="I40" s="10">
        <f t="shared" si="1"/>
        <v>1469232</v>
      </c>
      <c r="J40" s="23">
        <f t="shared" si="2"/>
        <v>0.5817794602894574</v>
      </c>
      <c r="K40" s="23">
        <f t="shared" si="3"/>
        <v>0.1543030644581659</v>
      </c>
      <c r="L40" s="23">
        <f t="shared" si="4"/>
        <v>0.1779480708288412</v>
      </c>
      <c r="M40" s="23">
        <f t="shared" si="5"/>
        <v>0.06533549500691518</v>
      </c>
      <c r="N40" s="23">
        <f t="shared" si="6"/>
        <v>0.00174512942816383</v>
      </c>
      <c r="O40" s="23">
        <f t="shared" si="7"/>
        <v>0.018888779988456554</v>
      </c>
    </row>
    <row r="41" spans="1:15" ht="12.75">
      <c r="A41" s="15">
        <v>40</v>
      </c>
      <c r="B41" s="16" t="s">
        <v>45</v>
      </c>
      <c r="C41" s="9">
        <v>985818</v>
      </c>
      <c r="D41" s="9">
        <v>191531</v>
      </c>
      <c r="E41" s="9">
        <v>70757</v>
      </c>
      <c r="F41" s="9">
        <v>459315</v>
      </c>
      <c r="G41" s="9">
        <v>224385</v>
      </c>
      <c r="H41" s="9">
        <v>223441</v>
      </c>
      <c r="I41" s="11">
        <f t="shared" si="1"/>
        <v>2155247</v>
      </c>
      <c r="J41" s="24">
        <f t="shared" si="2"/>
        <v>0.45740372217198305</v>
      </c>
      <c r="K41" s="24">
        <f t="shared" si="3"/>
        <v>0.08886730848018812</v>
      </c>
      <c r="L41" s="24">
        <f t="shared" si="4"/>
        <v>0.03283011181549029</v>
      </c>
      <c r="M41" s="24">
        <f t="shared" si="5"/>
        <v>0.21311478452353722</v>
      </c>
      <c r="N41" s="24">
        <f t="shared" si="6"/>
        <v>0.10411103692523409</v>
      </c>
      <c r="O41" s="24">
        <f t="shared" si="7"/>
        <v>0.10367303608356722</v>
      </c>
    </row>
    <row r="42" spans="1:15" ht="12.75">
      <c r="A42" s="17">
        <v>41</v>
      </c>
      <c r="B42" s="18" t="s">
        <v>46</v>
      </c>
      <c r="C42" s="8">
        <v>412426</v>
      </c>
      <c r="D42" s="8">
        <v>26506</v>
      </c>
      <c r="E42" s="8">
        <v>34606</v>
      </c>
      <c r="F42" s="8">
        <v>118384</v>
      </c>
      <c r="G42" s="8">
        <v>118392</v>
      </c>
      <c r="H42" s="8">
        <v>0</v>
      </c>
      <c r="I42" s="10">
        <f t="shared" si="1"/>
        <v>710314</v>
      </c>
      <c r="J42" s="23">
        <f t="shared" si="2"/>
        <v>0.5806249067313892</v>
      </c>
      <c r="K42" s="23">
        <f t="shared" si="3"/>
        <v>0.037315891281883784</v>
      </c>
      <c r="L42" s="23">
        <f t="shared" si="4"/>
        <v>0.04871929878898628</v>
      </c>
      <c r="M42" s="23">
        <f t="shared" si="5"/>
        <v>0.16666432028652117</v>
      </c>
      <c r="N42" s="23">
        <f t="shared" si="6"/>
        <v>0.16667558291121953</v>
      </c>
      <c r="O42" s="23">
        <f t="shared" si="7"/>
        <v>0</v>
      </c>
    </row>
    <row r="43" spans="1:15" ht="12.75">
      <c r="A43" s="19">
        <v>42</v>
      </c>
      <c r="B43" s="20" t="s">
        <v>47</v>
      </c>
      <c r="C43" s="8">
        <v>355900</v>
      </c>
      <c r="D43" s="8">
        <v>78914</v>
      </c>
      <c r="E43" s="8">
        <v>29132</v>
      </c>
      <c r="F43" s="8">
        <v>3621</v>
      </c>
      <c r="G43" s="8">
        <v>2342</v>
      </c>
      <c r="H43" s="8">
        <v>138921</v>
      </c>
      <c r="I43" s="10">
        <f t="shared" si="1"/>
        <v>608830</v>
      </c>
      <c r="J43" s="23">
        <f t="shared" si="2"/>
        <v>0.5845638355534386</v>
      </c>
      <c r="K43" s="23">
        <f t="shared" si="3"/>
        <v>0.12961582050818785</v>
      </c>
      <c r="L43" s="23">
        <f t="shared" si="4"/>
        <v>0.047849153294022964</v>
      </c>
      <c r="M43" s="23">
        <f t="shared" si="5"/>
        <v>0.0059474730220258525</v>
      </c>
      <c r="N43" s="23">
        <f t="shared" si="6"/>
        <v>0.0038467224019841334</v>
      </c>
      <c r="O43" s="23">
        <f t="shared" si="7"/>
        <v>0.22817699522034066</v>
      </c>
    </row>
    <row r="44" spans="1:15" ht="12.75">
      <c r="A44" s="19">
        <v>43</v>
      </c>
      <c r="B44" s="20" t="s">
        <v>48</v>
      </c>
      <c r="C44" s="8">
        <v>267731</v>
      </c>
      <c r="D44" s="8">
        <v>141195</v>
      </c>
      <c r="E44" s="8">
        <v>94000</v>
      </c>
      <c r="F44" s="8">
        <v>46342</v>
      </c>
      <c r="G44" s="8">
        <v>148883</v>
      </c>
      <c r="H44" s="8">
        <v>21740</v>
      </c>
      <c r="I44" s="10">
        <f t="shared" si="1"/>
        <v>719891</v>
      </c>
      <c r="J44" s="23">
        <f t="shared" si="2"/>
        <v>0.3719049133827204</v>
      </c>
      <c r="K44" s="23">
        <f t="shared" si="3"/>
        <v>0.19613385915367743</v>
      </c>
      <c r="L44" s="23">
        <f t="shared" si="4"/>
        <v>0.13057532320865242</v>
      </c>
      <c r="M44" s="23">
        <f t="shared" si="5"/>
        <v>0.06437363434186565</v>
      </c>
      <c r="N44" s="23">
        <f t="shared" si="6"/>
        <v>0.2068132536731255</v>
      </c>
      <c r="O44" s="23">
        <f t="shared" si="7"/>
        <v>0.030199016239958548</v>
      </c>
    </row>
    <row r="45" spans="1:15" ht="12.75">
      <c r="A45" s="19">
        <v>44</v>
      </c>
      <c r="B45" s="20" t="s">
        <v>49</v>
      </c>
      <c r="C45" s="8">
        <v>517151</v>
      </c>
      <c r="D45" s="8">
        <v>1357170</v>
      </c>
      <c r="E45" s="8">
        <v>7695</v>
      </c>
      <c r="F45" s="8">
        <v>23427</v>
      </c>
      <c r="G45" s="8">
        <v>89601</v>
      </c>
      <c r="H45" s="8">
        <v>0</v>
      </c>
      <c r="I45" s="10">
        <f t="shared" si="1"/>
        <v>1995044</v>
      </c>
      <c r="J45" s="23">
        <f t="shared" si="2"/>
        <v>0.2592178418120102</v>
      </c>
      <c r="K45" s="23">
        <f t="shared" si="3"/>
        <v>0.6802707108214154</v>
      </c>
      <c r="L45" s="23">
        <f t="shared" si="4"/>
        <v>0.0038570577892016416</v>
      </c>
      <c r="M45" s="23">
        <f t="shared" si="5"/>
        <v>0.01174259815823611</v>
      </c>
      <c r="N45" s="23">
        <f t="shared" si="6"/>
        <v>0.04491179141913662</v>
      </c>
      <c r="O45" s="23">
        <f t="shared" si="7"/>
        <v>0</v>
      </c>
    </row>
    <row r="46" spans="1:15" ht="12.75">
      <c r="A46" s="15">
        <v>45</v>
      </c>
      <c r="B46" s="16" t="s">
        <v>50</v>
      </c>
      <c r="C46" s="9">
        <v>922903</v>
      </c>
      <c r="D46" s="9">
        <v>1170562</v>
      </c>
      <c r="E46" s="9">
        <v>18177</v>
      </c>
      <c r="F46" s="9">
        <v>248481</v>
      </c>
      <c r="G46" s="9">
        <v>172287</v>
      </c>
      <c r="H46" s="9">
        <v>486439</v>
      </c>
      <c r="I46" s="11">
        <f t="shared" si="1"/>
        <v>3018849</v>
      </c>
      <c r="J46" s="24">
        <f t="shared" si="2"/>
        <v>0.30571353519172373</v>
      </c>
      <c r="K46" s="24">
        <f t="shared" si="3"/>
        <v>0.3877510932146656</v>
      </c>
      <c r="L46" s="24">
        <f t="shared" si="4"/>
        <v>0.006021168995203139</v>
      </c>
      <c r="M46" s="24">
        <f t="shared" si="5"/>
        <v>0.08230984722985482</v>
      </c>
      <c r="N46" s="24">
        <f t="shared" si="6"/>
        <v>0.05707042651023619</v>
      </c>
      <c r="O46" s="24">
        <f t="shared" si="7"/>
        <v>0.16113392885831654</v>
      </c>
    </row>
    <row r="47" spans="1:15" ht="12.75">
      <c r="A47" s="17">
        <v>46</v>
      </c>
      <c r="B47" s="18" t="s">
        <v>51</v>
      </c>
      <c r="C47" s="8">
        <v>282240</v>
      </c>
      <c r="D47" s="8">
        <v>5029</v>
      </c>
      <c r="E47" s="8">
        <v>229758</v>
      </c>
      <c r="F47" s="8">
        <v>54951</v>
      </c>
      <c r="G47" s="8">
        <v>603</v>
      </c>
      <c r="H47" s="8">
        <v>15667</v>
      </c>
      <c r="I47" s="10">
        <f t="shared" si="1"/>
        <v>588248</v>
      </c>
      <c r="J47" s="23">
        <f t="shared" si="2"/>
        <v>0.4797976363710544</v>
      </c>
      <c r="K47" s="23">
        <f t="shared" si="3"/>
        <v>0.008549115339108675</v>
      </c>
      <c r="L47" s="23">
        <f t="shared" si="4"/>
        <v>0.3905801634684691</v>
      </c>
      <c r="M47" s="23">
        <f t="shared" si="5"/>
        <v>0.09341468224286355</v>
      </c>
      <c r="N47" s="23">
        <f t="shared" si="6"/>
        <v>0.0010250778583182603</v>
      </c>
      <c r="O47" s="23">
        <f t="shared" si="7"/>
        <v>0.026633324720186043</v>
      </c>
    </row>
    <row r="48" spans="1:15" ht="12.75">
      <c r="A48" s="19">
        <v>47</v>
      </c>
      <c r="B48" s="20" t="s">
        <v>52</v>
      </c>
      <c r="C48" s="8">
        <v>661734</v>
      </c>
      <c r="D48" s="8">
        <v>157135</v>
      </c>
      <c r="E48" s="8">
        <v>65547</v>
      </c>
      <c r="F48" s="8">
        <v>46520</v>
      </c>
      <c r="G48" s="8">
        <v>85765</v>
      </c>
      <c r="H48" s="8">
        <v>6953</v>
      </c>
      <c r="I48" s="10">
        <f t="shared" si="1"/>
        <v>1023654</v>
      </c>
      <c r="J48" s="23">
        <f t="shared" si="2"/>
        <v>0.6464430364166017</v>
      </c>
      <c r="K48" s="23">
        <f t="shared" si="3"/>
        <v>0.15350401600540808</v>
      </c>
      <c r="L48" s="23">
        <f t="shared" si="4"/>
        <v>0.06403237812776583</v>
      </c>
      <c r="M48" s="23">
        <f t="shared" si="5"/>
        <v>0.04544504295396687</v>
      </c>
      <c r="N48" s="23">
        <f t="shared" si="6"/>
        <v>0.08378319236773363</v>
      </c>
      <c r="O48" s="23">
        <f t="shared" si="7"/>
        <v>0.006792334128523896</v>
      </c>
    </row>
    <row r="49" spans="1:15" ht="12.75">
      <c r="A49" s="19">
        <v>48</v>
      </c>
      <c r="B49" s="20" t="s">
        <v>53</v>
      </c>
      <c r="C49" s="8">
        <v>490043</v>
      </c>
      <c r="D49" s="8">
        <v>336642</v>
      </c>
      <c r="E49" s="8">
        <v>232577</v>
      </c>
      <c r="F49" s="8">
        <v>0</v>
      </c>
      <c r="G49" s="8">
        <v>0</v>
      </c>
      <c r="H49" s="8">
        <v>0</v>
      </c>
      <c r="I49" s="10">
        <f t="shared" si="1"/>
        <v>1059262</v>
      </c>
      <c r="J49" s="23">
        <f t="shared" si="2"/>
        <v>0.46262680998657557</v>
      </c>
      <c r="K49" s="23">
        <f t="shared" si="3"/>
        <v>0.31780805881830937</v>
      </c>
      <c r="L49" s="23">
        <f t="shared" si="4"/>
        <v>0.2195651311951151</v>
      </c>
      <c r="M49" s="23">
        <f t="shared" si="5"/>
        <v>0</v>
      </c>
      <c r="N49" s="23">
        <f t="shared" si="6"/>
        <v>0</v>
      </c>
      <c r="O49" s="23">
        <f t="shared" si="7"/>
        <v>0</v>
      </c>
    </row>
    <row r="50" spans="1:15" ht="12.75">
      <c r="A50" s="19">
        <v>49</v>
      </c>
      <c r="B50" s="20" t="s">
        <v>54</v>
      </c>
      <c r="C50" s="8">
        <v>422714</v>
      </c>
      <c r="D50" s="8">
        <v>72052</v>
      </c>
      <c r="E50" s="8">
        <v>71437</v>
      </c>
      <c r="F50" s="8">
        <v>608</v>
      </c>
      <c r="G50" s="8">
        <v>2135623</v>
      </c>
      <c r="H50" s="8">
        <v>0</v>
      </c>
      <c r="I50" s="10">
        <f t="shared" si="1"/>
        <v>2702434</v>
      </c>
      <c r="J50" s="23">
        <f t="shared" si="2"/>
        <v>0.15641973124968084</v>
      </c>
      <c r="K50" s="23">
        <f t="shared" si="3"/>
        <v>0.026661890725175896</v>
      </c>
      <c r="L50" s="23">
        <f t="shared" si="4"/>
        <v>0.026434318099905492</v>
      </c>
      <c r="M50" s="23">
        <f t="shared" si="5"/>
        <v>0.0002249823677470014</v>
      </c>
      <c r="N50" s="23">
        <f t="shared" si="6"/>
        <v>0.7902590775574908</v>
      </c>
      <c r="O50" s="23">
        <f t="shared" si="7"/>
        <v>0</v>
      </c>
    </row>
    <row r="51" spans="1:15" ht="12.75">
      <c r="A51" s="15">
        <v>50</v>
      </c>
      <c r="B51" s="16" t="s">
        <v>55</v>
      </c>
      <c r="C51" s="9">
        <v>839529</v>
      </c>
      <c r="D51" s="9">
        <v>165265</v>
      </c>
      <c r="E51" s="9">
        <v>165175</v>
      </c>
      <c r="F51" s="9">
        <v>229699</v>
      </c>
      <c r="G51" s="9">
        <v>26935</v>
      </c>
      <c r="H51" s="9">
        <v>0</v>
      </c>
      <c r="I51" s="11">
        <f t="shared" si="1"/>
        <v>1426603</v>
      </c>
      <c r="J51" s="24">
        <f t="shared" si="2"/>
        <v>0.5884811682016651</v>
      </c>
      <c r="K51" s="24">
        <f t="shared" si="3"/>
        <v>0.11584512299497478</v>
      </c>
      <c r="L51" s="24">
        <f t="shared" si="4"/>
        <v>0.1157820360674974</v>
      </c>
      <c r="M51" s="24">
        <f t="shared" si="5"/>
        <v>0.1610111572736073</v>
      </c>
      <c r="N51" s="24">
        <f t="shared" si="6"/>
        <v>0.018880515462255443</v>
      </c>
      <c r="O51" s="24">
        <f t="shared" si="7"/>
        <v>0</v>
      </c>
    </row>
    <row r="52" spans="1:15" ht="12.75">
      <c r="A52" s="17">
        <v>51</v>
      </c>
      <c r="B52" s="18" t="s">
        <v>56</v>
      </c>
      <c r="C52" s="8">
        <v>825838</v>
      </c>
      <c r="D52" s="8">
        <v>220100</v>
      </c>
      <c r="E52" s="8">
        <v>92085</v>
      </c>
      <c r="F52" s="8">
        <v>9015</v>
      </c>
      <c r="G52" s="8">
        <v>67960</v>
      </c>
      <c r="H52" s="8">
        <v>2516</v>
      </c>
      <c r="I52" s="10">
        <f t="shared" si="1"/>
        <v>1217514</v>
      </c>
      <c r="J52" s="23">
        <f t="shared" si="2"/>
        <v>0.6782985657659789</v>
      </c>
      <c r="K52" s="23">
        <f t="shared" si="3"/>
        <v>0.18077820871053638</v>
      </c>
      <c r="L52" s="23">
        <f t="shared" si="4"/>
        <v>0.07563362721085753</v>
      </c>
      <c r="M52" s="23">
        <f t="shared" si="5"/>
        <v>0.0074044323104292846</v>
      </c>
      <c r="N52" s="23">
        <f t="shared" si="6"/>
        <v>0.05581865999076807</v>
      </c>
      <c r="O52" s="23">
        <f t="shared" si="7"/>
        <v>0.002066506011429848</v>
      </c>
    </row>
    <row r="53" spans="1:15" ht="12.75">
      <c r="A53" s="19">
        <v>52</v>
      </c>
      <c r="B53" s="20" t="s">
        <v>57</v>
      </c>
      <c r="C53" s="8">
        <v>2001635</v>
      </c>
      <c r="D53" s="8">
        <v>136061</v>
      </c>
      <c r="E53" s="8">
        <v>47702</v>
      </c>
      <c r="F53" s="8">
        <v>1295920</v>
      </c>
      <c r="G53" s="8">
        <v>606581</v>
      </c>
      <c r="H53" s="8">
        <v>1856263</v>
      </c>
      <c r="I53" s="10">
        <f t="shared" si="1"/>
        <v>5944162</v>
      </c>
      <c r="J53" s="23">
        <f t="shared" si="2"/>
        <v>0.3367396447135862</v>
      </c>
      <c r="K53" s="23">
        <f t="shared" si="3"/>
        <v>0.022889853944088333</v>
      </c>
      <c r="L53" s="23">
        <f t="shared" si="4"/>
        <v>0.008025016814817631</v>
      </c>
      <c r="M53" s="23">
        <f t="shared" si="5"/>
        <v>0.21801559244179414</v>
      </c>
      <c r="N53" s="23">
        <f t="shared" si="6"/>
        <v>0.10204651219128953</v>
      </c>
      <c r="O53" s="23">
        <f t="shared" si="7"/>
        <v>0.3122833798944241</v>
      </c>
    </row>
    <row r="54" spans="1:15" ht="12.75">
      <c r="A54" s="19">
        <v>53</v>
      </c>
      <c r="B54" s="20" t="s">
        <v>58</v>
      </c>
      <c r="C54" s="8">
        <v>611861</v>
      </c>
      <c r="D54" s="8">
        <v>568715</v>
      </c>
      <c r="E54" s="8">
        <v>390255</v>
      </c>
      <c r="F54" s="8">
        <v>269809</v>
      </c>
      <c r="G54" s="8">
        <v>151975</v>
      </c>
      <c r="H54" s="8">
        <v>40879</v>
      </c>
      <c r="I54" s="10">
        <f t="shared" si="1"/>
        <v>2033494</v>
      </c>
      <c r="J54" s="23">
        <f t="shared" si="2"/>
        <v>0.3008914705428194</v>
      </c>
      <c r="K54" s="23">
        <f t="shared" si="3"/>
        <v>0.2796738028241047</v>
      </c>
      <c r="L54" s="23">
        <f t="shared" si="4"/>
        <v>0.19191352421005423</v>
      </c>
      <c r="M54" s="23">
        <f t="shared" si="5"/>
        <v>0.1326824667296781</v>
      </c>
      <c r="N54" s="23">
        <f t="shared" si="6"/>
        <v>0.07473589791757439</v>
      </c>
      <c r="O54" s="23">
        <f t="shared" si="7"/>
        <v>0.020102837775769194</v>
      </c>
    </row>
    <row r="55" spans="1:15" ht="12.75">
      <c r="A55" s="19">
        <v>54</v>
      </c>
      <c r="B55" s="20" t="s">
        <v>59</v>
      </c>
      <c r="C55" s="8">
        <v>198138</v>
      </c>
      <c r="D55" s="8">
        <v>39198</v>
      </c>
      <c r="E55" s="8">
        <v>12882</v>
      </c>
      <c r="F55" s="8">
        <v>10</v>
      </c>
      <c r="G55" s="8">
        <v>0</v>
      </c>
      <c r="H55" s="8">
        <v>0</v>
      </c>
      <c r="I55" s="10">
        <f t="shared" si="1"/>
        <v>250228</v>
      </c>
      <c r="J55" s="23">
        <f t="shared" si="2"/>
        <v>0.7918298511757277</v>
      </c>
      <c r="K55" s="23">
        <f t="shared" si="3"/>
        <v>0.15664913598797897</v>
      </c>
      <c r="L55" s="23">
        <f t="shared" si="4"/>
        <v>0.05148104928305385</v>
      </c>
      <c r="M55" s="23">
        <f t="shared" si="5"/>
        <v>3.9963553239445626E-05</v>
      </c>
      <c r="N55" s="23">
        <f t="shared" si="6"/>
        <v>0</v>
      </c>
      <c r="O55" s="23">
        <f t="shared" si="7"/>
        <v>0</v>
      </c>
    </row>
    <row r="56" spans="1:15" ht="12.75">
      <c r="A56" s="15">
        <v>55</v>
      </c>
      <c r="B56" s="16" t="s">
        <v>60</v>
      </c>
      <c r="C56" s="9">
        <v>1409099</v>
      </c>
      <c r="D56" s="9">
        <v>94196</v>
      </c>
      <c r="E56" s="9">
        <v>312289</v>
      </c>
      <c r="F56" s="9">
        <v>18802</v>
      </c>
      <c r="G56" s="9">
        <v>0</v>
      </c>
      <c r="H56" s="9">
        <v>47421</v>
      </c>
      <c r="I56" s="11">
        <f t="shared" si="1"/>
        <v>1881807</v>
      </c>
      <c r="J56" s="24">
        <f t="shared" si="2"/>
        <v>0.7488010194456711</v>
      </c>
      <c r="K56" s="24">
        <f t="shared" si="3"/>
        <v>0.05005614284567971</v>
      </c>
      <c r="L56" s="24">
        <f t="shared" si="4"/>
        <v>0.1659516624180907</v>
      </c>
      <c r="M56" s="24">
        <f t="shared" si="5"/>
        <v>0.009991460335730498</v>
      </c>
      <c r="N56" s="24">
        <f t="shared" si="6"/>
        <v>0</v>
      </c>
      <c r="O56" s="24">
        <f t="shared" si="7"/>
        <v>0.025199714954827993</v>
      </c>
    </row>
    <row r="57" spans="1:15" ht="12.75">
      <c r="A57" s="17">
        <v>56</v>
      </c>
      <c r="B57" s="18" t="s">
        <v>61</v>
      </c>
      <c r="C57" s="8">
        <v>138050</v>
      </c>
      <c r="D57" s="8">
        <v>273934</v>
      </c>
      <c r="E57" s="8">
        <v>16071</v>
      </c>
      <c r="F57" s="8">
        <v>108299</v>
      </c>
      <c r="G57" s="8">
        <v>0</v>
      </c>
      <c r="H57" s="8">
        <v>0</v>
      </c>
      <c r="I57" s="10">
        <f t="shared" si="1"/>
        <v>536354</v>
      </c>
      <c r="J57" s="23">
        <f t="shared" si="2"/>
        <v>0.2573859801548977</v>
      </c>
      <c r="K57" s="23">
        <f t="shared" si="3"/>
        <v>0.5107335826711463</v>
      </c>
      <c r="L57" s="23">
        <f t="shared" si="4"/>
        <v>0.029963419681777334</v>
      </c>
      <c r="M57" s="23">
        <f t="shared" si="5"/>
        <v>0.20191701749217866</v>
      </c>
      <c r="N57" s="23">
        <f t="shared" si="6"/>
        <v>0</v>
      </c>
      <c r="O57" s="23">
        <f t="shared" si="7"/>
        <v>0</v>
      </c>
    </row>
    <row r="58" spans="1:15" ht="12.75">
      <c r="A58" s="19">
        <v>57</v>
      </c>
      <c r="B58" s="20" t="s">
        <v>62</v>
      </c>
      <c r="C58" s="8">
        <v>5336053</v>
      </c>
      <c r="D58" s="8">
        <v>198765</v>
      </c>
      <c r="E58" s="8">
        <v>31162</v>
      </c>
      <c r="F58" s="8">
        <v>440688</v>
      </c>
      <c r="G58" s="8">
        <v>4644</v>
      </c>
      <c r="H58" s="8">
        <v>0</v>
      </c>
      <c r="I58" s="10">
        <f t="shared" si="1"/>
        <v>6011312</v>
      </c>
      <c r="J58" s="23">
        <f t="shared" si="2"/>
        <v>0.8876686154370294</v>
      </c>
      <c r="K58" s="23">
        <f t="shared" si="3"/>
        <v>0.03306516114951279</v>
      </c>
      <c r="L58" s="23">
        <f t="shared" si="4"/>
        <v>0.00518389329983205</v>
      </c>
      <c r="M58" s="23">
        <f t="shared" si="5"/>
        <v>0.07330978661563399</v>
      </c>
      <c r="N58" s="23">
        <f t="shared" si="6"/>
        <v>0.0007725434979917861</v>
      </c>
      <c r="O58" s="23">
        <f t="shared" si="7"/>
        <v>0</v>
      </c>
    </row>
    <row r="59" spans="1:15" ht="12.75">
      <c r="A59" s="19">
        <v>58</v>
      </c>
      <c r="B59" s="20" t="s">
        <v>63</v>
      </c>
      <c r="C59" s="8">
        <v>925917</v>
      </c>
      <c r="D59" s="8">
        <v>593430</v>
      </c>
      <c r="E59" s="8">
        <v>7770</v>
      </c>
      <c r="F59" s="8">
        <v>116112</v>
      </c>
      <c r="G59" s="8">
        <v>94588</v>
      </c>
      <c r="H59" s="8">
        <v>93216</v>
      </c>
      <c r="I59" s="10">
        <f t="shared" si="1"/>
        <v>1831033</v>
      </c>
      <c r="J59" s="23">
        <f t="shared" si="2"/>
        <v>0.5056801270102723</v>
      </c>
      <c r="K59" s="23">
        <f t="shared" si="3"/>
        <v>0.3240957426764018</v>
      </c>
      <c r="L59" s="23">
        <f t="shared" si="4"/>
        <v>0.0042435062612197596</v>
      </c>
      <c r="M59" s="23">
        <f t="shared" si="5"/>
        <v>0.06341338468503845</v>
      </c>
      <c r="N59" s="23">
        <f t="shared" si="6"/>
        <v>0.05165827158767756</v>
      </c>
      <c r="O59" s="23">
        <f t="shared" si="7"/>
        <v>0.0509089677793901</v>
      </c>
    </row>
    <row r="60" spans="1:15" ht="12.75">
      <c r="A60" s="19">
        <v>59</v>
      </c>
      <c r="B60" s="20" t="s">
        <v>64</v>
      </c>
      <c r="C60" s="8">
        <v>202714</v>
      </c>
      <c r="D60" s="8">
        <v>44335</v>
      </c>
      <c r="E60" s="8">
        <v>59515</v>
      </c>
      <c r="F60" s="8">
        <v>546</v>
      </c>
      <c r="G60" s="8">
        <v>82920</v>
      </c>
      <c r="H60" s="8">
        <v>298619</v>
      </c>
      <c r="I60" s="10">
        <f t="shared" si="1"/>
        <v>688649</v>
      </c>
      <c r="J60" s="23">
        <f t="shared" si="2"/>
        <v>0.294364763471667</v>
      </c>
      <c r="K60" s="23">
        <f t="shared" si="3"/>
        <v>0.0643796767293643</v>
      </c>
      <c r="L60" s="23">
        <f t="shared" si="4"/>
        <v>0.08642283659745385</v>
      </c>
      <c r="M60" s="23">
        <f t="shared" si="5"/>
        <v>0.0007928567383383988</v>
      </c>
      <c r="N60" s="23">
        <f t="shared" si="6"/>
        <v>0.12040967169051288</v>
      </c>
      <c r="O60" s="23">
        <f t="shared" si="7"/>
        <v>0.43363019477266357</v>
      </c>
    </row>
    <row r="61" spans="1:15" ht="12.75">
      <c r="A61" s="15">
        <v>60</v>
      </c>
      <c r="B61" s="16" t="s">
        <v>65</v>
      </c>
      <c r="C61" s="9">
        <v>633627</v>
      </c>
      <c r="D61" s="9">
        <v>303319</v>
      </c>
      <c r="E61" s="9">
        <v>59021</v>
      </c>
      <c r="F61" s="9">
        <v>163591</v>
      </c>
      <c r="G61" s="9">
        <v>185734</v>
      </c>
      <c r="H61" s="9">
        <v>1389652</v>
      </c>
      <c r="I61" s="11">
        <f t="shared" si="1"/>
        <v>2734944</v>
      </c>
      <c r="J61" s="24">
        <f t="shared" si="2"/>
        <v>0.23167823545930008</v>
      </c>
      <c r="K61" s="24">
        <f t="shared" si="3"/>
        <v>0.11090501304597096</v>
      </c>
      <c r="L61" s="24">
        <f t="shared" si="4"/>
        <v>0.02158033217499152</v>
      </c>
      <c r="M61" s="24">
        <f t="shared" si="5"/>
        <v>0.0598151187007851</v>
      </c>
      <c r="N61" s="24">
        <f t="shared" si="6"/>
        <v>0.06791144535317725</v>
      </c>
      <c r="O61" s="24">
        <f t="shared" si="7"/>
        <v>0.5081098552657751</v>
      </c>
    </row>
    <row r="62" spans="1:15" ht="12.75">
      <c r="A62" s="17">
        <v>61</v>
      </c>
      <c r="B62" s="18" t="s">
        <v>66</v>
      </c>
      <c r="C62" s="8">
        <v>620444</v>
      </c>
      <c r="D62" s="8">
        <v>94558</v>
      </c>
      <c r="E62" s="8">
        <v>142820</v>
      </c>
      <c r="F62" s="8">
        <v>536</v>
      </c>
      <c r="G62" s="8">
        <v>68138</v>
      </c>
      <c r="H62" s="8">
        <v>0</v>
      </c>
      <c r="I62" s="10">
        <f t="shared" si="1"/>
        <v>926496</v>
      </c>
      <c r="J62" s="23">
        <f t="shared" si="2"/>
        <v>0.6696672192864297</v>
      </c>
      <c r="K62" s="23">
        <f t="shared" si="3"/>
        <v>0.10205980381998411</v>
      </c>
      <c r="L62" s="23">
        <f t="shared" si="4"/>
        <v>0.1541506925016406</v>
      </c>
      <c r="M62" s="23">
        <f t="shared" si="5"/>
        <v>0.0005785238144579146</v>
      </c>
      <c r="N62" s="23">
        <f t="shared" si="6"/>
        <v>0.07354376057748765</v>
      </c>
      <c r="O62" s="23">
        <f t="shared" si="7"/>
        <v>0</v>
      </c>
    </row>
    <row r="63" spans="1:15" ht="12.75">
      <c r="A63" s="19">
        <v>62</v>
      </c>
      <c r="B63" s="20" t="s">
        <v>67</v>
      </c>
      <c r="C63" s="8">
        <v>107792</v>
      </c>
      <c r="D63" s="8">
        <v>19842</v>
      </c>
      <c r="E63" s="8">
        <v>500</v>
      </c>
      <c r="F63" s="8">
        <v>22754</v>
      </c>
      <c r="G63" s="8">
        <v>0</v>
      </c>
      <c r="H63" s="8">
        <v>0</v>
      </c>
      <c r="I63" s="10">
        <f t="shared" si="1"/>
        <v>150888</v>
      </c>
      <c r="J63" s="23">
        <f t="shared" si="2"/>
        <v>0.7143841789936907</v>
      </c>
      <c r="K63" s="23">
        <f t="shared" si="3"/>
        <v>0.131501511054557</v>
      </c>
      <c r="L63" s="23">
        <f t="shared" si="4"/>
        <v>0.003313716133821112</v>
      </c>
      <c r="M63" s="23">
        <f t="shared" si="5"/>
        <v>0.15080059381793118</v>
      </c>
      <c r="N63" s="23">
        <f t="shared" si="6"/>
        <v>0</v>
      </c>
      <c r="O63" s="23">
        <f t="shared" si="7"/>
        <v>0</v>
      </c>
    </row>
    <row r="64" spans="1:15" ht="12.75">
      <c r="A64" s="19">
        <v>63</v>
      </c>
      <c r="B64" s="20" t="s">
        <v>68</v>
      </c>
      <c r="C64" s="8">
        <v>628003</v>
      </c>
      <c r="D64" s="8">
        <v>155640</v>
      </c>
      <c r="E64" s="8">
        <v>10341</v>
      </c>
      <c r="F64" s="8">
        <v>1280</v>
      </c>
      <c r="G64" s="8">
        <v>1506</v>
      </c>
      <c r="H64" s="8">
        <v>1577</v>
      </c>
      <c r="I64" s="10">
        <f t="shared" si="1"/>
        <v>798347</v>
      </c>
      <c r="J64" s="23">
        <f t="shared" si="2"/>
        <v>0.786629122424209</v>
      </c>
      <c r="K64" s="23">
        <f t="shared" si="3"/>
        <v>0.19495282126694283</v>
      </c>
      <c r="L64" s="23">
        <f t="shared" si="4"/>
        <v>0.012953014165519505</v>
      </c>
      <c r="M64" s="23">
        <f t="shared" si="5"/>
        <v>0.001603312845166325</v>
      </c>
      <c r="N64" s="23">
        <f t="shared" si="6"/>
        <v>0.0018863977693910042</v>
      </c>
      <c r="O64" s="23">
        <f t="shared" si="7"/>
        <v>0.001975331528771324</v>
      </c>
    </row>
    <row r="65" spans="1:15" ht="12.75">
      <c r="A65" s="19">
        <v>64</v>
      </c>
      <c r="B65" s="20" t="s">
        <v>69</v>
      </c>
      <c r="C65" s="8">
        <v>176271</v>
      </c>
      <c r="D65" s="8">
        <v>6660</v>
      </c>
      <c r="E65" s="8">
        <v>3587</v>
      </c>
      <c r="F65" s="8">
        <v>63775</v>
      </c>
      <c r="G65" s="8">
        <v>63522</v>
      </c>
      <c r="H65" s="8">
        <v>305134</v>
      </c>
      <c r="I65" s="10">
        <f t="shared" si="1"/>
        <v>618949</v>
      </c>
      <c r="J65" s="23">
        <f t="shared" si="2"/>
        <v>0.284790830908524</v>
      </c>
      <c r="K65" s="23">
        <f t="shared" si="3"/>
        <v>0.010760175717223874</v>
      </c>
      <c r="L65" s="23">
        <f t="shared" si="4"/>
        <v>0.00579530785250481</v>
      </c>
      <c r="M65" s="23">
        <f t="shared" si="5"/>
        <v>0.1030375685234163</v>
      </c>
      <c r="N65" s="23">
        <f t="shared" si="6"/>
        <v>0.10262881109752177</v>
      </c>
      <c r="O65" s="23">
        <f t="shared" si="7"/>
        <v>0.4929873059008093</v>
      </c>
    </row>
    <row r="66" spans="1:15" ht="12.75">
      <c r="A66" s="19">
        <v>65</v>
      </c>
      <c r="B66" s="20" t="s">
        <v>70</v>
      </c>
      <c r="C66" s="8">
        <v>685531</v>
      </c>
      <c r="D66" s="8">
        <v>276550</v>
      </c>
      <c r="E66" s="8">
        <v>180902</v>
      </c>
      <c r="F66" s="8">
        <v>391846</v>
      </c>
      <c r="G66" s="8">
        <v>151270</v>
      </c>
      <c r="H66" s="8">
        <v>7064</v>
      </c>
      <c r="I66" s="10">
        <f t="shared" si="1"/>
        <v>1693163</v>
      </c>
      <c r="J66" s="23">
        <f t="shared" si="2"/>
        <v>0.40488186902265166</v>
      </c>
      <c r="K66" s="23">
        <f t="shared" si="3"/>
        <v>0.16333335892645895</v>
      </c>
      <c r="L66" s="23">
        <f t="shared" si="4"/>
        <v>0.10684263712353742</v>
      </c>
      <c r="M66" s="23">
        <f t="shared" si="5"/>
        <v>0.2314283976203118</v>
      </c>
      <c r="N66" s="23">
        <f t="shared" si="6"/>
        <v>0.08934166409258884</v>
      </c>
      <c r="O66" s="23">
        <f t="shared" si="7"/>
        <v>0.004172073214451296</v>
      </c>
    </row>
    <row r="67" spans="1:15" ht="12.75">
      <c r="A67" s="15">
        <v>66</v>
      </c>
      <c r="B67" s="16" t="s">
        <v>71</v>
      </c>
      <c r="C67" s="9">
        <v>305076</v>
      </c>
      <c r="D67" s="9">
        <v>143586</v>
      </c>
      <c r="E67" s="9">
        <v>8601</v>
      </c>
      <c r="F67" s="9">
        <v>3605</v>
      </c>
      <c r="G67" s="9">
        <v>0</v>
      </c>
      <c r="H67" s="9">
        <v>0</v>
      </c>
      <c r="I67" s="11">
        <f>SUM(C67:H67)</f>
        <v>460868</v>
      </c>
      <c r="J67" s="24">
        <f aca="true" t="shared" si="8" ref="J67:O68">C67/$I67</f>
        <v>0.6619596066552679</v>
      </c>
      <c r="K67" s="24">
        <f t="shared" si="8"/>
        <v>0.31155558641519915</v>
      </c>
      <c r="L67" s="24">
        <f t="shared" si="8"/>
        <v>0.018662610552262253</v>
      </c>
      <c r="M67" s="24">
        <f t="shared" si="8"/>
        <v>0.007822196377270715</v>
      </c>
      <c r="N67" s="24">
        <f t="shared" si="8"/>
        <v>0</v>
      </c>
      <c r="O67" s="24">
        <f t="shared" si="8"/>
        <v>0</v>
      </c>
    </row>
    <row r="68" spans="1:15" ht="12.75">
      <c r="A68" s="19">
        <v>67</v>
      </c>
      <c r="B68" s="20" t="s">
        <v>82</v>
      </c>
      <c r="C68" s="8">
        <v>2118255</v>
      </c>
      <c r="D68" s="8">
        <v>74731</v>
      </c>
      <c r="E68" s="8">
        <v>25379</v>
      </c>
      <c r="F68" s="8">
        <v>14698</v>
      </c>
      <c r="G68" s="8">
        <v>120400</v>
      </c>
      <c r="H68" s="8">
        <v>1085917</v>
      </c>
      <c r="I68" s="10">
        <f>SUM(C68:H68)</f>
        <v>3439380</v>
      </c>
      <c r="J68" s="23">
        <f t="shared" si="8"/>
        <v>0.6158828044589432</v>
      </c>
      <c r="K68" s="23">
        <f t="shared" si="8"/>
        <v>0.02172804400793166</v>
      </c>
      <c r="L68" s="23">
        <f t="shared" si="8"/>
        <v>0.007378946205420745</v>
      </c>
      <c r="M68" s="23">
        <f t="shared" si="8"/>
        <v>0.004273444632462827</v>
      </c>
      <c r="N68" s="23">
        <f t="shared" si="8"/>
        <v>0.035006309276671956</v>
      </c>
      <c r="O68" s="23">
        <f t="shared" si="8"/>
        <v>0.31573045141856965</v>
      </c>
    </row>
    <row r="69" spans="1:15" ht="12.75">
      <c r="A69" s="15">
        <v>68</v>
      </c>
      <c r="B69" s="16" t="s">
        <v>83</v>
      </c>
      <c r="C69" s="9">
        <v>184293</v>
      </c>
      <c r="D69" s="9">
        <v>46989</v>
      </c>
      <c r="E69" s="9">
        <v>29103</v>
      </c>
      <c r="F69" s="9">
        <v>14980</v>
      </c>
      <c r="G69" s="9">
        <v>0</v>
      </c>
      <c r="H69" s="9">
        <v>0</v>
      </c>
      <c r="I69" s="11">
        <f>SUM(C69:H69)</f>
        <v>275365</v>
      </c>
      <c r="J69" s="24">
        <f aca="true" t="shared" si="9" ref="J69:O69">C69/$I69</f>
        <v>0.6692680623899189</v>
      </c>
      <c r="K69" s="24">
        <f t="shared" si="9"/>
        <v>0.17064260163782616</v>
      </c>
      <c r="L69" s="24">
        <f t="shared" si="9"/>
        <v>0.10568881302997839</v>
      </c>
      <c r="M69" s="24">
        <f t="shared" si="9"/>
        <v>0.05440052294227662</v>
      </c>
      <c r="N69" s="24">
        <f t="shared" si="9"/>
        <v>0</v>
      </c>
      <c r="O69" s="24">
        <f t="shared" si="9"/>
        <v>0</v>
      </c>
    </row>
    <row r="70" spans="1:15" ht="12.75">
      <c r="A70" s="6"/>
      <c r="B70" s="7"/>
      <c r="C70" s="4"/>
      <c r="D70" s="4"/>
      <c r="E70" s="4"/>
      <c r="F70" s="4"/>
      <c r="G70" s="4"/>
      <c r="H70" s="4"/>
      <c r="I70" s="5"/>
      <c r="J70" s="25"/>
      <c r="K70" s="25"/>
      <c r="L70" s="25"/>
      <c r="M70" s="25"/>
      <c r="N70" s="25"/>
      <c r="O70" s="26"/>
    </row>
    <row r="71" spans="1:15" ht="13.5" thickBot="1">
      <c r="A71" s="1"/>
      <c r="B71" s="2" t="s">
        <v>72</v>
      </c>
      <c r="C71" s="13">
        <f aca="true" t="shared" si="10" ref="C71:H71">SUM(C2:C70)</f>
        <v>98982225</v>
      </c>
      <c r="D71" s="13">
        <f t="shared" si="10"/>
        <v>19250212</v>
      </c>
      <c r="E71" s="13">
        <f t="shared" si="10"/>
        <v>14390004</v>
      </c>
      <c r="F71" s="13">
        <f>SUM(F2:F70)</f>
        <v>10575959</v>
      </c>
      <c r="G71" s="13">
        <f t="shared" si="10"/>
        <v>7133976</v>
      </c>
      <c r="H71" s="13">
        <f t="shared" si="10"/>
        <v>23807424</v>
      </c>
      <c r="I71" s="14">
        <f>SUM(I2:I70)</f>
        <v>174139800</v>
      </c>
      <c r="J71" s="27">
        <f aca="true" t="shared" si="11" ref="J71:O71">C71/$I71</f>
        <v>0.5684066767045788</v>
      </c>
      <c r="K71" s="27">
        <f t="shared" si="11"/>
        <v>0.1105445854422711</v>
      </c>
      <c r="L71" s="27">
        <f t="shared" si="11"/>
        <v>0.08263477964256305</v>
      </c>
      <c r="M71" s="27">
        <f t="shared" si="11"/>
        <v>0.060732578078072905</v>
      </c>
      <c r="N71" s="27">
        <f t="shared" si="11"/>
        <v>0.04096694724583352</v>
      </c>
      <c r="O71" s="27">
        <f t="shared" si="11"/>
        <v>0.1367144328866807</v>
      </c>
    </row>
    <row r="72" ht="13.5" thickTop="1"/>
  </sheetData>
  <printOptions horizontalCentered="1"/>
  <pageMargins left="0.25" right="0.25" top="1" bottom="0.16" header="0.5" footer="0.5"/>
  <pageSetup horizontalDpi="600" verticalDpi="600" orientation="portrait" paperSize="5" scale="98" r:id="rId1"/>
  <headerFooter alignWithMargins="0">
    <oddHeader>&amp;C&amp;14Purchased Professional and Technical Services - Object Code 300
Expenditures by Fund Source - FY 2005-2006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2005-06-06T14:01:12Z</cp:lastPrinted>
  <dcterms:created xsi:type="dcterms:W3CDTF">2003-11-24T19:14:29Z</dcterms:created>
  <dcterms:modified xsi:type="dcterms:W3CDTF">2007-10-29T14:32:52Z</dcterms:modified>
  <cp:category/>
  <cp:version/>
  <cp:contentType/>
  <cp:contentStatus/>
</cp:coreProperties>
</file>