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400 - Purch Prop - by fund" sheetId="1" r:id="rId1"/>
  </sheets>
  <definedNames>
    <definedName name="_xlnm.Print_Titles" localSheetId="0">'Obj400 - Purch Prop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<sst xmlns="http://schemas.openxmlformats.org/spreadsheetml/2006/main" count="84" uniqueCount="84">
  <si>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</si>
  <si>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</si>
  <si>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</si>
  <si>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</si>
  <si>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</si>
  <si>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</si>
  <si>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</si>
  <si>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</si>
  <si>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</si>
  <si>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</si>
  <si>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</si>
  <si>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</si>
  <si>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</si>
  <si>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</si>
  <si>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</si>
  <si>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</si>
  <si>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</si>
  <si>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</si>
  <si>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</si>
  <si>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</si>
  <si>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</si>
  <si>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</si>
  <si>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</si>
  <si>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</si>
  <si>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</si>
  <si>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</si>
  <si>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</si>
  <si>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</si>
  <si>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</si>
  <si>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</si>
  <si>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</si>
  <si>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</si>
  <si>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</si>
  <si>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</si>
  <si>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</si>
  <si>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</si>
  <si>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</si>
  <si>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</si>
  <si>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</si>
  <si>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</si>
  <si>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</si>
  <si>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</si>
  <si>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</si>
  <si>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</si>
  <si>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</si>
  <si>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</si>
  <si>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</si>
  <si>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</si>
  <si>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</si>
  <si>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</si>
  <si>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</si>
  <si>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</si>
  <si>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</si>
  <si>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</si>
  <si>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</si>
  <si>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</si>
  <si>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</si>
  <si>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</si>
  <si>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</si>
  <si>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</si>
  <si>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</si>
  <si>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</si>
  <si>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</si>
  <si>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</si>
  <si>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</si>
  <si>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</si>
  <si>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</si>
  <si>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</si>
  <si>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</si>
  <si>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</si>
  <si>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</si>
  <si>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</si>
  <si>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</si>
  <si>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</si>
  <si>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</si>
  <si>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Purchased Property Services Expenditures</t>
  </si>
  <si>
    <t>Percent              General Funds</t>
  </si>
  <si>
    <t xml:space="preserve">Percent            Special Fund Federal </t>
  </si>
  <si>
    <t>Percent                NCLB Federal Funds</t>
  </si>
  <si>
    <t>Percent             Other Special Funds</t>
  </si>
  <si>
    <t>Percent                   Debt Service Funds</t>
  </si>
  <si>
    <t>Percent             Capital Project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</si>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</sst>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pane xSplit="2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" sqref="H2:H69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2765904</v>
      </c>
      <c r="D2" s="8">
        <v>241678</v>
      </c>
      <c r="E2" s="8">
        <v>52937</v>
      </c>
      <c r="F2" s="8">
        <v>111495</v>
      </c>
      <c r="G2" s="8">
        <v>0</v>
      </c>
      <c r="H2" s="8">
        <v>0</v>
      </c>
      <c r="I2" s="10">
        <f>SUM(C2:H2)</f>
        <v>3172014</v>
      </c>
      <c r="J2" s="23">
        <f aca="true" t="shared" si="0" ref="J2:O2">C2/$I2</f>
        <v>0.8719709307714278</v>
      </c>
      <c r="K2" s="23">
        <f t="shared" si="0"/>
        <v>0.07619071038148004</v>
      </c>
      <c r="L2" s="23">
        <f t="shared" si="0"/>
        <v>0.016688766190817567</v>
      </c>
      <c r="M2" s="23">
        <f t="shared" si="0"/>
        <v>0.03514959265627453</v>
      </c>
      <c r="N2" s="23">
        <f t="shared" si="0"/>
        <v>0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775761</v>
      </c>
      <c r="D3" s="8">
        <v>0</v>
      </c>
      <c r="E3" s="8">
        <v>775</v>
      </c>
      <c r="F3" s="8">
        <v>578037</v>
      </c>
      <c r="G3" s="8">
        <v>0</v>
      </c>
      <c r="H3" s="8">
        <v>0</v>
      </c>
      <c r="I3" s="10">
        <f aca="true" t="shared" si="1" ref="I3:I66">SUM(C3:H3)</f>
        <v>1354573</v>
      </c>
      <c r="J3" s="23">
        <f aca="true" t="shared" si="2" ref="J3:J66">C3/$I3</f>
        <v>0.5726978169504339</v>
      </c>
      <c r="K3" s="23">
        <f aca="true" t="shared" si="3" ref="K3:K66">D3/$I3</f>
        <v>0</v>
      </c>
      <c r="L3" s="23">
        <f aca="true" t="shared" si="4" ref="L3:L66">E3/$I3</f>
        <v>0.0005721360162944338</v>
      </c>
      <c r="M3" s="23">
        <f aca="true" t="shared" si="5" ref="M3:M66">F3/$I3</f>
        <v>0.4267300470332717</v>
      </c>
      <c r="N3" s="23">
        <f aca="true" t="shared" si="6" ref="N3:N66">G3/$I3</f>
        <v>0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2253762</v>
      </c>
      <c r="D4" s="8">
        <v>196114</v>
      </c>
      <c r="E4" s="8">
        <v>5902</v>
      </c>
      <c r="F4" s="8">
        <v>44755</v>
      </c>
      <c r="G4" s="8">
        <v>0</v>
      </c>
      <c r="H4" s="8">
        <v>173754</v>
      </c>
      <c r="I4" s="10">
        <f t="shared" si="1"/>
        <v>2674287</v>
      </c>
      <c r="J4" s="23">
        <f t="shared" si="2"/>
        <v>0.8427524794459234</v>
      </c>
      <c r="K4" s="23">
        <f t="shared" si="3"/>
        <v>0.07333319123938456</v>
      </c>
      <c r="L4" s="23">
        <f t="shared" si="4"/>
        <v>0.002206943383413972</v>
      </c>
      <c r="M4" s="23">
        <f t="shared" si="5"/>
        <v>0.016735301783241664</v>
      </c>
      <c r="N4" s="23">
        <f t="shared" si="6"/>
        <v>0</v>
      </c>
      <c r="O4" s="23">
        <f t="shared" si="7"/>
        <v>0.06497208414803647</v>
      </c>
    </row>
    <row r="5" spans="1:15" ht="12.75">
      <c r="A5" s="19">
        <v>4</v>
      </c>
      <c r="B5" s="20" t="s">
        <v>9</v>
      </c>
      <c r="C5" s="8">
        <v>761156</v>
      </c>
      <c r="D5" s="8">
        <v>4395</v>
      </c>
      <c r="E5" s="8">
        <v>409</v>
      </c>
      <c r="F5" s="8">
        <v>36932</v>
      </c>
      <c r="G5" s="8">
        <v>12067</v>
      </c>
      <c r="H5" s="8">
        <v>628168</v>
      </c>
      <c r="I5" s="10">
        <f t="shared" si="1"/>
        <v>1443127</v>
      </c>
      <c r="J5" s="23">
        <f t="shared" si="2"/>
        <v>0.5274352153344786</v>
      </c>
      <c r="K5" s="23">
        <f t="shared" si="3"/>
        <v>0.0030454700106089068</v>
      </c>
      <c r="L5" s="23">
        <f t="shared" si="4"/>
        <v>0.0002834123400088835</v>
      </c>
      <c r="M5" s="23">
        <f t="shared" si="5"/>
        <v>0.025591649245007543</v>
      </c>
      <c r="N5" s="23">
        <f t="shared" si="6"/>
        <v>0.008361703439821998</v>
      </c>
      <c r="O5" s="23">
        <f t="shared" si="7"/>
        <v>0.4352825496300741</v>
      </c>
    </row>
    <row r="6" spans="1:15" ht="12.75">
      <c r="A6" s="15">
        <v>5</v>
      </c>
      <c r="B6" s="16" t="s">
        <v>10</v>
      </c>
      <c r="C6" s="9">
        <v>308338</v>
      </c>
      <c r="D6" s="9">
        <v>20132</v>
      </c>
      <c r="E6" s="9">
        <v>50077</v>
      </c>
      <c r="F6" s="9">
        <v>447034</v>
      </c>
      <c r="G6" s="9">
        <v>9018</v>
      </c>
      <c r="H6" s="9">
        <v>0</v>
      </c>
      <c r="I6" s="11">
        <f t="shared" si="1"/>
        <v>834599</v>
      </c>
      <c r="J6" s="24">
        <f t="shared" si="2"/>
        <v>0.3694444877120629</v>
      </c>
      <c r="K6" s="24">
        <f t="shared" si="3"/>
        <v>0.024121763865041775</v>
      </c>
      <c r="L6" s="24">
        <f t="shared" si="4"/>
        <v>0.06000127007101614</v>
      </c>
      <c r="M6" s="24">
        <f t="shared" si="5"/>
        <v>0.5356272892730521</v>
      </c>
      <c r="N6" s="24">
        <f t="shared" si="6"/>
        <v>0.010805189078827077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981546</v>
      </c>
      <c r="D7" s="8">
        <v>8014</v>
      </c>
      <c r="E7" s="8">
        <v>11072</v>
      </c>
      <c r="F7" s="8">
        <v>10346</v>
      </c>
      <c r="G7" s="8">
        <v>0</v>
      </c>
      <c r="H7" s="8">
        <v>739359</v>
      </c>
      <c r="I7" s="10">
        <f t="shared" si="1"/>
        <v>1750337</v>
      </c>
      <c r="J7" s="23">
        <f t="shared" si="2"/>
        <v>0.5607754392439855</v>
      </c>
      <c r="K7" s="23">
        <f t="shared" si="3"/>
        <v>0.004578546874116241</v>
      </c>
      <c r="L7" s="23">
        <f t="shared" si="4"/>
        <v>0.006325639005517223</v>
      </c>
      <c r="M7" s="23">
        <f t="shared" si="5"/>
        <v>0.005910861736911235</v>
      </c>
      <c r="N7" s="23">
        <f t="shared" si="6"/>
        <v>0</v>
      </c>
      <c r="O7" s="23">
        <f t="shared" si="7"/>
        <v>0.42240951313946973</v>
      </c>
    </row>
    <row r="8" spans="1:15" ht="12.75">
      <c r="A8" s="19">
        <v>7</v>
      </c>
      <c r="B8" s="20" t="s">
        <v>12</v>
      </c>
      <c r="C8" s="8">
        <v>180721</v>
      </c>
      <c r="D8" s="8">
        <v>4789</v>
      </c>
      <c r="E8" s="8">
        <v>2577</v>
      </c>
      <c r="F8" s="8">
        <v>842321</v>
      </c>
      <c r="G8" s="8">
        <v>0</v>
      </c>
      <c r="H8" s="8">
        <v>1432197</v>
      </c>
      <c r="I8" s="10">
        <f t="shared" si="1"/>
        <v>2462605</v>
      </c>
      <c r="J8" s="23">
        <f t="shared" si="2"/>
        <v>0.0733861094247758</v>
      </c>
      <c r="K8" s="23">
        <f t="shared" si="3"/>
        <v>0.0019446886528696238</v>
      </c>
      <c r="L8" s="23">
        <f t="shared" si="4"/>
        <v>0.0010464528416047234</v>
      </c>
      <c r="M8" s="23">
        <f t="shared" si="5"/>
        <v>0.3420447046927948</v>
      </c>
      <c r="N8" s="23">
        <f t="shared" si="6"/>
        <v>0</v>
      </c>
      <c r="O8" s="23">
        <f t="shared" si="7"/>
        <v>0.581578044387955</v>
      </c>
    </row>
    <row r="9" spans="1:15" ht="12.75">
      <c r="A9" s="19">
        <v>8</v>
      </c>
      <c r="B9" s="20" t="s">
        <v>13</v>
      </c>
      <c r="C9" s="8">
        <v>5597934</v>
      </c>
      <c r="D9" s="8">
        <v>26540</v>
      </c>
      <c r="E9" s="8">
        <v>0</v>
      </c>
      <c r="F9" s="8">
        <v>189586</v>
      </c>
      <c r="G9" s="8">
        <v>0</v>
      </c>
      <c r="H9" s="8">
        <v>1344403</v>
      </c>
      <c r="I9" s="10">
        <f t="shared" si="1"/>
        <v>7158463</v>
      </c>
      <c r="J9" s="23">
        <f t="shared" si="2"/>
        <v>0.7820022258968161</v>
      </c>
      <c r="K9" s="23">
        <f t="shared" si="3"/>
        <v>0.0037074997803299395</v>
      </c>
      <c r="L9" s="23">
        <f t="shared" si="4"/>
        <v>0</v>
      </c>
      <c r="M9" s="23">
        <f t="shared" si="5"/>
        <v>0.026484176840754783</v>
      </c>
      <c r="N9" s="23">
        <f t="shared" si="6"/>
        <v>0</v>
      </c>
      <c r="O9" s="23">
        <f t="shared" si="7"/>
        <v>0.18780609748209917</v>
      </c>
    </row>
    <row r="10" spans="1:15" ht="12.75">
      <c r="A10" s="19">
        <v>9</v>
      </c>
      <c r="B10" s="20" t="s">
        <v>14</v>
      </c>
      <c r="C10" s="8">
        <v>2348311</v>
      </c>
      <c r="D10" s="8">
        <v>82259</v>
      </c>
      <c r="E10" s="8">
        <v>149263</v>
      </c>
      <c r="F10" s="8">
        <v>228717</v>
      </c>
      <c r="G10" s="8">
        <v>0</v>
      </c>
      <c r="H10" s="8">
        <v>27852318</v>
      </c>
      <c r="I10" s="10">
        <f t="shared" si="1"/>
        <v>30660868</v>
      </c>
      <c r="J10" s="23">
        <f t="shared" si="2"/>
        <v>0.07658984083555626</v>
      </c>
      <c r="K10" s="23">
        <f t="shared" si="3"/>
        <v>0.0026828659906170953</v>
      </c>
      <c r="L10" s="23">
        <f t="shared" si="4"/>
        <v>0.0048681922507868985</v>
      </c>
      <c r="M10" s="23">
        <f t="shared" si="5"/>
        <v>0.007459573551538071</v>
      </c>
      <c r="N10" s="23">
        <f t="shared" si="6"/>
        <v>0</v>
      </c>
      <c r="O10" s="23">
        <f t="shared" si="7"/>
        <v>0.9083995273715016</v>
      </c>
    </row>
    <row r="11" spans="1:15" ht="12.75">
      <c r="A11" s="15">
        <v>10</v>
      </c>
      <c r="B11" s="16" t="s">
        <v>15</v>
      </c>
      <c r="C11" s="9">
        <v>3728039</v>
      </c>
      <c r="D11" s="9">
        <v>225070</v>
      </c>
      <c r="E11" s="9">
        <v>61900</v>
      </c>
      <c r="F11" s="9">
        <v>153307</v>
      </c>
      <c r="G11" s="9">
        <v>0</v>
      </c>
      <c r="H11" s="9">
        <v>16717504</v>
      </c>
      <c r="I11" s="11">
        <f t="shared" si="1"/>
        <v>20885820</v>
      </c>
      <c r="J11" s="24">
        <f t="shared" si="2"/>
        <v>0.1784961758743492</v>
      </c>
      <c r="K11" s="24">
        <f t="shared" si="3"/>
        <v>0.01077621084544442</v>
      </c>
      <c r="L11" s="24">
        <f t="shared" si="4"/>
        <v>0.0029637332889012736</v>
      </c>
      <c r="M11" s="24">
        <f t="shared" si="5"/>
        <v>0.007340243284678313</v>
      </c>
      <c r="N11" s="24">
        <f t="shared" si="6"/>
        <v>0</v>
      </c>
      <c r="O11" s="24">
        <f t="shared" si="7"/>
        <v>0.8004236367066268</v>
      </c>
    </row>
    <row r="12" spans="1:15" ht="12.75">
      <c r="A12" s="17">
        <v>11</v>
      </c>
      <c r="B12" s="18" t="s">
        <v>16</v>
      </c>
      <c r="C12" s="8">
        <v>694730</v>
      </c>
      <c r="D12" s="8">
        <v>0</v>
      </c>
      <c r="E12" s="8">
        <v>6636</v>
      </c>
      <c r="F12" s="8">
        <v>136628</v>
      </c>
      <c r="G12" s="8">
        <v>0</v>
      </c>
      <c r="H12" s="8">
        <v>0</v>
      </c>
      <c r="I12" s="10">
        <f t="shared" si="1"/>
        <v>837994</v>
      </c>
      <c r="J12" s="23">
        <f t="shared" si="2"/>
        <v>0.8290393487304205</v>
      </c>
      <c r="K12" s="23">
        <f t="shared" si="3"/>
        <v>0</v>
      </c>
      <c r="L12" s="23">
        <f t="shared" si="4"/>
        <v>0.007918911113922057</v>
      </c>
      <c r="M12" s="23">
        <f t="shared" si="5"/>
        <v>0.16304174015565745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9849119</v>
      </c>
      <c r="D13" s="8">
        <v>1103</v>
      </c>
      <c r="E13" s="8">
        <v>0</v>
      </c>
      <c r="F13" s="8">
        <v>1108</v>
      </c>
      <c r="G13" s="8">
        <v>0</v>
      </c>
      <c r="H13" s="8">
        <v>2355597</v>
      </c>
      <c r="I13" s="10">
        <f t="shared" si="1"/>
        <v>12206927</v>
      </c>
      <c r="J13" s="23">
        <f t="shared" si="2"/>
        <v>0.8068467190800764</v>
      </c>
      <c r="K13" s="23">
        <f t="shared" si="3"/>
        <v>9.035853167631789E-05</v>
      </c>
      <c r="L13" s="23">
        <f t="shared" si="4"/>
        <v>0</v>
      </c>
      <c r="M13" s="23">
        <f t="shared" si="5"/>
        <v>9.076813517439729E-05</v>
      </c>
      <c r="N13" s="23">
        <f t="shared" si="6"/>
        <v>0</v>
      </c>
      <c r="O13" s="23">
        <f t="shared" si="7"/>
        <v>0.19297215425307288</v>
      </c>
    </row>
    <row r="14" spans="1:15" ht="12.75">
      <c r="A14" s="19">
        <v>13</v>
      </c>
      <c r="B14" s="20" t="s">
        <v>18</v>
      </c>
      <c r="C14" s="8">
        <v>97027</v>
      </c>
      <c r="D14" s="8">
        <v>3693</v>
      </c>
      <c r="E14" s="8">
        <v>6627</v>
      </c>
      <c r="F14" s="8">
        <v>119479</v>
      </c>
      <c r="G14" s="8">
        <v>0</v>
      </c>
      <c r="H14" s="8">
        <v>0</v>
      </c>
      <c r="I14" s="10">
        <f t="shared" si="1"/>
        <v>226826</v>
      </c>
      <c r="J14" s="23">
        <f t="shared" si="2"/>
        <v>0.42775960427816917</v>
      </c>
      <c r="K14" s="23">
        <f t="shared" si="3"/>
        <v>0.016281202331302407</v>
      </c>
      <c r="L14" s="23">
        <f t="shared" si="4"/>
        <v>0.029216227416610088</v>
      </c>
      <c r="M14" s="23">
        <f t="shared" si="5"/>
        <v>0.5267429659739183</v>
      </c>
      <c r="N14" s="23">
        <f t="shared" si="6"/>
        <v>0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115146</v>
      </c>
      <c r="D15" s="8">
        <v>33848</v>
      </c>
      <c r="E15" s="8">
        <v>20511</v>
      </c>
      <c r="F15" s="8">
        <v>199671</v>
      </c>
      <c r="G15" s="8">
        <v>0</v>
      </c>
      <c r="H15" s="8">
        <v>1941806</v>
      </c>
      <c r="I15" s="10">
        <f t="shared" si="1"/>
        <v>2310982</v>
      </c>
      <c r="J15" s="23">
        <f t="shared" si="2"/>
        <v>0.04982557198628116</v>
      </c>
      <c r="K15" s="23">
        <f t="shared" si="3"/>
        <v>0.014646587468011434</v>
      </c>
      <c r="L15" s="23">
        <f t="shared" si="4"/>
        <v>0.0088754477533793</v>
      </c>
      <c r="M15" s="23">
        <f t="shared" si="5"/>
        <v>0.08640093259056107</v>
      </c>
      <c r="N15" s="23">
        <f t="shared" si="6"/>
        <v>0</v>
      </c>
      <c r="O15" s="23">
        <f t="shared" si="7"/>
        <v>0.840251460201767</v>
      </c>
    </row>
    <row r="16" spans="1:15" ht="12.75">
      <c r="A16" s="15">
        <v>15</v>
      </c>
      <c r="B16" s="16" t="s">
        <v>20</v>
      </c>
      <c r="C16" s="9">
        <v>1083360</v>
      </c>
      <c r="D16" s="9">
        <v>11375</v>
      </c>
      <c r="E16" s="9">
        <v>27774</v>
      </c>
      <c r="F16" s="9">
        <v>383114</v>
      </c>
      <c r="G16" s="9">
        <v>0</v>
      </c>
      <c r="H16" s="9">
        <v>925348</v>
      </c>
      <c r="I16" s="11">
        <f t="shared" si="1"/>
        <v>2430971</v>
      </c>
      <c r="J16" s="24">
        <f t="shared" si="2"/>
        <v>0.4456490842548101</v>
      </c>
      <c r="K16" s="24">
        <f t="shared" si="3"/>
        <v>0.004679200204362783</v>
      </c>
      <c r="L16" s="24">
        <f t="shared" si="4"/>
        <v>0.01142506430557995</v>
      </c>
      <c r="M16" s="24">
        <f t="shared" si="5"/>
        <v>0.15759710831597745</v>
      </c>
      <c r="N16" s="24">
        <f t="shared" si="6"/>
        <v>0</v>
      </c>
      <c r="O16" s="24">
        <f t="shared" si="7"/>
        <v>0.3806495429192697</v>
      </c>
    </row>
    <row r="17" spans="1:15" ht="12.75">
      <c r="A17" s="17">
        <v>16</v>
      </c>
      <c r="B17" s="18" t="s">
        <v>21</v>
      </c>
      <c r="C17" s="8">
        <v>289161</v>
      </c>
      <c r="D17" s="8">
        <v>9473</v>
      </c>
      <c r="E17" s="8">
        <v>25693</v>
      </c>
      <c r="F17" s="8">
        <v>73272</v>
      </c>
      <c r="G17" s="8">
        <v>0</v>
      </c>
      <c r="H17" s="8">
        <v>4566090</v>
      </c>
      <c r="I17" s="10">
        <f t="shared" si="1"/>
        <v>4963689</v>
      </c>
      <c r="J17" s="23">
        <f t="shared" si="2"/>
        <v>0.05825526135904163</v>
      </c>
      <c r="K17" s="23">
        <f t="shared" si="3"/>
        <v>0.0019084596154190965</v>
      </c>
      <c r="L17" s="23">
        <f t="shared" si="4"/>
        <v>0.005176190530873308</v>
      </c>
      <c r="M17" s="23">
        <f t="shared" si="5"/>
        <v>0.014761601703894019</v>
      </c>
      <c r="N17" s="23">
        <f t="shared" si="6"/>
        <v>0</v>
      </c>
      <c r="O17" s="23">
        <f t="shared" si="7"/>
        <v>0.9198984867907719</v>
      </c>
    </row>
    <row r="18" spans="1:15" ht="12.75">
      <c r="A18" s="19">
        <v>17</v>
      </c>
      <c r="B18" s="20" t="s">
        <v>22</v>
      </c>
      <c r="C18" s="8">
        <v>24769030</v>
      </c>
      <c r="D18" s="8">
        <v>627828</v>
      </c>
      <c r="E18" s="8">
        <v>334123</v>
      </c>
      <c r="F18" s="8">
        <v>629073</v>
      </c>
      <c r="G18" s="8">
        <v>0</v>
      </c>
      <c r="H18" s="8">
        <v>31967511</v>
      </c>
      <c r="I18" s="10">
        <f t="shared" si="1"/>
        <v>58327565</v>
      </c>
      <c r="J18" s="23">
        <f t="shared" si="2"/>
        <v>0.424653935064836</v>
      </c>
      <c r="K18" s="23">
        <f t="shared" si="3"/>
        <v>0.01076383010331393</v>
      </c>
      <c r="L18" s="23">
        <f t="shared" si="4"/>
        <v>0.005728389313011781</v>
      </c>
      <c r="M18" s="23">
        <f t="shared" si="5"/>
        <v>0.010785175071169181</v>
      </c>
      <c r="N18" s="23">
        <f t="shared" si="6"/>
        <v>0</v>
      </c>
      <c r="O18" s="23">
        <f t="shared" si="7"/>
        <v>0.5480686704476692</v>
      </c>
    </row>
    <row r="19" spans="1:15" ht="12.75">
      <c r="A19" s="19">
        <v>18</v>
      </c>
      <c r="B19" s="20" t="s">
        <v>23</v>
      </c>
      <c r="C19" s="8">
        <v>147298</v>
      </c>
      <c r="D19" s="8">
        <v>4750</v>
      </c>
      <c r="E19" s="8">
        <v>70682</v>
      </c>
      <c r="F19" s="8">
        <v>8369</v>
      </c>
      <c r="G19" s="8">
        <v>0</v>
      </c>
      <c r="H19" s="8">
        <v>0</v>
      </c>
      <c r="I19" s="10">
        <f t="shared" si="1"/>
        <v>231099</v>
      </c>
      <c r="J19" s="23">
        <f t="shared" si="2"/>
        <v>0.6373805165751475</v>
      </c>
      <c r="K19" s="23">
        <f t="shared" si="3"/>
        <v>0.020553961722032547</v>
      </c>
      <c r="L19" s="23">
        <f t="shared" si="4"/>
        <v>0.30585160472351675</v>
      </c>
      <c r="M19" s="23">
        <f t="shared" si="5"/>
        <v>0.03621391697930324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107784</v>
      </c>
      <c r="D20" s="8">
        <v>20006</v>
      </c>
      <c r="E20" s="8">
        <v>23991</v>
      </c>
      <c r="F20" s="8">
        <v>254888</v>
      </c>
      <c r="G20" s="8">
        <v>0</v>
      </c>
      <c r="H20" s="8">
        <v>0</v>
      </c>
      <c r="I20" s="10">
        <f t="shared" si="1"/>
        <v>406669</v>
      </c>
      <c r="J20" s="23">
        <f t="shared" si="2"/>
        <v>0.26504110222318394</v>
      </c>
      <c r="K20" s="23">
        <f t="shared" si="3"/>
        <v>0.049194799701968925</v>
      </c>
      <c r="L20" s="23">
        <f t="shared" si="4"/>
        <v>0.05899392380535522</v>
      </c>
      <c r="M20" s="23">
        <f t="shared" si="5"/>
        <v>0.6267701742694919</v>
      </c>
      <c r="N20" s="23">
        <f t="shared" si="6"/>
        <v>0</v>
      </c>
      <c r="O20" s="23">
        <f t="shared" si="7"/>
        <v>0</v>
      </c>
    </row>
    <row r="21" spans="1:15" ht="12.75">
      <c r="A21" s="15">
        <v>20</v>
      </c>
      <c r="B21" s="16" t="s">
        <v>25</v>
      </c>
      <c r="C21" s="9">
        <v>1666062</v>
      </c>
      <c r="D21" s="9">
        <v>32612</v>
      </c>
      <c r="E21" s="9">
        <v>20257</v>
      </c>
      <c r="F21" s="9">
        <v>693890</v>
      </c>
      <c r="G21" s="9">
        <v>0</v>
      </c>
      <c r="H21" s="9">
        <v>1866407</v>
      </c>
      <c r="I21" s="11">
        <f t="shared" si="1"/>
        <v>4279228</v>
      </c>
      <c r="J21" s="24">
        <f t="shared" si="2"/>
        <v>0.38933704864522295</v>
      </c>
      <c r="K21" s="24">
        <f t="shared" si="3"/>
        <v>0.007621000797340081</v>
      </c>
      <c r="L21" s="24">
        <f t="shared" si="4"/>
        <v>0.0047337977784778</v>
      </c>
      <c r="M21" s="24">
        <f t="shared" si="5"/>
        <v>0.1621530799480654</v>
      </c>
      <c r="N21" s="24">
        <f t="shared" si="6"/>
        <v>0</v>
      </c>
      <c r="O21" s="24">
        <f t="shared" si="7"/>
        <v>0.4361550728308938</v>
      </c>
    </row>
    <row r="22" spans="1:15" ht="12.75">
      <c r="A22" s="17">
        <v>21</v>
      </c>
      <c r="B22" s="18" t="s">
        <v>26</v>
      </c>
      <c r="C22" s="8">
        <v>539115</v>
      </c>
      <c r="D22" s="8">
        <v>84532</v>
      </c>
      <c r="E22" s="8">
        <v>12840</v>
      </c>
      <c r="F22" s="8">
        <v>40583</v>
      </c>
      <c r="G22" s="8">
        <v>1535</v>
      </c>
      <c r="H22" s="8">
        <v>0</v>
      </c>
      <c r="I22" s="10">
        <f t="shared" si="1"/>
        <v>678605</v>
      </c>
      <c r="J22" s="23">
        <f t="shared" si="2"/>
        <v>0.7944459589893974</v>
      </c>
      <c r="K22" s="23">
        <f t="shared" si="3"/>
        <v>0.12456731088040908</v>
      </c>
      <c r="L22" s="23">
        <f t="shared" si="4"/>
        <v>0.01892116916320982</v>
      </c>
      <c r="M22" s="23">
        <f t="shared" si="5"/>
        <v>0.059803567612970725</v>
      </c>
      <c r="N22" s="23">
        <f t="shared" si="6"/>
        <v>0.002261993354013012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107081</v>
      </c>
      <c r="D23" s="8">
        <v>24610</v>
      </c>
      <c r="E23" s="8">
        <v>84723</v>
      </c>
      <c r="F23" s="8">
        <v>182363</v>
      </c>
      <c r="G23" s="8">
        <v>0</v>
      </c>
      <c r="H23" s="8">
        <v>0</v>
      </c>
      <c r="I23" s="10">
        <f t="shared" si="1"/>
        <v>398777</v>
      </c>
      <c r="J23" s="23">
        <f t="shared" si="2"/>
        <v>0.26852351063376273</v>
      </c>
      <c r="K23" s="23">
        <f t="shared" si="3"/>
        <v>0.061713689605970255</v>
      </c>
      <c r="L23" s="23">
        <f t="shared" si="4"/>
        <v>0.21245708754516934</v>
      </c>
      <c r="M23" s="23">
        <f t="shared" si="5"/>
        <v>0.45730571221509764</v>
      </c>
      <c r="N23" s="23">
        <f t="shared" si="6"/>
        <v>0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7437409</v>
      </c>
      <c r="D24" s="8">
        <v>35912</v>
      </c>
      <c r="E24" s="8">
        <v>26303</v>
      </c>
      <c r="F24" s="8">
        <v>856929</v>
      </c>
      <c r="G24" s="8">
        <v>0</v>
      </c>
      <c r="H24" s="8">
        <v>3141029</v>
      </c>
      <c r="I24" s="10">
        <f t="shared" si="1"/>
        <v>11497582</v>
      </c>
      <c r="J24" s="23">
        <f t="shared" si="2"/>
        <v>0.646867228257211</v>
      </c>
      <c r="K24" s="23">
        <f t="shared" si="3"/>
        <v>0.0031234393457685275</v>
      </c>
      <c r="L24" s="23">
        <f t="shared" si="4"/>
        <v>0.0022876984047602356</v>
      </c>
      <c r="M24" s="23">
        <f t="shared" si="5"/>
        <v>0.07453123621992867</v>
      </c>
      <c r="N24" s="23">
        <f t="shared" si="6"/>
        <v>0</v>
      </c>
      <c r="O24" s="23">
        <f t="shared" si="7"/>
        <v>0.2731903977723316</v>
      </c>
    </row>
    <row r="25" spans="1:15" ht="12.75">
      <c r="A25" s="19">
        <v>24</v>
      </c>
      <c r="B25" s="20" t="s">
        <v>29</v>
      </c>
      <c r="C25" s="8">
        <v>666873</v>
      </c>
      <c r="D25" s="8">
        <v>1960</v>
      </c>
      <c r="E25" s="8">
        <v>21722</v>
      </c>
      <c r="F25" s="8">
        <v>109281</v>
      </c>
      <c r="G25" s="8">
        <v>0</v>
      </c>
      <c r="H25" s="8">
        <v>0</v>
      </c>
      <c r="I25" s="10">
        <f t="shared" si="1"/>
        <v>799836</v>
      </c>
      <c r="J25" s="23">
        <f t="shared" si="2"/>
        <v>0.8337621712451052</v>
      </c>
      <c r="K25" s="23">
        <f t="shared" si="3"/>
        <v>0.0024505023529823615</v>
      </c>
      <c r="L25" s="23">
        <f t="shared" si="4"/>
        <v>0.027158067403817782</v>
      </c>
      <c r="M25" s="23">
        <f t="shared" si="5"/>
        <v>0.1366292589980946</v>
      </c>
      <c r="N25" s="23">
        <f t="shared" si="6"/>
        <v>0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1242780</v>
      </c>
      <c r="D26" s="9">
        <v>28222</v>
      </c>
      <c r="E26" s="9">
        <v>5414</v>
      </c>
      <c r="F26" s="9">
        <v>0</v>
      </c>
      <c r="G26" s="9">
        <v>0</v>
      </c>
      <c r="H26" s="9">
        <v>-30055</v>
      </c>
      <c r="I26" s="11">
        <f t="shared" si="1"/>
        <v>1246361</v>
      </c>
      <c r="J26" s="24">
        <f t="shared" si="2"/>
        <v>0.9971268356439266</v>
      </c>
      <c r="K26" s="24">
        <f t="shared" si="3"/>
        <v>0.022643519814885094</v>
      </c>
      <c r="L26" s="24">
        <f t="shared" si="4"/>
        <v>0.004343845803904327</v>
      </c>
      <c r="M26" s="24">
        <f t="shared" si="5"/>
        <v>0</v>
      </c>
      <c r="N26" s="24">
        <f t="shared" si="6"/>
        <v>0</v>
      </c>
      <c r="O26" s="24">
        <f t="shared" si="7"/>
        <v>-0.024114201262716017</v>
      </c>
    </row>
    <row r="27" spans="1:15" ht="12.75">
      <c r="A27" s="17">
        <v>26</v>
      </c>
      <c r="B27" s="18" t="s">
        <v>31</v>
      </c>
      <c r="C27" s="8">
        <v>3332645</v>
      </c>
      <c r="D27" s="8">
        <v>5859183</v>
      </c>
      <c r="E27" s="8">
        <v>106918</v>
      </c>
      <c r="F27" s="8">
        <v>1109710</v>
      </c>
      <c r="G27" s="8">
        <v>0</v>
      </c>
      <c r="H27" s="8">
        <v>1946061</v>
      </c>
      <c r="I27" s="10">
        <f t="shared" si="1"/>
        <v>12354517</v>
      </c>
      <c r="J27" s="23">
        <f t="shared" si="2"/>
        <v>0.2697511363657519</v>
      </c>
      <c r="K27" s="23">
        <f t="shared" si="3"/>
        <v>0.47425431524356637</v>
      </c>
      <c r="L27" s="23">
        <f t="shared" si="4"/>
        <v>0.00865416268398028</v>
      </c>
      <c r="M27" s="23">
        <f t="shared" si="5"/>
        <v>0.0898222083469552</v>
      </c>
      <c r="N27" s="23">
        <f t="shared" si="6"/>
        <v>0</v>
      </c>
      <c r="O27" s="23">
        <f t="shared" si="7"/>
        <v>0.15751817735974624</v>
      </c>
    </row>
    <row r="28" spans="1:15" ht="12.75">
      <c r="A28" s="19">
        <v>27</v>
      </c>
      <c r="B28" s="20" t="s">
        <v>32</v>
      </c>
      <c r="C28" s="8">
        <v>1084168</v>
      </c>
      <c r="D28" s="8">
        <v>3555</v>
      </c>
      <c r="E28" s="8">
        <v>15614</v>
      </c>
      <c r="F28" s="8">
        <v>653095</v>
      </c>
      <c r="G28" s="8">
        <v>0</v>
      </c>
      <c r="H28" s="8">
        <v>3715195</v>
      </c>
      <c r="I28" s="10">
        <f t="shared" si="1"/>
        <v>5471627</v>
      </c>
      <c r="J28" s="23">
        <f t="shared" si="2"/>
        <v>0.19814362345971318</v>
      </c>
      <c r="K28" s="23">
        <f t="shared" si="3"/>
        <v>0.0006497153406107544</v>
      </c>
      <c r="L28" s="23">
        <f t="shared" si="4"/>
        <v>0.002853630190800652</v>
      </c>
      <c r="M28" s="23">
        <f t="shared" si="5"/>
        <v>0.1193602926515276</v>
      </c>
      <c r="N28" s="23">
        <f t="shared" si="6"/>
        <v>0</v>
      </c>
      <c r="O28" s="23">
        <f t="shared" si="7"/>
        <v>0.6789927383573479</v>
      </c>
    </row>
    <row r="29" spans="1:15" ht="12.75">
      <c r="A29" s="19">
        <v>28</v>
      </c>
      <c r="B29" s="20" t="s">
        <v>33</v>
      </c>
      <c r="C29" s="8">
        <v>2826510</v>
      </c>
      <c r="D29" s="8">
        <v>186687</v>
      </c>
      <c r="E29" s="8">
        <v>243271</v>
      </c>
      <c r="F29" s="8">
        <v>512292</v>
      </c>
      <c r="G29" s="8">
        <v>0</v>
      </c>
      <c r="H29" s="8">
        <v>2034735</v>
      </c>
      <c r="I29" s="10">
        <f t="shared" si="1"/>
        <v>5803495</v>
      </c>
      <c r="J29" s="23">
        <f t="shared" si="2"/>
        <v>0.48703582927184397</v>
      </c>
      <c r="K29" s="23">
        <f t="shared" si="3"/>
        <v>0.03216802978205374</v>
      </c>
      <c r="L29" s="23">
        <f t="shared" si="4"/>
        <v>0.04191801664341918</v>
      </c>
      <c r="M29" s="23">
        <f t="shared" si="5"/>
        <v>0.08827301479539484</v>
      </c>
      <c r="N29" s="23">
        <f t="shared" si="6"/>
        <v>0</v>
      </c>
      <c r="O29" s="23">
        <f t="shared" si="7"/>
        <v>0.3506051095072883</v>
      </c>
    </row>
    <row r="30" spans="1:15" ht="12.75">
      <c r="A30" s="19">
        <v>29</v>
      </c>
      <c r="B30" s="20" t="s">
        <v>34</v>
      </c>
      <c r="C30" s="8">
        <v>2887349</v>
      </c>
      <c r="D30" s="8">
        <v>660624</v>
      </c>
      <c r="E30" s="8">
        <v>5981</v>
      </c>
      <c r="F30" s="8">
        <v>1905166</v>
      </c>
      <c r="G30" s="8">
        <v>0</v>
      </c>
      <c r="H30" s="8">
        <v>15798961</v>
      </c>
      <c r="I30" s="10">
        <f t="shared" si="1"/>
        <v>21258081</v>
      </c>
      <c r="J30" s="23">
        <f t="shared" si="2"/>
        <v>0.13582359574224973</v>
      </c>
      <c r="K30" s="23">
        <f t="shared" si="3"/>
        <v>0.031076370440022313</v>
      </c>
      <c r="L30" s="23">
        <f t="shared" si="4"/>
        <v>0.0002813518303933455</v>
      </c>
      <c r="M30" s="23">
        <f t="shared" si="5"/>
        <v>0.08962078938357607</v>
      </c>
      <c r="N30" s="23">
        <f t="shared" si="6"/>
        <v>0</v>
      </c>
      <c r="O30" s="23">
        <f t="shared" si="7"/>
        <v>0.7431978926037586</v>
      </c>
    </row>
    <row r="31" spans="1:15" ht="12.75">
      <c r="A31" s="15">
        <v>30</v>
      </c>
      <c r="B31" s="16" t="s">
        <v>35</v>
      </c>
      <c r="C31" s="9">
        <v>172077</v>
      </c>
      <c r="D31" s="9">
        <v>20420</v>
      </c>
      <c r="E31" s="9">
        <v>20410</v>
      </c>
      <c r="F31" s="9">
        <v>114117</v>
      </c>
      <c r="G31" s="9">
        <v>0</v>
      </c>
      <c r="H31" s="9">
        <v>1809219</v>
      </c>
      <c r="I31" s="11">
        <f t="shared" si="1"/>
        <v>2136243</v>
      </c>
      <c r="J31" s="24">
        <f t="shared" si="2"/>
        <v>0.08055122942474241</v>
      </c>
      <c r="K31" s="24">
        <f t="shared" si="3"/>
        <v>0.00955883764159789</v>
      </c>
      <c r="L31" s="24">
        <f t="shared" si="4"/>
        <v>0.009554156526200437</v>
      </c>
      <c r="M31" s="24">
        <f t="shared" si="5"/>
        <v>0.05341948458110805</v>
      </c>
      <c r="N31" s="24">
        <f t="shared" si="6"/>
        <v>0</v>
      </c>
      <c r="O31" s="24">
        <f t="shared" si="7"/>
        <v>0.8469162918263512</v>
      </c>
    </row>
    <row r="32" spans="1:15" ht="12.75">
      <c r="A32" s="17">
        <v>31</v>
      </c>
      <c r="B32" s="18" t="s">
        <v>36</v>
      </c>
      <c r="C32" s="8">
        <v>95807</v>
      </c>
      <c r="D32" s="8">
        <v>23110</v>
      </c>
      <c r="E32" s="8">
        <v>5728</v>
      </c>
      <c r="F32" s="8">
        <v>752466</v>
      </c>
      <c r="G32" s="8">
        <v>0</v>
      </c>
      <c r="H32" s="8">
        <v>6939269</v>
      </c>
      <c r="I32" s="10">
        <f t="shared" si="1"/>
        <v>7816380</v>
      </c>
      <c r="J32" s="23">
        <f t="shared" si="2"/>
        <v>0.012257208579930862</v>
      </c>
      <c r="K32" s="23">
        <f t="shared" si="3"/>
        <v>0.002956611628400871</v>
      </c>
      <c r="L32" s="23">
        <f t="shared" si="4"/>
        <v>0.000732820052249251</v>
      </c>
      <c r="M32" s="23">
        <f t="shared" si="5"/>
        <v>0.09626783754116355</v>
      </c>
      <c r="N32" s="23">
        <f t="shared" si="6"/>
        <v>0</v>
      </c>
      <c r="O32" s="23">
        <f t="shared" si="7"/>
        <v>0.8877855221982555</v>
      </c>
    </row>
    <row r="33" spans="1:15" ht="12.75">
      <c r="A33" s="19">
        <v>32</v>
      </c>
      <c r="B33" s="20" t="s">
        <v>37</v>
      </c>
      <c r="C33" s="8">
        <v>2344104</v>
      </c>
      <c r="D33" s="8">
        <v>73266</v>
      </c>
      <c r="E33" s="8">
        <v>1263</v>
      </c>
      <c r="F33" s="8">
        <v>2499056</v>
      </c>
      <c r="G33" s="8">
        <v>0</v>
      </c>
      <c r="H33" s="8">
        <v>3869177</v>
      </c>
      <c r="I33" s="10">
        <f t="shared" si="1"/>
        <v>8786866</v>
      </c>
      <c r="J33" s="23">
        <f t="shared" si="2"/>
        <v>0.2667736141645952</v>
      </c>
      <c r="K33" s="23">
        <f t="shared" si="3"/>
        <v>0.00833812647194119</v>
      </c>
      <c r="L33" s="23">
        <f t="shared" si="4"/>
        <v>0.00014373725512600283</v>
      </c>
      <c r="M33" s="23">
        <f t="shared" si="5"/>
        <v>0.28440811547598427</v>
      </c>
      <c r="N33" s="23">
        <f t="shared" si="6"/>
        <v>0</v>
      </c>
      <c r="O33" s="23">
        <f t="shared" si="7"/>
        <v>0.44033640663235335</v>
      </c>
    </row>
    <row r="34" spans="1:15" ht="12.75">
      <c r="A34" s="19">
        <v>33</v>
      </c>
      <c r="B34" s="20" t="s">
        <v>38</v>
      </c>
      <c r="C34" s="8">
        <v>349652</v>
      </c>
      <c r="D34" s="8">
        <v>17517</v>
      </c>
      <c r="E34" s="8">
        <v>61941</v>
      </c>
      <c r="F34" s="8">
        <v>57067</v>
      </c>
      <c r="G34" s="8">
        <v>0</v>
      </c>
      <c r="H34" s="8">
        <v>0</v>
      </c>
      <c r="I34" s="10">
        <f t="shared" si="1"/>
        <v>486177</v>
      </c>
      <c r="J34" s="23">
        <f t="shared" si="2"/>
        <v>0.719186633674567</v>
      </c>
      <c r="K34" s="23">
        <f t="shared" si="3"/>
        <v>0.03603008780752689</v>
      </c>
      <c r="L34" s="23">
        <f t="shared" si="4"/>
        <v>0.12740421698270382</v>
      </c>
      <c r="M34" s="23">
        <f t="shared" si="5"/>
        <v>0.1173790615352022</v>
      </c>
      <c r="N34" s="23">
        <f t="shared" si="6"/>
        <v>0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1037110</v>
      </c>
      <c r="D35" s="8">
        <v>26723</v>
      </c>
      <c r="E35" s="8">
        <v>76800</v>
      </c>
      <c r="F35" s="8">
        <v>125057</v>
      </c>
      <c r="G35" s="8">
        <v>0</v>
      </c>
      <c r="H35" s="8">
        <v>233037</v>
      </c>
      <c r="I35" s="10">
        <f t="shared" si="1"/>
        <v>1498727</v>
      </c>
      <c r="J35" s="23">
        <f t="shared" si="2"/>
        <v>0.6919939388561093</v>
      </c>
      <c r="K35" s="23">
        <f t="shared" si="3"/>
        <v>0.017830465455016157</v>
      </c>
      <c r="L35" s="23">
        <f t="shared" si="4"/>
        <v>0.051243488640693065</v>
      </c>
      <c r="M35" s="23">
        <f t="shared" si="5"/>
        <v>0.08344214790285355</v>
      </c>
      <c r="N35" s="23">
        <f t="shared" si="6"/>
        <v>0</v>
      </c>
      <c r="O35" s="23">
        <f t="shared" si="7"/>
        <v>0.155489959145328</v>
      </c>
    </row>
    <row r="36" spans="1:15" ht="12.75">
      <c r="A36" s="15">
        <v>35</v>
      </c>
      <c r="B36" s="16" t="s">
        <v>40</v>
      </c>
      <c r="C36" s="9">
        <v>934283</v>
      </c>
      <c r="D36" s="9">
        <v>41201</v>
      </c>
      <c r="E36" s="9">
        <v>42613</v>
      </c>
      <c r="F36" s="9">
        <v>567375</v>
      </c>
      <c r="G36" s="9">
        <v>0</v>
      </c>
      <c r="H36" s="9">
        <v>707592</v>
      </c>
      <c r="I36" s="11">
        <f t="shared" si="1"/>
        <v>2293064</v>
      </c>
      <c r="J36" s="24">
        <f t="shared" si="2"/>
        <v>0.407438693381432</v>
      </c>
      <c r="K36" s="24">
        <f t="shared" si="3"/>
        <v>0.01796766248129141</v>
      </c>
      <c r="L36" s="24">
        <f t="shared" si="4"/>
        <v>0.018583432472883445</v>
      </c>
      <c r="M36" s="24">
        <f t="shared" si="5"/>
        <v>0.24743094828578704</v>
      </c>
      <c r="N36" s="24">
        <f t="shared" si="6"/>
        <v>0</v>
      </c>
      <c r="O36" s="24">
        <f t="shared" si="7"/>
        <v>0.3085792633786061</v>
      </c>
    </row>
    <row r="37" spans="1:15" ht="12.75">
      <c r="A37" s="17">
        <v>36</v>
      </c>
      <c r="B37" s="18" t="s">
        <v>41</v>
      </c>
      <c r="C37" s="8">
        <v>4149161</v>
      </c>
      <c r="D37" s="8">
        <v>488715</v>
      </c>
      <c r="E37" s="8">
        <v>1991</v>
      </c>
      <c r="F37" s="8">
        <v>54454</v>
      </c>
      <c r="G37" s="8">
        <v>0</v>
      </c>
      <c r="H37" s="8">
        <v>17280785</v>
      </c>
      <c r="I37" s="10">
        <f t="shared" si="1"/>
        <v>21975106</v>
      </c>
      <c r="J37" s="23">
        <f t="shared" si="2"/>
        <v>0.1888118764933375</v>
      </c>
      <c r="K37" s="23">
        <f t="shared" si="3"/>
        <v>0.022239483167908268</v>
      </c>
      <c r="L37" s="23">
        <f t="shared" si="4"/>
        <v>9.060252087066155E-05</v>
      </c>
      <c r="M37" s="23">
        <f t="shared" si="5"/>
        <v>0.0024779857717182343</v>
      </c>
      <c r="N37" s="23">
        <f t="shared" si="6"/>
        <v>0</v>
      </c>
      <c r="O37" s="23">
        <f t="shared" si="7"/>
        <v>0.7863800520461653</v>
      </c>
    </row>
    <row r="38" spans="1:15" ht="12.75">
      <c r="A38" s="19">
        <v>37</v>
      </c>
      <c r="B38" s="20" t="s">
        <v>42</v>
      </c>
      <c r="C38" s="8">
        <v>4637180</v>
      </c>
      <c r="D38" s="8">
        <v>31278</v>
      </c>
      <c r="E38" s="8">
        <v>92790</v>
      </c>
      <c r="F38" s="8">
        <v>142022</v>
      </c>
      <c r="G38" s="8">
        <v>0</v>
      </c>
      <c r="H38" s="8">
        <v>475000</v>
      </c>
      <c r="I38" s="10">
        <f t="shared" si="1"/>
        <v>5378270</v>
      </c>
      <c r="J38" s="23">
        <f t="shared" si="2"/>
        <v>0.8622066203444602</v>
      </c>
      <c r="K38" s="23">
        <f t="shared" si="3"/>
        <v>0.005815624726910326</v>
      </c>
      <c r="L38" s="23">
        <f t="shared" si="4"/>
        <v>0.017252759716414386</v>
      </c>
      <c r="M38" s="23">
        <f t="shared" si="5"/>
        <v>0.026406632616064272</v>
      </c>
      <c r="N38" s="23">
        <f t="shared" si="6"/>
        <v>0</v>
      </c>
      <c r="O38" s="23">
        <f t="shared" si="7"/>
        <v>0.0883183625961508</v>
      </c>
    </row>
    <row r="39" spans="1:15" ht="12.75">
      <c r="A39" s="19">
        <v>38</v>
      </c>
      <c r="B39" s="20" t="s">
        <v>43</v>
      </c>
      <c r="C39" s="8">
        <v>3476670</v>
      </c>
      <c r="D39" s="8">
        <v>2318</v>
      </c>
      <c r="E39" s="8">
        <v>2733</v>
      </c>
      <c r="F39" s="8">
        <v>61511</v>
      </c>
      <c r="G39" s="8">
        <v>0</v>
      </c>
      <c r="H39" s="8">
        <v>1584698</v>
      </c>
      <c r="I39" s="10">
        <f t="shared" si="1"/>
        <v>5127930</v>
      </c>
      <c r="J39" s="23">
        <f t="shared" si="2"/>
        <v>0.6779870240038378</v>
      </c>
      <c r="K39" s="23">
        <f t="shared" si="3"/>
        <v>0.0004520342516376004</v>
      </c>
      <c r="L39" s="23">
        <f t="shared" si="4"/>
        <v>0.0005329635934967911</v>
      </c>
      <c r="M39" s="23">
        <f t="shared" si="5"/>
        <v>0.01199528854723056</v>
      </c>
      <c r="N39" s="23">
        <f t="shared" si="6"/>
        <v>0</v>
      </c>
      <c r="O39" s="23">
        <f t="shared" si="7"/>
        <v>0.30903268960379726</v>
      </c>
    </row>
    <row r="40" spans="1:15" ht="12.75">
      <c r="A40" s="19">
        <v>39</v>
      </c>
      <c r="B40" s="20" t="s">
        <v>44</v>
      </c>
      <c r="C40" s="8">
        <v>546574</v>
      </c>
      <c r="D40" s="8">
        <v>30921</v>
      </c>
      <c r="E40" s="8">
        <v>159409</v>
      </c>
      <c r="F40" s="8">
        <v>51488</v>
      </c>
      <c r="G40" s="8">
        <v>0</v>
      </c>
      <c r="H40" s="8">
        <v>900</v>
      </c>
      <c r="I40" s="10">
        <f t="shared" si="1"/>
        <v>789292</v>
      </c>
      <c r="J40" s="23">
        <f t="shared" si="2"/>
        <v>0.6924864308772926</v>
      </c>
      <c r="K40" s="23">
        <f t="shared" si="3"/>
        <v>0.03917561561500687</v>
      </c>
      <c r="L40" s="23">
        <f t="shared" si="4"/>
        <v>0.2019645454407241</v>
      </c>
      <c r="M40" s="23">
        <f t="shared" si="5"/>
        <v>0.06523314565458664</v>
      </c>
      <c r="N40" s="23">
        <f t="shared" si="6"/>
        <v>0</v>
      </c>
      <c r="O40" s="23">
        <f t="shared" si="7"/>
        <v>0.001140262412389838</v>
      </c>
    </row>
    <row r="41" spans="1:15" ht="12.75">
      <c r="A41" s="15">
        <v>40</v>
      </c>
      <c r="B41" s="16" t="s">
        <v>45</v>
      </c>
      <c r="C41" s="9">
        <v>217553</v>
      </c>
      <c r="D41" s="9">
        <v>41468</v>
      </c>
      <c r="E41" s="9">
        <v>18709</v>
      </c>
      <c r="F41" s="9">
        <v>3536246</v>
      </c>
      <c r="G41" s="9">
        <v>0</v>
      </c>
      <c r="H41" s="9">
        <v>10411057</v>
      </c>
      <c r="I41" s="11">
        <f t="shared" si="1"/>
        <v>14225033</v>
      </c>
      <c r="J41" s="24">
        <f t="shared" si="2"/>
        <v>0.01529367278093485</v>
      </c>
      <c r="K41" s="24">
        <f t="shared" si="3"/>
        <v>0.002915142622164743</v>
      </c>
      <c r="L41" s="24">
        <f t="shared" si="4"/>
        <v>0.0013152166325378647</v>
      </c>
      <c r="M41" s="24">
        <f t="shared" si="5"/>
        <v>0.24859316670829515</v>
      </c>
      <c r="N41" s="24">
        <f t="shared" si="6"/>
        <v>0</v>
      </c>
      <c r="O41" s="24">
        <f t="shared" si="7"/>
        <v>0.7318828012560674</v>
      </c>
    </row>
    <row r="42" spans="1:15" ht="12.75">
      <c r="A42" s="17">
        <v>41</v>
      </c>
      <c r="B42" s="18" t="s">
        <v>46</v>
      </c>
      <c r="C42" s="8">
        <v>132786</v>
      </c>
      <c r="D42" s="8">
        <v>4848</v>
      </c>
      <c r="E42" s="8">
        <v>24087</v>
      </c>
      <c r="F42" s="8">
        <v>97834</v>
      </c>
      <c r="G42" s="8">
        <v>0</v>
      </c>
      <c r="H42" s="8">
        <v>0</v>
      </c>
      <c r="I42" s="10">
        <f t="shared" si="1"/>
        <v>259555</v>
      </c>
      <c r="J42" s="23">
        <f t="shared" si="2"/>
        <v>0.5115909922752403</v>
      </c>
      <c r="K42" s="23">
        <f t="shared" si="3"/>
        <v>0.018678122170638207</v>
      </c>
      <c r="L42" s="23">
        <f t="shared" si="4"/>
        <v>0.09280114041339986</v>
      </c>
      <c r="M42" s="23">
        <f t="shared" si="5"/>
        <v>0.37692974514072164</v>
      </c>
      <c r="N42" s="23">
        <f t="shared" si="6"/>
        <v>0</v>
      </c>
      <c r="O42" s="23">
        <f t="shared" si="7"/>
        <v>0</v>
      </c>
    </row>
    <row r="43" spans="1:15" ht="12.75">
      <c r="A43" s="19">
        <v>42</v>
      </c>
      <c r="B43" s="20" t="s">
        <v>47</v>
      </c>
      <c r="C43" s="8">
        <v>250487</v>
      </c>
      <c r="D43" s="8">
        <v>21162</v>
      </c>
      <c r="E43" s="8">
        <v>6226</v>
      </c>
      <c r="F43" s="8">
        <v>25574</v>
      </c>
      <c r="G43" s="8">
        <v>0</v>
      </c>
      <c r="H43" s="8">
        <v>773191</v>
      </c>
      <c r="I43" s="10">
        <f t="shared" si="1"/>
        <v>1076640</v>
      </c>
      <c r="J43" s="23">
        <f t="shared" si="2"/>
        <v>0.23265622677961065</v>
      </c>
      <c r="K43" s="23">
        <f t="shared" si="3"/>
        <v>0.019655595185020063</v>
      </c>
      <c r="L43" s="23">
        <f t="shared" si="4"/>
        <v>0.0057828057660870855</v>
      </c>
      <c r="M43" s="23">
        <f t="shared" si="5"/>
        <v>0.023753529499182642</v>
      </c>
      <c r="N43" s="23">
        <f t="shared" si="6"/>
        <v>0</v>
      </c>
      <c r="O43" s="23">
        <f t="shared" si="7"/>
        <v>0.7181518427700996</v>
      </c>
    </row>
    <row r="44" spans="1:15" ht="12.75">
      <c r="A44" s="19">
        <v>43</v>
      </c>
      <c r="B44" s="20" t="s">
        <v>48</v>
      </c>
      <c r="C44" s="8">
        <v>224123</v>
      </c>
      <c r="D44" s="8">
        <v>132076</v>
      </c>
      <c r="E44" s="8">
        <v>22352</v>
      </c>
      <c r="F44" s="8">
        <v>545494</v>
      </c>
      <c r="G44" s="8">
        <v>0</v>
      </c>
      <c r="H44" s="8">
        <v>117868</v>
      </c>
      <c r="I44" s="10">
        <f t="shared" si="1"/>
        <v>1041913</v>
      </c>
      <c r="J44" s="23">
        <f t="shared" si="2"/>
        <v>0.2151072114466371</v>
      </c>
      <c r="K44" s="23">
        <f t="shared" si="3"/>
        <v>0.12676298308975895</v>
      </c>
      <c r="L44" s="23">
        <f t="shared" si="4"/>
        <v>0.021452846830781455</v>
      </c>
      <c r="M44" s="23">
        <f t="shared" si="5"/>
        <v>0.5235504307941258</v>
      </c>
      <c r="N44" s="23">
        <f t="shared" si="6"/>
        <v>0</v>
      </c>
      <c r="O44" s="23">
        <f t="shared" si="7"/>
        <v>0.1131265278386967</v>
      </c>
    </row>
    <row r="45" spans="1:15" ht="12.75">
      <c r="A45" s="19">
        <v>44</v>
      </c>
      <c r="B45" s="20" t="s">
        <v>49</v>
      </c>
      <c r="C45" s="8">
        <v>950259</v>
      </c>
      <c r="D45" s="8">
        <v>91369026</v>
      </c>
      <c r="E45" s="8">
        <v>0</v>
      </c>
      <c r="F45" s="8">
        <v>63825</v>
      </c>
      <c r="G45" s="8">
        <v>0</v>
      </c>
      <c r="H45" s="8">
        <v>2157204</v>
      </c>
      <c r="I45" s="10">
        <f t="shared" si="1"/>
        <v>94540314</v>
      </c>
      <c r="J45" s="23">
        <f t="shared" si="2"/>
        <v>0.010051362850349747</v>
      </c>
      <c r="K45" s="23">
        <f t="shared" si="3"/>
        <v>0.9664557069273114</v>
      </c>
      <c r="L45" s="23">
        <f t="shared" si="4"/>
        <v>0</v>
      </c>
      <c r="M45" s="23">
        <f t="shared" si="5"/>
        <v>0.0006751088218302301</v>
      </c>
      <c r="N45" s="23">
        <f t="shared" si="6"/>
        <v>0</v>
      </c>
      <c r="O45" s="23">
        <f t="shared" si="7"/>
        <v>0.02281782140050857</v>
      </c>
    </row>
    <row r="46" spans="1:15" ht="12.75">
      <c r="A46" s="15">
        <v>45</v>
      </c>
      <c r="B46" s="16" t="s">
        <v>50</v>
      </c>
      <c r="C46" s="9">
        <v>1351168</v>
      </c>
      <c r="D46" s="9">
        <v>0</v>
      </c>
      <c r="E46" s="9">
        <v>12253</v>
      </c>
      <c r="F46" s="9">
        <v>50304</v>
      </c>
      <c r="G46" s="9">
        <v>0</v>
      </c>
      <c r="H46" s="9">
        <v>4171715</v>
      </c>
      <c r="I46" s="11">
        <f t="shared" si="1"/>
        <v>5585440</v>
      </c>
      <c r="J46" s="24">
        <f t="shared" si="2"/>
        <v>0.24190896330459194</v>
      </c>
      <c r="K46" s="24">
        <f t="shared" si="3"/>
        <v>0</v>
      </c>
      <c r="L46" s="24">
        <f t="shared" si="4"/>
        <v>0.00219373943682145</v>
      </c>
      <c r="M46" s="24">
        <f t="shared" si="5"/>
        <v>0.00900627345383712</v>
      </c>
      <c r="N46" s="24">
        <f t="shared" si="6"/>
        <v>0</v>
      </c>
      <c r="O46" s="24">
        <f t="shared" si="7"/>
        <v>0.7468910238047495</v>
      </c>
    </row>
    <row r="47" spans="1:15" ht="12.75">
      <c r="A47" s="17">
        <v>46</v>
      </c>
      <c r="B47" s="18" t="s">
        <v>51</v>
      </c>
      <c r="C47" s="8">
        <v>85809</v>
      </c>
      <c r="D47" s="8">
        <v>1849</v>
      </c>
      <c r="E47" s="8">
        <v>3598</v>
      </c>
      <c r="F47" s="8">
        <v>30148</v>
      </c>
      <c r="G47" s="8">
        <v>0</v>
      </c>
      <c r="H47" s="8">
        <v>18504</v>
      </c>
      <c r="I47" s="10">
        <f t="shared" si="1"/>
        <v>139908</v>
      </c>
      <c r="J47" s="23">
        <f t="shared" si="2"/>
        <v>0.6133244703662407</v>
      </c>
      <c r="K47" s="23">
        <f t="shared" si="3"/>
        <v>0.013215827543814507</v>
      </c>
      <c r="L47" s="23">
        <f t="shared" si="4"/>
        <v>0.025716899676930555</v>
      </c>
      <c r="M47" s="23">
        <f t="shared" si="5"/>
        <v>0.21548446121737141</v>
      </c>
      <c r="N47" s="23">
        <f t="shared" si="6"/>
        <v>0</v>
      </c>
      <c r="O47" s="23">
        <f t="shared" si="7"/>
        <v>0.13225834119564286</v>
      </c>
    </row>
    <row r="48" spans="1:15" ht="12.75">
      <c r="A48" s="19">
        <v>47</v>
      </c>
      <c r="B48" s="20" t="s">
        <v>52</v>
      </c>
      <c r="C48" s="8">
        <v>1037742</v>
      </c>
      <c r="D48" s="8">
        <v>69411</v>
      </c>
      <c r="E48" s="8">
        <v>7636</v>
      </c>
      <c r="F48" s="8">
        <v>1183884</v>
      </c>
      <c r="G48" s="8">
        <v>0</v>
      </c>
      <c r="H48" s="8">
        <v>0</v>
      </c>
      <c r="I48" s="10">
        <f t="shared" si="1"/>
        <v>2298673</v>
      </c>
      <c r="J48" s="23">
        <f t="shared" si="2"/>
        <v>0.4514526424593668</v>
      </c>
      <c r="K48" s="23">
        <f t="shared" si="3"/>
        <v>0.030196117499096217</v>
      </c>
      <c r="L48" s="23">
        <f t="shared" si="4"/>
        <v>0.0033219166014478788</v>
      </c>
      <c r="M48" s="23">
        <f t="shared" si="5"/>
        <v>0.5150293234400891</v>
      </c>
      <c r="N48" s="23">
        <f t="shared" si="6"/>
        <v>0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1014427</v>
      </c>
      <c r="D49" s="8">
        <v>12145</v>
      </c>
      <c r="E49" s="8">
        <v>12000</v>
      </c>
      <c r="F49" s="8">
        <v>84494</v>
      </c>
      <c r="G49" s="8">
        <v>0</v>
      </c>
      <c r="H49" s="8">
        <v>0</v>
      </c>
      <c r="I49" s="10">
        <f t="shared" si="1"/>
        <v>1123066</v>
      </c>
      <c r="J49" s="23">
        <f t="shared" si="2"/>
        <v>0.9032657029951935</v>
      </c>
      <c r="K49" s="23">
        <f t="shared" si="3"/>
        <v>0.010814146274573356</v>
      </c>
      <c r="L49" s="23">
        <f t="shared" si="4"/>
        <v>0.010685035429796645</v>
      </c>
      <c r="M49" s="23">
        <f t="shared" si="5"/>
        <v>0.07523511530043649</v>
      </c>
      <c r="N49" s="23">
        <f t="shared" si="6"/>
        <v>0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1891449</v>
      </c>
      <c r="D50" s="8">
        <v>59121</v>
      </c>
      <c r="E50" s="8">
        <v>86674</v>
      </c>
      <c r="F50" s="8">
        <v>203447</v>
      </c>
      <c r="G50" s="8">
        <v>0</v>
      </c>
      <c r="H50" s="8">
        <v>0</v>
      </c>
      <c r="I50" s="10">
        <f t="shared" si="1"/>
        <v>2240691</v>
      </c>
      <c r="J50" s="23">
        <f t="shared" si="2"/>
        <v>0.8441364739716454</v>
      </c>
      <c r="K50" s="23">
        <f t="shared" si="3"/>
        <v>0.026385164219430525</v>
      </c>
      <c r="L50" s="23">
        <f t="shared" si="4"/>
        <v>0.03868181735009423</v>
      </c>
      <c r="M50" s="23">
        <f t="shared" si="5"/>
        <v>0.09079654445882988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1317904</v>
      </c>
      <c r="D51" s="9">
        <v>43725</v>
      </c>
      <c r="E51" s="9">
        <v>8505</v>
      </c>
      <c r="F51" s="9">
        <v>15008</v>
      </c>
      <c r="G51" s="9">
        <v>0</v>
      </c>
      <c r="H51" s="9">
        <v>829843</v>
      </c>
      <c r="I51" s="11">
        <f t="shared" si="1"/>
        <v>2214985</v>
      </c>
      <c r="J51" s="24">
        <f t="shared" si="2"/>
        <v>0.5949945484958138</v>
      </c>
      <c r="K51" s="24">
        <f t="shared" si="3"/>
        <v>0.01974054000365691</v>
      </c>
      <c r="L51" s="24">
        <f t="shared" si="4"/>
        <v>0.003839755122495186</v>
      </c>
      <c r="M51" s="24">
        <f t="shared" si="5"/>
        <v>0.006775666652370106</v>
      </c>
      <c r="N51" s="24">
        <f t="shared" si="6"/>
        <v>0</v>
      </c>
      <c r="O51" s="24">
        <f t="shared" si="7"/>
        <v>0.37464948972566403</v>
      </c>
    </row>
    <row r="52" spans="1:15" ht="12.75">
      <c r="A52" s="17">
        <v>51</v>
      </c>
      <c r="B52" s="18" t="s">
        <v>56</v>
      </c>
      <c r="C52" s="8">
        <v>1065771</v>
      </c>
      <c r="D52" s="8">
        <v>12106</v>
      </c>
      <c r="E52" s="8">
        <v>8603</v>
      </c>
      <c r="F52" s="8">
        <v>117855</v>
      </c>
      <c r="G52" s="8">
        <v>0</v>
      </c>
      <c r="H52" s="8">
        <v>7737</v>
      </c>
      <c r="I52" s="10">
        <f t="shared" si="1"/>
        <v>1212072</v>
      </c>
      <c r="J52" s="23">
        <f t="shared" si="2"/>
        <v>0.8792967744490426</v>
      </c>
      <c r="K52" s="23">
        <f t="shared" si="3"/>
        <v>0.009987855506933582</v>
      </c>
      <c r="L52" s="23">
        <f t="shared" si="4"/>
        <v>0.007097763169184669</v>
      </c>
      <c r="M52" s="23">
        <f t="shared" si="5"/>
        <v>0.09723432271350217</v>
      </c>
      <c r="N52" s="23">
        <f t="shared" si="6"/>
        <v>0</v>
      </c>
      <c r="O52" s="23">
        <f t="shared" si="7"/>
        <v>0.00638328416133695</v>
      </c>
    </row>
    <row r="53" spans="1:15" ht="12.75">
      <c r="A53" s="19">
        <v>52</v>
      </c>
      <c r="B53" s="20" t="s">
        <v>57</v>
      </c>
      <c r="C53" s="8">
        <v>3162093</v>
      </c>
      <c r="D53" s="8">
        <v>20128641</v>
      </c>
      <c r="E53" s="8">
        <v>32511</v>
      </c>
      <c r="F53" s="8">
        <v>144370</v>
      </c>
      <c r="G53" s="8">
        <v>0</v>
      </c>
      <c r="H53" s="8">
        <v>9195388</v>
      </c>
      <c r="I53" s="10">
        <f t="shared" si="1"/>
        <v>32663003</v>
      </c>
      <c r="J53" s="23">
        <f t="shared" si="2"/>
        <v>0.09680962280167564</v>
      </c>
      <c r="K53" s="23">
        <f t="shared" si="3"/>
        <v>0.6162520023036461</v>
      </c>
      <c r="L53" s="23">
        <f t="shared" si="4"/>
        <v>0.00099534632501488</v>
      </c>
      <c r="M53" s="23">
        <f t="shared" si="5"/>
        <v>0.004419985510823974</v>
      </c>
      <c r="N53" s="23">
        <f t="shared" si="6"/>
        <v>0</v>
      </c>
      <c r="O53" s="23">
        <f t="shared" si="7"/>
        <v>0.2815230430588394</v>
      </c>
    </row>
    <row r="54" spans="1:15" ht="12.75">
      <c r="A54" s="19">
        <v>53</v>
      </c>
      <c r="B54" s="20" t="s">
        <v>58</v>
      </c>
      <c r="C54" s="8">
        <v>3520730</v>
      </c>
      <c r="D54" s="8">
        <v>118075</v>
      </c>
      <c r="E54" s="8">
        <v>191019</v>
      </c>
      <c r="F54" s="8">
        <v>2531507</v>
      </c>
      <c r="G54" s="8">
        <v>0</v>
      </c>
      <c r="H54" s="8">
        <v>3968550</v>
      </c>
      <c r="I54" s="10">
        <f t="shared" si="1"/>
        <v>10329881</v>
      </c>
      <c r="J54" s="23">
        <f t="shared" si="2"/>
        <v>0.3408296765470967</v>
      </c>
      <c r="K54" s="23">
        <f t="shared" si="3"/>
        <v>0.011430431773609008</v>
      </c>
      <c r="L54" s="23">
        <f t="shared" si="4"/>
        <v>0.018491887757467875</v>
      </c>
      <c r="M54" s="23">
        <f t="shared" si="5"/>
        <v>0.24506642428891484</v>
      </c>
      <c r="N54" s="23">
        <f t="shared" si="6"/>
        <v>0</v>
      </c>
      <c r="O54" s="23">
        <f t="shared" si="7"/>
        <v>0.38418157963291155</v>
      </c>
    </row>
    <row r="55" spans="1:15" ht="12.75">
      <c r="A55" s="19">
        <v>54</v>
      </c>
      <c r="B55" s="20" t="s">
        <v>59</v>
      </c>
      <c r="C55" s="8">
        <v>202053</v>
      </c>
      <c r="D55" s="8">
        <v>6707</v>
      </c>
      <c r="E55" s="8">
        <v>8274</v>
      </c>
      <c r="F55" s="8">
        <v>19023</v>
      </c>
      <c r="G55" s="8">
        <v>0</v>
      </c>
      <c r="H55" s="8">
        <v>0</v>
      </c>
      <c r="I55" s="10">
        <f t="shared" si="1"/>
        <v>236057</v>
      </c>
      <c r="J55" s="23">
        <f t="shared" si="2"/>
        <v>0.8559500459634749</v>
      </c>
      <c r="K55" s="23">
        <f t="shared" si="3"/>
        <v>0.02841262915312827</v>
      </c>
      <c r="L55" s="23">
        <f t="shared" si="4"/>
        <v>0.03505085636096367</v>
      </c>
      <c r="M55" s="23">
        <f t="shared" si="5"/>
        <v>0.08058646852243315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3029774</v>
      </c>
      <c r="D56" s="9">
        <v>628644</v>
      </c>
      <c r="E56" s="9">
        <v>83515</v>
      </c>
      <c r="F56" s="9">
        <v>158143</v>
      </c>
      <c r="G56" s="9">
        <v>0</v>
      </c>
      <c r="H56" s="9">
        <v>18215</v>
      </c>
      <c r="I56" s="11">
        <f t="shared" si="1"/>
        <v>3918291</v>
      </c>
      <c r="J56" s="24">
        <f t="shared" si="2"/>
        <v>0.7732386389882732</v>
      </c>
      <c r="K56" s="24">
        <f t="shared" si="3"/>
        <v>0.1604383135402654</v>
      </c>
      <c r="L56" s="24">
        <f t="shared" si="4"/>
        <v>0.0213141392510153</v>
      </c>
      <c r="M56" s="24">
        <f t="shared" si="5"/>
        <v>0.04036019785156335</v>
      </c>
      <c r="N56" s="24">
        <f t="shared" si="6"/>
        <v>0</v>
      </c>
      <c r="O56" s="24">
        <f t="shared" si="7"/>
        <v>0.004648710368882761</v>
      </c>
    </row>
    <row r="57" spans="1:15" ht="12.75">
      <c r="A57" s="17">
        <v>56</v>
      </c>
      <c r="B57" s="18" t="s">
        <v>61</v>
      </c>
      <c r="C57" s="8">
        <v>170536</v>
      </c>
      <c r="D57" s="8">
        <v>1592</v>
      </c>
      <c r="E57" s="8">
        <v>6150</v>
      </c>
      <c r="F57" s="8">
        <v>393397</v>
      </c>
      <c r="G57" s="8">
        <v>0</v>
      </c>
      <c r="H57" s="8">
        <v>0</v>
      </c>
      <c r="I57" s="10">
        <f t="shared" si="1"/>
        <v>571675</v>
      </c>
      <c r="J57" s="23">
        <f t="shared" si="2"/>
        <v>0.29830935409104825</v>
      </c>
      <c r="K57" s="23">
        <f t="shared" si="3"/>
        <v>0.0027847990554073555</v>
      </c>
      <c r="L57" s="23">
        <f t="shared" si="4"/>
        <v>0.010757860672584947</v>
      </c>
      <c r="M57" s="23">
        <f t="shared" si="5"/>
        <v>0.6881479861809595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3694977</v>
      </c>
      <c r="D58" s="8">
        <v>135550</v>
      </c>
      <c r="E58" s="8">
        <v>7476</v>
      </c>
      <c r="F58" s="8">
        <v>1314010</v>
      </c>
      <c r="G58" s="8">
        <v>0</v>
      </c>
      <c r="H58" s="8">
        <v>0</v>
      </c>
      <c r="I58" s="10">
        <f t="shared" si="1"/>
        <v>5152013</v>
      </c>
      <c r="J58" s="23">
        <f t="shared" si="2"/>
        <v>0.7171909310011446</v>
      </c>
      <c r="K58" s="23">
        <f t="shared" si="3"/>
        <v>0.026310104419379376</v>
      </c>
      <c r="L58" s="23">
        <f t="shared" si="4"/>
        <v>0.0014510832950149777</v>
      </c>
      <c r="M58" s="23">
        <f t="shared" si="5"/>
        <v>0.25504788128446104</v>
      </c>
      <c r="N58" s="23">
        <f t="shared" si="6"/>
        <v>0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1022667</v>
      </c>
      <c r="D59" s="8">
        <v>9801</v>
      </c>
      <c r="E59" s="8">
        <v>5609</v>
      </c>
      <c r="F59" s="8">
        <v>250087</v>
      </c>
      <c r="G59" s="8">
        <v>0</v>
      </c>
      <c r="H59" s="8">
        <v>3057218</v>
      </c>
      <c r="I59" s="10">
        <f t="shared" si="1"/>
        <v>4345382</v>
      </c>
      <c r="J59" s="23">
        <f t="shared" si="2"/>
        <v>0.23534570723586556</v>
      </c>
      <c r="K59" s="23">
        <f t="shared" si="3"/>
        <v>0.00225549790559265</v>
      </c>
      <c r="L59" s="23">
        <f t="shared" si="4"/>
        <v>0.001290795607842993</v>
      </c>
      <c r="M59" s="23">
        <f t="shared" si="5"/>
        <v>0.057552362485047345</v>
      </c>
      <c r="N59" s="23">
        <f t="shared" si="6"/>
        <v>0</v>
      </c>
      <c r="O59" s="23">
        <f t="shared" si="7"/>
        <v>0.7035556367656515</v>
      </c>
    </row>
    <row r="60" spans="1:15" ht="12.75">
      <c r="A60" s="19">
        <v>59</v>
      </c>
      <c r="B60" s="20" t="s">
        <v>64</v>
      </c>
      <c r="C60" s="8">
        <v>1112845</v>
      </c>
      <c r="D60" s="8">
        <v>39952</v>
      </c>
      <c r="E60" s="8">
        <v>31961</v>
      </c>
      <c r="F60" s="8">
        <v>131020</v>
      </c>
      <c r="G60" s="8">
        <v>0</v>
      </c>
      <c r="H60" s="8">
        <v>11277773</v>
      </c>
      <c r="I60" s="10">
        <f t="shared" si="1"/>
        <v>12593551</v>
      </c>
      <c r="J60" s="23">
        <f t="shared" si="2"/>
        <v>0.08836625984204137</v>
      </c>
      <c r="K60" s="23">
        <f t="shared" si="3"/>
        <v>0.0031724173745752886</v>
      </c>
      <c r="L60" s="23">
        <f t="shared" si="4"/>
        <v>0.002537886256227493</v>
      </c>
      <c r="M60" s="23">
        <f t="shared" si="5"/>
        <v>0.010403737595536</v>
      </c>
      <c r="N60" s="23">
        <f t="shared" si="6"/>
        <v>0</v>
      </c>
      <c r="O60" s="23">
        <f t="shared" si="7"/>
        <v>0.8955196989316199</v>
      </c>
    </row>
    <row r="61" spans="1:15" ht="12.75">
      <c r="A61" s="15">
        <v>60</v>
      </c>
      <c r="B61" s="16" t="s">
        <v>65</v>
      </c>
      <c r="C61" s="9">
        <v>259045</v>
      </c>
      <c r="D61" s="9">
        <v>23839</v>
      </c>
      <c r="E61" s="9">
        <v>10656</v>
      </c>
      <c r="F61" s="9">
        <v>322502</v>
      </c>
      <c r="G61" s="9">
        <v>0</v>
      </c>
      <c r="H61" s="9">
        <v>5949601</v>
      </c>
      <c r="I61" s="11">
        <f t="shared" si="1"/>
        <v>6565643</v>
      </c>
      <c r="J61" s="24">
        <f t="shared" si="2"/>
        <v>0.03945462767317687</v>
      </c>
      <c r="K61" s="24">
        <f t="shared" si="3"/>
        <v>0.0036308705788602883</v>
      </c>
      <c r="L61" s="24">
        <f t="shared" si="4"/>
        <v>0.0016229941225863178</v>
      </c>
      <c r="M61" s="24">
        <f t="shared" si="5"/>
        <v>0.04911963687334203</v>
      </c>
      <c r="N61" s="24">
        <f t="shared" si="6"/>
        <v>0</v>
      </c>
      <c r="O61" s="24">
        <f t="shared" si="7"/>
        <v>0.9061718707520345</v>
      </c>
    </row>
    <row r="62" spans="1:15" ht="12.75">
      <c r="A62" s="17">
        <v>61</v>
      </c>
      <c r="B62" s="18" t="s">
        <v>66</v>
      </c>
      <c r="C62" s="8">
        <v>479313</v>
      </c>
      <c r="D62" s="8">
        <v>4708</v>
      </c>
      <c r="E62" s="8">
        <v>10700</v>
      </c>
      <c r="F62" s="8">
        <v>105167</v>
      </c>
      <c r="G62" s="8">
        <v>0</v>
      </c>
      <c r="H62" s="8">
        <v>0</v>
      </c>
      <c r="I62" s="10">
        <f t="shared" si="1"/>
        <v>599888</v>
      </c>
      <c r="J62" s="23">
        <f t="shared" si="2"/>
        <v>0.7990041474408556</v>
      </c>
      <c r="K62" s="23">
        <f t="shared" si="3"/>
        <v>0.007848131651241565</v>
      </c>
      <c r="L62" s="23">
        <f t="shared" si="4"/>
        <v>0.01783666284373083</v>
      </c>
      <c r="M62" s="23">
        <f t="shared" si="5"/>
        <v>0.17531105806417197</v>
      </c>
      <c r="N62" s="23">
        <f t="shared" si="6"/>
        <v>0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202770</v>
      </c>
      <c r="D63" s="8">
        <v>2864</v>
      </c>
      <c r="E63" s="8">
        <v>11218</v>
      </c>
      <c r="F63" s="8">
        <v>235735</v>
      </c>
      <c r="G63" s="8">
        <v>0</v>
      </c>
      <c r="H63" s="8">
        <v>0</v>
      </c>
      <c r="I63" s="10">
        <f t="shared" si="1"/>
        <v>452587</v>
      </c>
      <c r="J63" s="23">
        <f t="shared" si="2"/>
        <v>0.44802435774779215</v>
      </c>
      <c r="K63" s="23">
        <f t="shared" si="3"/>
        <v>0.0063280651012954416</v>
      </c>
      <c r="L63" s="23">
        <f t="shared" si="4"/>
        <v>0.024786394660032216</v>
      </c>
      <c r="M63" s="23">
        <f t="shared" si="5"/>
        <v>0.5208611824908802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429910</v>
      </c>
      <c r="D64" s="8">
        <v>8132</v>
      </c>
      <c r="E64" s="8">
        <v>0</v>
      </c>
      <c r="F64" s="8">
        <v>5070</v>
      </c>
      <c r="G64" s="8">
        <v>0</v>
      </c>
      <c r="H64" s="8">
        <v>-8804</v>
      </c>
      <c r="I64" s="10">
        <f t="shared" si="1"/>
        <v>434308</v>
      </c>
      <c r="J64" s="23">
        <f t="shared" si="2"/>
        <v>0.989873545962773</v>
      </c>
      <c r="K64" s="23">
        <f t="shared" si="3"/>
        <v>0.018724039161148308</v>
      </c>
      <c r="L64" s="23">
        <f t="shared" si="4"/>
        <v>0</v>
      </c>
      <c r="M64" s="23">
        <f t="shared" si="5"/>
        <v>0.011673743057922027</v>
      </c>
      <c r="N64" s="23">
        <f t="shared" si="6"/>
        <v>0</v>
      </c>
      <c r="O64" s="23">
        <f t="shared" si="7"/>
        <v>-0.0202713281818433</v>
      </c>
    </row>
    <row r="65" spans="1:15" ht="12.75">
      <c r="A65" s="19">
        <v>64</v>
      </c>
      <c r="B65" s="20" t="s">
        <v>69</v>
      </c>
      <c r="C65" s="8">
        <v>37418</v>
      </c>
      <c r="D65" s="8">
        <v>40193</v>
      </c>
      <c r="E65" s="8">
        <v>11460</v>
      </c>
      <c r="F65" s="8">
        <v>400918</v>
      </c>
      <c r="G65" s="8">
        <v>0</v>
      </c>
      <c r="H65" s="8">
        <v>785602</v>
      </c>
      <c r="I65" s="10">
        <f t="shared" si="1"/>
        <v>1275591</v>
      </c>
      <c r="J65" s="23">
        <f t="shared" si="2"/>
        <v>0.029333853876360057</v>
      </c>
      <c r="K65" s="23">
        <f t="shared" si="3"/>
        <v>0.03150931607388262</v>
      </c>
      <c r="L65" s="23">
        <f t="shared" si="4"/>
        <v>0.008984070913012086</v>
      </c>
      <c r="M65" s="23">
        <f t="shared" si="5"/>
        <v>0.3142998029932792</v>
      </c>
      <c r="N65" s="23">
        <f t="shared" si="6"/>
        <v>0</v>
      </c>
      <c r="O65" s="23">
        <f t="shared" si="7"/>
        <v>0.615872956143466</v>
      </c>
    </row>
    <row r="66" spans="1:15" ht="12.75">
      <c r="A66" s="19">
        <v>65</v>
      </c>
      <c r="B66" s="20" t="s">
        <v>70</v>
      </c>
      <c r="C66" s="8">
        <v>415075</v>
      </c>
      <c r="D66" s="8">
        <v>8925</v>
      </c>
      <c r="E66" s="8">
        <v>26869</v>
      </c>
      <c r="F66" s="8">
        <v>1062396</v>
      </c>
      <c r="G66" s="8">
        <v>0</v>
      </c>
      <c r="H66" s="8">
        <v>469810</v>
      </c>
      <c r="I66" s="10">
        <f t="shared" si="1"/>
        <v>1983075</v>
      </c>
      <c r="J66" s="23">
        <f t="shared" si="2"/>
        <v>0.20930877551277688</v>
      </c>
      <c r="K66" s="23">
        <f t="shared" si="3"/>
        <v>0.004500586210808971</v>
      </c>
      <c r="L66" s="23">
        <f t="shared" si="4"/>
        <v>0.013549159764507141</v>
      </c>
      <c r="M66" s="23">
        <f t="shared" si="5"/>
        <v>0.5357316289096479</v>
      </c>
      <c r="N66" s="23">
        <f t="shared" si="6"/>
        <v>0</v>
      </c>
      <c r="O66" s="23">
        <f t="shared" si="7"/>
        <v>0.2369098496022591</v>
      </c>
    </row>
    <row r="67" spans="1:15" ht="12.75">
      <c r="A67" s="15">
        <v>66</v>
      </c>
      <c r="B67" s="16" t="s">
        <v>71</v>
      </c>
      <c r="C67" s="9">
        <v>1323282</v>
      </c>
      <c r="D67" s="9">
        <v>835</v>
      </c>
      <c r="E67" s="9">
        <v>1647</v>
      </c>
      <c r="F67" s="9">
        <v>32673</v>
      </c>
      <c r="G67" s="9">
        <v>0</v>
      </c>
      <c r="H67" s="9">
        <v>0</v>
      </c>
      <c r="I67" s="11">
        <f>SUM(C67:H67)</f>
        <v>1358437</v>
      </c>
      <c r="J67" s="24">
        <f aca="true" t="shared" si="8" ref="J67:O68">C67/$I67</f>
        <v>0.974120993465284</v>
      </c>
      <c r="K67" s="24">
        <f t="shared" si="8"/>
        <v>0.0006146770148339599</v>
      </c>
      <c r="L67" s="24">
        <f t="shared" si="8"/>
        <v>0.0012124228065048287</v>
      </c>
      <c r="M67" s="24">
        <f t="shared" si="8"/>
        <v>0.024051906713377213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679674</v>
      </c>
      <c r="D68" s="8">
        <v>64392</v>
      </c>
      <c r="E68" s="8">
        <v>0</v>
      </c>
      <c r="F68" s="8">
        <v>6439</v>
      </c>
      <c r="G68" s="8">
        <v>0</v>
      </c>
      <c r="H68" s="8">
        <v>12484337</v>
      </c>
      <c r="I68" s="10">
        <f>SUM(C68:H68)</f>
        <v>13234842</v>
      </c>
      <c r="J68" s="23">
        <f t="shared" si="8"/>
        <v>0.05135490095008312</v>
      </c>
      <c r="K68" s="23">
        <f t="shared" si="8"/>
        <v>0.004865339533331792</v>
      </c>
      <c r="L68" s="23">
        <f t="shared" si="8"/>
        <v>0</v>
      </c>
      <c r="M68" s="23">
        <f t="shared" si="8"/>
        <v>0.0004865188417058549</v>
      </c>
      <c r="N68" s="23">
        <f t="shared" si="8"/>
        <v>0</v>
      </c>
      <c r="O68" s="23">
        <f t="shared" si="8"/>
        <v>0.9432932406748792</v>
      </c>
    </row>
    <row r="69" spans="1:15" ht="12.75">
      <c r="A69" s="15">
        <v>68</v>
      </c>
      <c r="B69" s="16" t="s">
        <v>83</v>
      </c>
      <c r="C69" s="9">
        <v>732200</v>
      </c>
      <c r="D69" s="9">
        <v>23145</v>
      </c>
      <c r="E69" s="9">
        <v>9690</v>
      </c>
      <c r="F69" s="9">
        <v>36547</v>
      </c>
      <c r="G69" s="9">
        <v>0</v>
      </c>
      <c r="H69" s="9">
        <v>0</v>
      </c>
      <c r="I69" s="11">
        <f>SUM(C69:H69)</f>
        <v>801582</v>
      </c>
      <c r="J69" s="24">
        <f aca="true" t="shared" si="9" ref="J69:O69">C69/$I69</f>
        <v>0.9134436651521616</v>
      </c>
      <c r="K69" s="24">
        <f t="shared" si="9"/>
        <v>0.02887415136567438</v>
      </c>
      <c r="L69" s="24">
        <f t="shared" si="9"/>
        <v>0.012088594803775533</v>
      </c>
      <c r="M69" s="24">
        <f t="shared" si="9"/>
        <v>0.04559358867838849</v>
      </c>
      <c r="N69" s="24">
        <f t="shared" si="9"/>
        <v>0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6"/>
    </row>
    <row r="71" spans="1:15" ht="13.5" thickBot="1">
      <c r="A71" s="1"/>
      <c r="B71" s="2" t="s">
        <v>72</v>
      </c>
      <c r="C71" s="13">
        <f aca="true" t="shared" si="10" ref="C71:H71">SUM(C2:C70)</f>
        <v>126400577</v>
      </c>
      <c r="D71" s="13">
        <f t="shared" si="10"/>
        <v>122207365</v>
      </c>
      <c r="E71" s="13">
        <f t="shared" si="10"/>
        <v>2519068</v>
      </c>
      <c r="F71" s="13">
        <f>SUM(F2:F70)</f>
        <v>28039171</v>
      </c>
      <c r="G71" s="13">
        <f t="shared" si="10"/>
        <v>22620</v>
      </c>
      <c r="H71" s="13">
        <f t="shared" si="10"/>
        <v>217700874</v>
      </c>
      <c r="I71" s="14">
        <f>SUM(I2:I70)</f>
        <v>496889675</v>
      </c>
      <c r="J71" s="27">
        <f aca="true" t="shared" si="11" ref="J71:O71">C71/$I71</f>
        <v>0.2543835852495828</v>
      </c>
      <c r="K71" s="27">
        <f t="shared" si="11"/>
        <v>0.24594466568459086</v>
      </c>
      <c r="L71" s="27">
        <f t="shared" si="11"/>
        <v>0.005069672659227625</v>
      </c>
      <c r="M71" s="27">
        <f t="shared" si="11"/>
        <v>0.05642936935648744</v>
      </c>
      <c r="N71" s="27">
        <f t="shared" si="11"/>
        <v>4.5523183793263565E-05</v>
      </c>
      <c r="O71" s="27">
        <f t="shared" si="11"/>
        <v>0.438127183866318</v>
      </c>
    </row>
    <row r="72" ht="13.5" thickTop="1"/>
  </sheetData>
  <printOptions horizontalCentered="1"/>
  <pageMargins left="0.25" right="0.25" top="1" bottom="0.16" header="0.5" footer="0.5"/>
  <pageSetup horizontalDpi="600" verticalDpi="600" orientation="portrait" paperSize="5" scale="98" r:id="rId1"/>
  <headerFooter alignWithMargins="0">
    <oddHeader>&amp;C&amp;14Purchased Property Services - Object Code 400
Expenditures by Fund Source - FY 2005-2006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2007-10-08T14:14:02Z</cp:lastPrinted>
  <dcterms:created xsi:type="dcterms:W3CDTF">2003-11-24T19:14:29Z</dcterms:created>
  <dcterms:modified xsi:type="dcterms:W3CDTF">2007-10-29T14:41:57Z</dcterms:modified>
  <cp:category/>
  <cp:version/>
  <cp:contentType/>
  <cp:contentStatus/>
</cp:coreProperties>
</file>