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Titles" localSheetId="0">'Expenditures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<sst xmlns="http://schemas.openxmlformats.org/spreadsheetml/2006/main" count="84" uniqueCount="84">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</sst>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" sqref="E4"/>
    </sheetView>
  </sheetViews>
  <sheetFormatPr defaultColWidth="9.140625" defaultRowHeight="12.75"/>
  <cols>
    <col min="1" max="1" width="4.28125" style="3" bestFit="1" customWidth="1"/>
    <col min="2" max="2" width="18.421875" style="3" bestFit="1" customWidth="1"/>
    <col min="3" max="3" width="12.28125" style="3" customWidth="1"/>
    <col min="4" max="5" width="11.57421875" style="3" customWidth="1"/>
    <col min="6" max="6" width="11.28125" style="3" customWidth="1"/>
    <col min="7" max="7" width="11.140625" style="3" customWidth="1"/>
    <col min="8" max="8" width="11.7109375" style="3" customWidth="1"/>
    <col min="9" max="9" width="12.8515625" style="3" customWidth="1"/>
    <col min="10" max="10" width="12.00390625" style="3" bestFit="1" customWidth="1"/>
    <col min="11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74</v>
      </c>
      <c r="C1" s="21" t="s">
        <v>1</v>
      </c>
      <c r="D1" s="21" t="s">
        <v>2</v>
      </c>
      <c r="E1" s="21" t="s">
        <v>75</v>
      </c>
      <c r="F1" s="21" t="s">
        <v>3</v>
      </c>
      <c r="G1" s="21" t="s">
        <v>4</v>
      </c>
      <c r="H1" s="21" t="s">
        <v>5</v>
      </c>
      <c r="I1" s="22" t="s">
        <v>73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51178612</v>
      </c>
      <c r="D2" s="8">
        <v>5435088</v>
      </c>
      <c r="E2" s="8">
        <v>5493851</v>
      </c>
      <c r="F2" s="8">
        <v>5915652</v>
      </c>
      <c r="G2" s="8">
        <v>1007008</v>
      </c>
      <c r="H2" s="8">
        <v>0</v>
      </c>
      <c r="I2" s="10">
        <f aca="true" t="shared" si="0" ref="I2:I33">SUM(C2:H2)</f>
        <v>69030211</v>
      </c>
      <c r="J2" s="23">
        <f aca="true" t="shared" si="1" ref="J2:J33">C2/$I2</f>
        <v>0.7413944019380152</v>
      </c>
      <c r="K2" s="23">
        <f aca="true" t="shared" si="2" ref="K2:K33">D2/$I2</f>
        <v>0.07873491796222382</v>
      </c>
      <c r="L2" s="23">
        <f aca="true" t="shared" si="3" ref="L2:L33">E2/$I2</f>
        <v>0.07958618292503843</v>
      </c>
      <c r="M2" s="23">
        <f aca="true" t="shared" si="4" ref="M2:M33">F2/$I2</f>
        <v>0.08569656552259416</v>
      </c>
      <c r="N2" s="23">
        <f aca="true" t="shared" si="5" ref="N2:N33">G2/$I2</f>
        <v>0.01458793165212837</v>
      </c>
      <c r="O2" s="23">
        <f aca="true" t="shared" si="6" ref="O2:O33">H2/$I2</f>
        <v>0</v>
      </c>
    </row>
    <row r="3" spans="1:15" ht="12.75">
      <c r="A3" s="19">
        <v>2</v>
      </c>
      <c r="B3" s="20" t="s">
        <v>7</v>
      </c>
      <c r="C3" s="8">
        <v>31729535</v>
      </c>
      <c r="D3" s="8">
        <v>855598</v>
      </c>
      <c r="E3" s="8">
        <v>1420343</v>
      </c>
      <c r="F3" s="8">
        <v>3173986</v>
      </c>
      <c r="G3" s="8">
        <v>1273903</v>
      </c>
      <c r="H3" s="8">
        <v>0</v>
      </c>
      <c r="I3" s="10">
        <f t="shared" si="0"/>
        <v>38453365</v>
      </c>
      <c r="J3" s="23">
        <f t="shared" si="1"/>
        <v>0.8251432611944365</v>
      </c>
      <c r="K3" s="23">
        <f t="shared" si="2"/>
        <v>0.02225027640623909</v>
      </c>
      <c r="L3" s="23">
        <f t="shared" si="3"/>
        <v>0.03693676743244707</v>
      </c>
      <c r="M3" s="23">
        <f t="shared" si="4"/>
        <v>0.08254117682548719</v>
      </c>
      <c r="N3" s="23">
        <f t="shared" si="5"/>
        <v>0.03312851814139023</v>
      </c>
      <c r="O3" s="23">
        <f t="shared" si="6"/>
        <v>0</v>
      </c>
    </row>
    <row r="4" spans="1:15" ht="12.75">
      <c r="A4" s="19">
        <v>3</v>
      </c>
      <c r="B4" s="20" t="s">
        <v>8</v>
      </c>
      <c r="C4" s="8">
        <v>123813499</v>
      </c>
      <c r="D4" s="8">
        <v>6608122</v>
      </c>
      <c r="E4" s="8">
        <v>3413734</v>
      </c>
      <c r="F4" s="8">
        <v>8191902</v>
      </c>
      <c r="G4" s="8">
        <v>7823179</v>
      </c>
      <c r="H4" s="8">
        <v>868460</v>
      </c>
      <c r="I4" s="10">
        <f t="shared" si="0"/>
        <v>150718896</v>
      </c>
      <c r="J4" s="23">
        <f t="shared" si="1"/>
        <v>0.8214862388588622</v>
      </c>
      <c r="K4" s="23">
        <f t="shared" si="2"/>
        <v>0.04384401807189458</v>
      </c>
      <c r="L4" s="23">
        <f t="shared" si="3"/>
        <v>0.022649674928616782</v>
      </c>
      <c r="M4" s="23">
        <f t="shared" si="4"/>
        <v>0.05435218952240733</v>
      </c>
      <c r="N4" s="23">
        <f t="shared" si="5"/>
        <v>0.051905761040075556</v>
      </c>
      <c r="O4" s="23">
        <f t="shared" si="6"/>
        <v>0.005762117578143619</v>
      </c>
    </row>
    <row r="5" spans="1:15" ht="12.75">
      <c r="A5" s="19">
        <v>4</v>
      </c>
      <c r="B5" s="20" t="s">
        <v>9</v>
      </c>
      <c r="C5" s="8">
        <v>28133014</v>
      </c>
      <c r="D5" s="8">
        <v>3576962</v>
      </c>
      <c r="E5" s="8">
        <v>1568870</v>
      </c>
      <c r="F5" s="8">
        <v>1909273</v>
      </c>
      <c r="G5" s="8">
        <v>829109</v>
      </c>
      <c r="H5" s="8">
        <v>783095</v>
      </c>
      <c r="I5" s="10">
        <f t="shared" si="0"/>
        <v>36800323</v>
      </c>
      <c r="J5" s="23">
        <f t="shared" si="1"/>
        <v>0.7644773661361614</v>
      </c>
      <c r="K5" s="23">
        <f t="shared" si="2"/>
        <v>0.09719920121353283</v>
      </c>
      <c r="L5" s="23">
        <f t="shared" si="3"/>
        <v>0.042631962768370266</v>
      </c>
      <c r="M5" s="23">
        <f t="shared" si="4"/>
        <v>0.05188196310124778</v>
      </c>
      <c r="N5" s="23">
        <f t="shared" si="5"/>
        <v>0.022529938120380084</v>
      </c>
      <c r="O5" s="23">
        <f t="shared" si="6"/>
        <v>0.021279568660307682</v>
      </c>
    </row>
    <row r="6" spans="1:15" ht="12.75">
      <c r="A6" s="15">
        <v>5</v>
      </c>
      <c r="B6" s="16" t="s">
        <v>10</v>
      </c>
      <c r="C6" s="9">
        <v>29238017</v>
      </c>
      <c r="D6" s="9">
        <v>3789173</v>
      </c>
      <c r="E6" s="9">
        <v>3381706</v>
      </c>
      <c r="F6" s="9">
        <v>4333687</v>
      </c>
      <c r="G6" s="9">
        <v>260999</v>
      </c>
      <c r="H6" s="9">
        <v>0</v>
      </c>
      <c r="I6" s="11">
        <f t="shared" si="0"/>
        <v>41003582</v>
      </c>
      <c r="J6" s="24">
        <f t="shared" si="1"/>
        <v>0.7130600687520422</v>
      </c>
      <c r="K6" s="24">
        <f t="shared" si="2"/>
        <v>0.09241078011184486</v>
      </c>
      <c r="L6" s="24">
        <f t="shared" si="3"/>
        <v>0.08247342878483153</v>
      </c>
      <c r="M6" s="24">
        <f t="shared" si="4"/>
        <v>0.10569044919051218</v>
      </c>
      <c r="N6" s="24">
        <f t="shared" si="5"/>
        <v>0.006365273160769223</v>
      </c>
      <c r="O6" s="24">
        <f t="shared" si="6"/>
        <v>0</v>
      </c>
    </row>
    <row r="7" spans="1:15" ht="12.75">
      <c r="A7" s="17">
        <v>6</v>
      </c>
      <c r="B7" s="18" t="s">
        <v>11</v>
      </c>
      <c r="C7" s="8">
        <v>41568599</v>
      </c>
      <c r="D7" s="8">
        <v>1759991</v>
      </c>
      <c r="E7" s="8">
        <v>2115658</v>
      </c>
      <c r="F7" s="8">
        <v>2970232</v>
      </c>
      <c r="G7" s="8">
        <v>8664802</v>
      </c>
      <c r="H7" s="8">
        <v>1220748</v>
      </c>
      <c r="I7" s="10">
        <f t="shared" si="0"/>
        <v>58300030</v>
      </c>
      <c r="J7" s="23">
        <f t="shared" si="1"/>
        <v>0.7130116228070552</v>
      </c>
      <c r="K7" s="23">
        <f t="shared" si="2"/>
        <v>0.030188509336959175</v>
      </c>
      <c r="L7" s="23">
        <f t="shared" si="3"/>
        <v>0.03628914084606818</v>
      </c>
      <c r="M7" s="23">
        <f t="shared" si="4"/>
        <v>0.05094734942674987</v>
      </c>
      <c r="N7" s="23">
        <f t="shared" si="5"/>
        <v>0.14862431460155337</v>
      </c>
      <c r="O7" s="23">
        <f t="shared" si="6"/>
        <v>0.020939062981614246</v>
      </c>
    </row>
    <row r="8" spans="1:15" ht="12.75">
      <c r="A8" s="19">
        <v>7</v>
      </c>
      <c r="B8" s="20" t="s">
        <v>12</v>
      </c>
      <c r="C8" s="8">
        <v>17769424</v>
      </c>
      <c r="D8" s="8">
        <v>1388765</v>
      </c>
      <c r="E8" s="8">
        <v>1196767</v>
      </c>
      <c r="F8" s="8">
        <v>3624178</v>
      </c>
      <c r="G8" s="8">
        <v>1019004</v>
      </c>
      <c r="H8" s="8">
        <v>2231374</v>
      </c>
      <c r="I8" s="10">
        <f t="shared" si="0"/>
        <v>27229512</v>
      </c>
      <c r="J8" s="23">
        <f t="shared" si="1"/>
        <v>0.6525795981947822</v>
      </c>
      <c r="K8" s="23">
        <f t="shared" si="2"/>
        <v>0.05100219937838034</v>
      </c>
      <c r="L8" s="23">
        <f t="shared" si="3"/>
        <v>0.043951099821399664</v>
      </c>
      <c r="M8" s="23">
        <f t="shared" si="4"/>
        <v>0.13309742752642795</v>
      </c>
      <c r="N8" s="23">
        <f t="shared" si="5"/>
        <v>0.03742277863811882</v>
      </c>
      <c r="O8" s="23">
        <f t="shared" si="6"/>
        <v>0.08194689644089105</v>
      </c>
    </row>
    <row r="9" spans="1:15" ht="12.75">
      <c r="A9" s="19">
        <v>8</v>
      </c>
      <c r="B9" s="20" t="s">
        <v>13</v>
      </c>
      <c r="C9" s="8">
        <v>130925018</v>
      </c>
      <c r="D9" s="8">
        <v>4514590</v>
      </c>
      <c r="E9" s="8">
        <v>5626007</v>
      </c>
      <c r="F9" s="8">
        <v>10284566</v>
      </c>
      <c r="G9" s="8">
        <v>4936075</v>
      </c>
      <c r="H9" s="8">
        <v>2575837</v>
      </c>
      <c r="I9" s="10">
        <f t="shared" si="0"/>
        <v>158862093</v>
      </c>
      <c r="J9" s="23">
        <f t="shared" si="1"/>
        <v>0.8241425976932081</v>
      </c>
      <c r="K9" s="23">
        <f t="shared" si="2"/>
        <v>0.028418296112968876</v>
      </c>
      <c r="L9" s="23">
        <f t="shared" si="3"/>
        <v>0.03541440814329445</v>
      </c>
      <c r="M9" s="23">
        <f t="shared" si="4"/>
        <v>0.06473895569284738</v>
      </c>
      <c r="N9" s="23">
        <f t="shared" si="5"/>
        <v>0.031071446351899696</v>
      </c>
      <c r="O9" s="23">
        <f t="shared" si="6"/>
        <v>0.01621429600578157</v>
      </c>
    </row>
    <row r="10" spans="1:15" ht="12.75">
      <c r="A10" s="19">
        <v>9</v>
      </c>
      <c r="B10" s="20" t="s">
        <v>14</v>
      </c>
      <c r="C10" s="8">
        <v>300597079</v>
      </c>
      <c r="D10" s="8">
        <v>17148820</v>
      </c>
      <c r="E10" s="8">
        <v>18792631</v>
      </c>
      <c r="F10" s="8">
        <v>27357723</v>
      </c>
      <c r="G10" s="8">
        <v>5205730</v>
      </c>
      <c r="H10" s="8">
        <v>38405299</v>
      </c>
      <c r="I10" s="10">
        <f t="shared" si="0"/>
        <v>407507282</v>
      </c>
      <c r="J10" s="23">
        <f t="shared" si="1"/>
        <v>0.7376483618273109</v>
      </c>
      <c r="K10" s="23">
        <f t="shared" si="2"/>
        <v>0.042082241857950405</v>
      </c>
      <c r="L10" s="23">
        <f t="shared" si="3"/>
        <v>0.04611606179837542</v>
      </c>
      <c r="M10" s="23">
        <f t="shared" si="4"/>
        <v>0.06713431687829323</v>
      </c>
      <c r="N10" s="23">
        <f t="shared" si="5"/>
        <v>0.012774569265243216</v>
      </c>
      <c r="O10" s="23">
        <f t="shared" si="6"/>
        <v>0.09424444837282688</v>
      </c>
    </row>
    <row r="11" spans="1:15" ht="12.75">
      <c r="A11" s="15">
        <v>10</v>
      </c>
      <c r="B11" s="16" t="s">
        <v>15</v>
      </c>
      <c r="C11" s="9">
        <v>214205910</v>
      </c>
      <c r="D11" s="9">
        <v>13268727</v>
      </c>
      <c r="E11" s="9">
        <v>12870873</v>
      </c>
      <c r="F11" s="9">
        <v>13417299</v>
      </c>
      <c r="G11" s="9">
        <v>31774941</v>
      </c>
      <c r="H11" s="9">
        <v>31716954</v>
      </c>
      <c r="I11" s="11">
        <f t="shared" si="0"/>
        <v>317254704</v>
      </c>
      <c r="J11" s="24">
        <f t="shared" si="1"/>
        <v>0.6751859225387561</v>
      </c>
      <c r="K11" s="24">
        <f t="shared" si="2"/>
        <v>0.041823578445664276</v>
      </c>
      <c r="L11" s="24">
        <f t="shared" si="3"/>
        <v>0.040569526118042994</v>
      </c>
      <c r="M11" s="24">
        <f t="shared" si="4"/>
        <v>0.042291883558643786</v>
      </c>
      <c r="N11" s="24">
        <f t="shared" si="5"/>
        <v>0.10015593338530923</v>
      </c>
      <c r="O11" s="24">
        <f t="shared" si="6"/>
        <v>0.0999731559535836</v>
      </c>
    </row>
    <row r="12" spans="1:15" ht="12.75">
      <c r="A12" s="17">
        <v>11</v>
      </c>
      <c r="B12" s="18" t="s">
        <v>16</v>
      </c>
      <c r="C12" s="8">
        <v>10411825</v>
      </c>
      <c r="D12" s="8">
        <v>543580</v>
      </c>
      <c r="E12" s="8">
        <v>770301</v>
      </c>
      <c r="F12" s="8">
        <v>4306978</v>
      </c>
      <c r="G12" s="8">
        <v>0</v>
      </c>
      <c r="H12" s="8">
        <v>0</v>
      </c>
      <c r="I12" s="10">
        <f t="shared" si="0"/>
        <v>16032684</v>
      </c>
      <c r="J12" s="23">
        <f t="shared" si="1"/>
        <v>0.6494124751663539</v>
      </c>
      <c r="K12" s="23">
        <f t="shared" si="2"/>
        <v>0.03390449159978454</v>
      </c>
      <c r="L12" s="23">
        <f t="shared" si="3"/>
        <v>0.04804566721330003</v>
      </c>
      <c r="M12" s="23">
        <f t="shared" si="4"/>
        <v>0.2686373660205615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26980324</v>
      </c>
      <c r="D13" s="8">
        <v>104907</v>
      </c>
      <c r="E13" s="8">
        <v>265677</v>
      </c>
      <c r="F13" s="8">
        <v>823681</v>
      </c>
      <c r="G13" s="8">
        <v>1454414</v>
      </c>
      <c r="H13" s="8">
        <v>2391145</v>
      </c>
      <c r="I13" s="10">
        <f t="shared" si="0"/>
        <v>32020148</v>
      </c>
      <c r="J13" s="23">
        <f t="shared" si="1"/>
        <v>0.8426046000786754</v>
      </c>
      <c r="K13" s="23">
        <f t="shared" si="2"/>
        <v>0.003276280921624722</v>
      </c>
      <c r="L13" s="23">
        <f t="shared" si="3"/>
        <v>0.008297182136697182</v>
      </c>
      <c r="M13" s="23">
        <f t="shared" si="4"/>
        <v>0.025723834880463387</v>
      </c>
      <c r="N13" s="23">
        <f t="shared" si="5"/>
        <v>0.04542183877476144</v>
      </c>
      <c r="O13" s="23">
        <f t="shared" si="6"/>
        <v>0.0746762632077778</v>
      </c>
    </row>
    <row r="14" spans="1:15" ht="12.75">
      <c r="A14" s="19">
        <v>13</v>
      </c>
      <c r="B14" s="20" t="s">
        <v>18</v>
      </c>
      <c r="C14" s="8">
        <v>10515446</v>
      </c>
      <c r="D14" s="8">
        <v>431376</v>
      </c>
      <c r="E14" s="8">
        <v>1023251</v>
      </c>
      <c r="F14" s="8">
        <v>1962569</v>
      </c>
      <c r="G14" s="8">
        <v>330414</v>
      </c>
      <c r="H14" s="8">
        <v>0</v>
      </c>
      <c r="I14" s="10">
        <f t="shared" si="0"/>
        <v>14263056</v>
      </c>
      <c r="J14" s="23">
        <f t="shared" si="1"/>
        <v>0.7372505583656125</v>
      </c>
      <c r="K14" s="23">
        <f t="shared" si="2"/>
        <v>0.03024428986326633</v>
      </c>
      <c r="L14" s="23">
        <f t="shared" si="3"/>
        <v>0.07174135753235492</v>
      </c>
      <c r="M14" s="23">
        <f t="shared" si="4"/>
        <v>0.13759807154932294</v>
      </c>
      <c r="N14" s="23">
        <f t="shared" si="5"/>
        <v>0.023165722689443273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19138527</v>
      </c>
      <c r="D15" s="8">
        <v>804386</v>
      </c>
      <c r="E15" s="8">
        <v>1439707</v>
      </c>
      <c r="F15" s="8">
        <v>2283379</v>
      </c>
      <c r="G15" s="8">
        <v>1331725</v>
      </c>
      <c r="H15" s="8">
        <v>2034573</v>
      </c>
      <c r="I15" s="10">
        <f t="shared" si="0"/>
        <v>27032297</v>
      </c>
      <c r="J15" s="23">
        <f t="shared" si="1"/>
        <v>0.707987449235261</v>
      </c>
      <c r="K15" s="23">
        <f t="shared" si="2"/>
        <v>0.029756479813757595</v>
      </c>
      <c r="L15" s="23">
        <f t="shared" si="3"/>
        <v>0.05325877412489216</v>
      </c>
      <c r="M15" s="23">
        <f t="shared" si="4"/>
        <v>0.0844685525614046</v>
      </c>
      <c r="N15" s="23">
        <f t="shared" si="5"/>
        <v>0.04926421901919766</v>
      </c>
      <c r="O15" s="23">
        <f t="shared" si="6"/>
        <v>0.07526452524548691</v>
      </c>
    </row>
    <row r="16" spans="1:15" ht="12.75">
      <c r="A16" s="15">
        <v>15</v>
      </c>
      <c r="B16" s="16" t="s">
        <v>20</v>
      </c>
      <c r="C16" s="9">
        <v>24905872</v>
      </c>
      <c r="D16" s="9">
        <v>1294098</v>
      </c>
      <c r="E16" s="9">
        <v>3383632</v>
      </c>
      <c r="F16" s="9">
        <v>4108835</v>
      </c>
      <c r="G16" s="9">
        <v>462851</v>
      </c>
      <c r="H16" s="9">
        <v>1010706</v>
      </c>
      <c r="I16" s="11">
        <f t="shared" si="0"/>
        <v>35165994</v>
      </c>
      <c r="J16" s="24">
        <f t="shared" si="1"/>
        <v>0.7082373954792803</v>
      </c>
      <c r="K16" s="24">
        <f t="shared" si="2"/>
        <v>0.03679969916391387</v>
      </c>
      <c r="L16" s="24">
        <f t="shared" si="3"/>
        <v>0.09621886416746815</v>
      </c>
      <c r="M16" s="24">
        <f t="shared" si="4"/>
        <v>0.11684114488559601</v>
      </c>
      <c r="N16" s="24">
        <f t="shared" si="5"/>
        <v>0.013161891570589473</v>
      </c>
      <c r="O16" s="24">
        <f t="shared" si="6"/>
        <v>0.028741004733152147</v>
      </c>
    </row>
    <row r="17" spans="1:15" ht="12.75">
      <c r="A17" s="17">
        <v>16</v>
      </c>
      <c r="B17" s="18" t="s">
        <v>21</v>
      </c>
      <c r="C17" s="8">
        <v>36324022</v>
      </c>
      <c r="D17" s="8">
        <v>3107064</v>
      </c>
      <c r="E17" s="8">
        <v>2460032</v>
      </c>
      <c r="F17" s="8">
        <v>4532364</v>
      </c>
      <c r="G17" s="8">
        <v>3608999</v>
      </c>
      <c r="H17" s="8">
        <v>5044510</v>
      </c>
      <c r="I17" s="10">
        <f t="shared" si="0"/>
        <v>55076991</v>
      </c>
      <c r="J17" s="23">
        <f t="shared" si="1"/>
        <v>0.6595135525831467</v>
      </c>
      <c r="K17" s="23">
        <f t="shared" si="2"/>
        <v>0.056413103613449034</v>
      </c>
      <c r="L17" s="23">
        <f t="shared" si="3"/>
        <v>0.0446653303917783</v>
      </c>
      <c r="M17" s="23">
        <f t="shared" si="4"/>
        <v>0.08229142365457111</v>
      </c>
      <c r="N17" s="23">
        <f t="shared" si="5"/>
        <v>0.06552643734658635</v>
      </c>
      <c r="O17" s="23">
        <f t="shared" si="6"/>
        <v>0.09159015241046847</v>
      </c>
    </row>
    <row r="18" spans="1:15" ht="12.75">
      <c r="A18" s="19">
        <v>17</v>
      </c>
      <c r="B18" s="20" t="s">
        <v>22</v>
      </c>
      <c r="C18" s="8">
        <v>315348813</v>
      </c>
      <c r="D18" s="8">
        <v>26311393</v>
      </c>
      <c r="E18" s="8">
        <v>28289707</v>
      </c>
      <c r="F18" s="8">
        <v>58112608</v>
      </c>
      <c r="G18" s="8">
        <v>0</v>
      </c>
      <c r="H18" s="8">
        <v>39910778</v>
      </c>
      <c r="I18" s="10">
        <f t="shared" si="0"/>
        <v>467973299</v>
      </c>
      <c r="J18" s="23">
        <f t="shared" si="1"/>
        <v>0.6738606960565072</v>
      </c>
      <c r="K18" s="23">
        <f t="shared" si="2"/>
        <v>0.056224132992681704</v>
      </c>
      <c r="L18" s="23">
        <f t="shared" si="3"/>
        <v>0.06045154084741916</v>
      </c>
      <c r="M18" s="23">
        <f t="shared" si="4"/>
        <v>0.12417932417122798</v>
      </c>
      <c r="N18" s="23">
        <f t="shared" si="5"/>
        <v>0</v>
      </c>
      <c r="O18" s="23">
        <f t="shared" si="6"/>
        <v>0.08528430593216388</v>
      </c>
    </row>
    <row r="19" spans="1:15" ht="12.75">
      <c r="A19" s="19">
        <v>18</v>
      </c>
      <c r="B19" s="20" t="s">
        <v>23</v>
      </c>
      <c r="C19" s="8">
        <v>10150388</v>
      </c>
      <c r="D19" s="8">
        <v>922277</v>
      </c>
      <c r="E19" s="8">
        <v>1498807</v>
      </c>
      <c r="F19" s="8">
        <v>1015867</v>
      </c>
      <c r="G19" s="8">
        <v>0</v>
      </c>
      <c r="H19" s="8">
        <v>873106</v>
      </c>
      <c r="I19" s="10">
        <f t="shared" si="0"/>
        <v>14460445</v>
      </c>
      <c r="J19" s="23">
        <f t="shared" si="1"/>
        <v>0.7019416069145866</v>
      </c>
      <c r="K19" s="23">
        <f t="shared" si="2"/>
        <v>0.0637792958653762</v>
      </c>
      <c r="L19" s="23">
        <f t="shared" si="3"/>
        <v>0.10364874663262437</v>
      </c>
      <c r="M19" s="23">
        <f t="shared" si="4"/>
        <v>0.07025143417094011</v>
      </c>
      <c r="N19" s="23">
        <f t="shared" si="5"/>
        <v>0</v>
      </c>
      <c r="O19" s="23">
        <f t="shared" si="6"/>
        <v>0.06037891641647266</v>
      </c>
    </row>
    <row r="20" spans="1:15" ht="12.75">
      <c r="A20" s="19">
        <v>19</v>
      </c>
      <c r="B20" s="20" t="s">
        <v>24</v>
      </c>
      <c r="C20" s="8">
        <v>16474327</v>
      </c>
      <c r="D20" s="8">
        <v>1114031</v>
      </c>
      <c r="E20" s="8">
        <v>1395086</v>
      </c>
      <c r="F20" s="8">
        <v>1540195</v>
      </c>
      <c r="G20" s="8">
        <v>0</v>
      </c>
      <c r="H20" s="8">
        <v>0</v>
      </c>
      <c r="I20" s="10">
        <f t="shared" si="0"/>
        <v>20523639</v>
      </c>
      <c r="J20" s="23">
        <f t="shared" si="1"/>
        <v>0.8027000962158807</v>
      </c>
      <c r="K20" s="23">
        <f t="shared" si="2"/>
        <v>0.054280383707782036</v>
      </c>
      <c r="L20" s="23">
        <f t="shared" si="3"/>
        <v>0.06797459261488667</v>
      </c>
      <c r="M20" s="23">
        <f t="shared" si="4"/>
        <v>0.07504492746145067</v>
      </c>
      <c r="N20" s="23">
        <f t="shared" si="5"/>
        <v>0</v>
      </c>
      <c r="O20" s="23">
        <f t="shared" si="6"/>
        <v>0</v>
      </c>
    </row>
    <row r="21" spans="1:15" ht="12.75">
      <c r="A21" s="15">
        <v>20</v>
      </c>
      <c r="B21" s="16" t="s">
        <v>25</v>
      </c>
      <c r="C21" s="9">
        <v>37732377</v>
      </c>
      <c r="D21" s="9">
        <v>2502460</v>
      </c>
      <c r="E21" s="9">
        <v>3772639</v>
      </c>
      <c r="F21" s="9">
        <v>5719853</v>
      </c>
      <c r="G21" s="9">
        <v>1043252</v>
      </c>
      <c r="H21" s="9">
        <v>2015565</v>
      </c>
      <c r="I21" s="11">
        <f t="shared" si="0"/>
        <v>52786146</v>
      </c>
      <c r="J21" s="24">
        <f t="shared" si="1"/>
        <v>0.7148159102200793</v>
      </c>
      <c r="K21" s="24">
        <f t="shared" si="2"/>
        <v>0.04740751484300445</v>
      </c>
      <c r="L21" s="24">
        <f t="shared" si="3"/>
        <v>0.07147024903087261</v>
      </c>
      <c r="M21" s="24">
        <f t="shared" si="4"/>
        <v>0.10835898116145853</v>
      </c>
      <c r="N21" s="24">
        <f t="shared" si="5"/>
        <v>0.019763746343595533</v>
      </c>
      <c r="O21" s="24">
        <f t="shared" si="6"/>
        <v>0.03818359840098953</v>
      </c>
    </row>
    <row r="22" spans="1:15" ht="12.75">
      <c r="A22" s="17">
        <v>21</v>
      </c>
      <c r="B22" s="18" t="s">
        <v>26</v>
      </c>
      <c r="C22" s="8">
        <v>18679366</v>
      </c>
      <c r="D22" s="8">
        <v>2917527</v>
      </c>
      <c r="E22" s="8">
        <v>2181680</v>
      </c>
      <c r="F22" s="8">
        <v>1365780</v>
      </c>
      <c r="G22" s="8">
        <v>1535</v>
      </c>
      <c r="H22" s="8">
        <v>0</v>
      </c>
      <c r="I22" s="10">
        <f t="shared" si="0"/>
        <v>25145888</v>
      </c>
      <c r="J22" s="23">
        <f t="shared" si="1"/>
        <v>0.7428397835860877</v>
      </c>
      <c r="K22" s="23">
        <f t="shared" si="2"/>
        <v>0.11602401951364771</v>
      </c>
      <c r="L22" s="23">
        <f t="shared" si="3"/>
        <v>0.0867609050036332</v>
      </c>
      <c r="M22" s="23">
        <f t="shared" si="4"/>
        <v>0.05431424811881768</v>
      </c>
      <c r="N22" s="23">
        <f t="shared" si="5"/>
        <v>6.104377781369264E-05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20054259</v>
      </c>
      <c r="D23" s="8">
        <v>1549330</v>
      </c>
      <c r="E23" s="8">
        <v>1325891</v>
      </c>
      <c r="F23" s="8">
        <v>2994764</v>
      </c>
      <c r="G23" s="8">
        <v>165964</v>
      </c>
      <c r="H23" s="8">
        <v>4266079</v>
      </c>
      <c r="I23" s="10">
        <f t="shared" si="0"/>
        <v>30356287</v>
      </c>
      <c r="J23" s="23">
        <f t="shared" si="1"/>
        <v>0.6606295097947914</v>
      </c>
      <c r="K23" s="23">
        <f t="shared" si="2"/>
        <v>0.051038191857917276</v>
      </c>
      <c r="L23" s="23">
        <f t="shared" si="3"/>
        <v>0.04367764081292287</v>
      </c>
      <c r="M23" s="23">
        <f t="shared" si="4"/>
        <v>0.09865383075341197</v>
      </c>
      <c r="N23" s="23">
        <f t="shared" si="5"/>
        <v>0.005467203548312744</v>
      </c>
      <c r="O23" s="23">
        <f t="shared" si="6"/>
        <v>0.1405336232326437</v>
      </c>
    </row>
    <row r="24" spans="1:15" ht="12.75">
      <c r="A24" s="19">
        <v>23</v>
      </c>
      <c r="B24" s="20" t="s">
        <v>28</v>
      </c>
      <c r="C24" s="8">
        <v>89960378</v>
      </c>
      <c r="D24" s="8">
        <v>5129974</v>
      </c>
      <c r="E24" s="8">
        <v>8014971</v>
      </c>
      <c r="F24" s="8">
        <v>11074124</v>
      </c>
      <c r="G24" s="8">
        <v>7218999</v>
      </c>
      <c r="H24" s="8">
        <v>5185710</v>
      </c>
      <c r="I24" s="10">
        <f t="shared" si="0"/>
        <v>126584156</v>
      </c>
      <c r="J24" s="23">
        <f t="shared" si="1"/>
        <v>0.7106764451626948</v>
      </c>
      <c r="K24" s="23">
        <f t="shared" si="2"/>
        <v>0.040526193499287544</v>
      </c>
      <c r="L24" s="23">
        <f t="shared" si="3"/>
        <v>0.06331733175200852</v>
      </c>
      <c r="M24" s="23">
        <f t="shared" si="4"/>
        <v>0.0874842819981357</v>
      </c>
      <c r="N24" s="23">
        <f t="shared" si="5"/>
        <v>0.05702924621940837</v>
      </c>
      <c r="O24" s="23">
        <f t="shared" si="6"/>
        <v>0.0409665013684651</v>
      </c>
    </row>
    <row r="25" spans="1:15" ht="12.75">
      <c r="A25" s="19">
        <v>24</v>
      </c>
      <c r="B25" s="20" t="s">
        <v>29</v>
      </c>
      <c r="C25" s="8">
        <v>29943450</v>
      </c>
      <c r="D25" s="8">
        <v>3084128</v>
      </c>
      <c r="E25" s="8">
        <v>2376545</v>
      </c>
      <c r="F25" s="8">
        <v>3963265</v>
      </c>
      <c r="G25" s="8">
        <v>3714130</v>
      </c>
      <c r="H25" s="8">
        <v>0</v>
      </c>
      <c r="I25" s="10">
        <f t="shared" si="0"/>
        <v>43081518</v>
      </c>
      <c r="J25" s="23">
        <f t="shared" si="1"/>
        <v>0.6950416649664016</v>
      </c>
      <c r="K25" s="23">
        <f t="shared" si="2"/>
        <v>0.07158819241234722</v>
      </c>
      <c r="L25" s="23">
        <f t="shared" si="3"/>
        <v>0.0551639104267403</v>
      </c>
      <c r="M25" s="23">
        <f t="shared" si="4"/>
        <v>0.0919945532095689</v>
      </c>
      <c r="N25" s="23">
        <f t="shared" si="5"/>
        <v>0.08621167898494199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21618889</v>
      </c>
      <c r="D26" s="9">
        <v>642347</v>
      </c>
      <c r="E26" s="9">
        <v>968956</v>
      </c>
      <c r="F26" s="9">
        <v>1036917</v>
      </c>
      <c r="G26" s="9">
        <v>777613</v>
      </c>
      <c r="H26" s="9">
        <v>149195</v>
      </c>
      <c r="I26" s="11">
        <f t="shared" si="0"/>
        <v>25193917</v>
      </c>
      <c r="J26" s="24">
        <f t="shared" si="1"/>
        <v>0.85809955633338</v>
      </c>
      <c r="K26" s="24">
        <f t="shared" si="2"/>
        <v>0.025496114796281975</v>
      </c>
      <c r="L26" s="24">
        <f t="shared" si="3"/>
        <v>0.03845991871768094</v>
      </c>
      <c r="M26" s="24">
        <f t="shared" si="4"/>
        <v>0.041157434947491495</v>
      </c>
      <c r="N26" s="24">
        <f t="shared" si="5"/>
        <v>0.030865109224579884</v>
      </c>
      <c r="O26" s="24">
        <f t="shared" si="6"/>
        <v>0.005921865980585711</v>
      </c>
    </row>
    <row r="27" spans="1:15" ht="12.75">
      <c r="A27" s="17">
        <v>26</v>
      </c>
      <c r="B27" s="18" t="s">
        <v>31</v>
      </c>
      <c r="C27" s="8">
        <v>312697106</v>
      </c>
      <c r="D27" s="8">
        <v>49200896</v>
      </c>
      <c r="E27" s="8">
        <v>23848623</v>
      </c>
      <c r="F27" s="8">
        <v>28675620</v>
      </c>
      <c r="G27" s="8">
        <v>27518150</v>
      </c>
      <c r="H27" s="8">
        <v>5031322</v>
      </c>
      <c r="I27" s="10">
        <f t="shared" si="0"/>
        <v>446971717</v>
      </c>
      <c r="J27" s="23">
        <f t="shared" si="1"/>
        <v>0.699590363566561</v>
      </c>
      <c r="K27" s="23">
        <f t="shared" si="2"/>
        <v>0.110076083404624</v>
      </c>
      <c r="L27" s="23">
        <f t="shared" si="3"/>
        <v>0.05335600015157111</v>
      </c>
      <c r="M27" s="23">
        <f t="shared" si="4"/>
        <v>0.06415533446381351</v>
      </c>
      <c r="N27" s="23">
        <f t="shared" si="5"/>
        <v>0.06156575226883986</v>
      </c>
      <c r="O27" s="23">
        <f t="shared" si="6"/>
        <v>0.011256466144590532</v>
      </c>
    </row>
    <row r="28" spans="1:15" ht="12.75">
      <c r="A28" s="19">
        <v>27</v>
      </c>
      <c r="B28" s="20" t="s">
        <v>32</v>
      </c>
      <c r="C28" s="8">
        <v>41101433</v>
      </c>
      <c r="D28" s="8">
        <v>1526945</v>
      </c>
      <c r="E28" s="8">
        <v>2269073</v>
      </c>
      <c r="F28" s="8">
        <v>4638307</v>
      </c>
      <c r="G28" s="8">
        <v>3114330</v>
      </c>
      <c r="H28" s="8">
        <v>4459506</v>
      </c>
      <c r="I28" s="10">
        <f t="shared" si="0"/>
        <v>57109594</v>
      </c>
      <c r="J28" s="23">
        <f t="shared" si="1"/>
        <v>0.7196940149845926</v>
      </c>
      <c r="K28" s="23">
        <f t="shared" si="2"/>
        <v>0.02673710130035244</v>
      </c>
      <c r="L28" s="23">
        <f t="shared" si="3"/>
        <v>0.03973190564093312</v>
      </c>
      <c r="M28" s="23">
        <f t="shared" si="4"/>
        <v>0.0812176496999786</v>
      </c>
      <c r="N28" s="23">
        <f t="shared" si="5"/>
        <v>0.054532518651769786</v>
      </c>
      <c r="O28" s="23">
        <f t="shared" si="6"/>
        <v>0.07808680972237345</v>
      </c>
    </row>
    <row r="29" spans="1:15" ht="12.75">
      <c r="A29" s="19">
        <v>28</v>
      </c>
      <c r="B29" s="20" t="s">
        <v>33</v>
      </c>
      <c r="C29" s="8">
        <v>183000545</v>
      </c>
      <c r="D29" s="8">
        <v>15289838</v>
      </c>
      <c r="E29" s="8">
        <v>10946705</v>
      </c>
      <c r="F29" s="8">
        <v>36156954</v>
      </c>
      <c r="G29" s="8">
        <v>12042066</v>
      </c>
      <c r="H29" s="8">
        <v>3960950</v>
      </c>
      <c r="I29" s="10">
        <f t="shared" si="0"/>
        <v>261397058</v>
      </c>
      <c r="J29" s="23">
        <f t="shared" si="1"/>
        <v>0.7000864753420446</v>
      </c>
      <c r="K29" s="23">
        <f t="shared" si="2"/>
        <v>0.058492770029569346</v>
      </c>
      <c r="L29" s="23">
        <f t="shared" si="3"/>
        <v>0.041877690146000034</v>
      </c>
      <c r="M29" s="23">
        <f t="shared" si="4"/>
        <v>0.13832196229232235</v>
      </c>
      <c r="N29" s="23">
        <f t="shared" si="5"/>
        <v>0.046068100735854496</v>
      </c>
      <c r="O29" s="23">
        <f t="shared" si="6"/>
        <v>0.015153001454209175</v>
      </c>
    </row>
    <row r="30" spans="1:15" ht="12.75">
      <c r="A30" s="19">
        <v>29</v>
      </c>
      <c r="B30" s="20" t="s">
        <v>34</v>
      </c>
      <c r="C30" s="8">
        <v>93008451</v>
      </c>
      <c r="D30" s="8">
        <v>6059626</v>
      </c>
      <c r="E30" s="8">
        <v>6177377</v>
      </c>
      <c r="F30" s="8">
        <v>10396650</v>
      </c>
      <c r="G30" s="8">
        <v>6574511</v>
      </c>
      <c r="H30" s="8">
        <v>16894842</v>
      </c>
      <c r="I30" s="10">
        <f t="shared" si="0"/>
        <v>139111457</v>
      </c>
      <c r="J30" s="23">
        <f t="shared" si="1"/>
        <v>0.6685894390423932</v>
      </c>
      <c r="K30" s="23">
        <f t="shared" si="2"/>
        <v>0.043559503513790385</v>
      </c>
      <c r="L30" s="23">
        <f t="shared" si="3"/>
        <v>0.04440595428455616</v>
      </c>
      <c r="M30" s="23">
        <f t="shared" si="4"/>
        <v>0.0747361160914302</v>
      </c>
      <c r="N30" s="23">
        <f t="shared" si="5"/>
        <v>0.047260744310944854</v>
      </c>
      <c r="O30" s="23">
        <f t="shared" si="6"/>
        <v>0.12144824275688522</v>
      </c>
    </row>
    <row r="31" spans="1:15" ht="12.75">
      <c r="A31" s="15">
        <v>30</v>
      </c>
      <c r="B31" s="16" t="s">
        <v>35</v>
      </c>
      <c r="C31" s="9">
        <v>17046953</v>
      </c>
      <c r="D31" s="9">
        <v>678605</v>
      </c>
      <c r="E31" s="9">
        <v>644515</v>
      </c>
      <c r="F31" s="9">
        <v>2623693</v>
      </c>
      <c r="G31" s="9">
        <v>70966</v>
      </c>
      <c r="H31" s="9">
        <v>2444227</v>
      </c>
      <c r="I31" s="11">
        <f t="shared" si="0"/>
        <v>23508959</v>
      </c>
      <c r="J31" s="24">
        <f t="shared" si="1"/>
        <v>0.7251258126742235</v>
      </c>
      <c r="K31" s="24">
        <f t="shared" si="2"/>
        <v>0.028865803883532232</v>
      </c>
      <c r="L31" s="24">
        <f t="shared" si="3"/>
        <v>0.027415718407607925</v>
      </c>
      <c r="M31" s="24">
        <f t="shared" si="4"/>
        <v>0.11160396340816282</v>
      </c>
      <c r="N31" s="24">
        <f t="shared" si="5"/>
        <v>0.003018678964049408</v>
      </c>
      <c r="O31" s="24">
        <f t="shared" si="6"/>
        <v>0.10397002266242414</v>
      </c>
    </row>
    <row r="32" spans="1:15" ht="12.75">
      <c r="A32" s="17">
        <v>31</v>
      </c>
      <c r="B32" s="18" t="s">
        <v>36</v>
      </c>
      <c r="C32" s="8">
        <v>34801546</v>
      </c>
      <c r="D32" s="8">
        <v>1573983</v>
      </c>
      <c r="E32" s="8">
        <v>2250609</v>
      </c>
      <c r="F32" s="8">
        <v>11262449</v>
      </c>
      <c r="G32" s="8">
        <v>2435609</v>
      </c>
      <c r="H32" s="8">
        <v>7544878</v>
      </c>
      <c r="I32" s="10">
        <f t="shared" si="0"/>
        <v>59869074</v>
      </c>
      <c r="J32" s="23">
        <f t="shared" si="1"/>
        <v>0.581294208759601</v>
      </c>
      <c r="K32" s="23">
        <f t="shared" si="2"/>
        <v>0.026290418321820042</v>
      </c>
      <c r="L32" s="23">
        <f t="shared" si="3"/>
        <v>0.03759217989575052</v>
      </c>
      <c r="M32" s="23">
        <f t="shared" si="4"/>
        <v>0.18811797556781987</v>
      </c>
      <c r="N32" s="23">
        <f t="shared" si="5"/>
        <v>0.04068225608433496</v>
      </c>
      <c r="O32" s="23">
        <f t="shared" si="6"/>
        <v>0.12602296137067362</v>
      </c>
    </row>
    <row r="33" spans="1:15" ht="12.75">
      <c r="A33" s="19">
        <v>32</v>
      </c>
      <c r="B33" s="20" t="s">
        <v>37</v>
      </c>
      <c r="C33" s="8">
        <v>129154026</v>
      </c>
      <c r="D33" s="8">
        <v>3961557</v>
      </c>
      <c r="E33" s="8">
        <v>4796121</v>
      </c>
      <c r="F33" s="8">
        <v>13148842</v>
      </c>
      <c r="G33" s="8">
        <v>4536096</v>
      </c>
      <c r="H33" s="8">
        <v>11403641</v>
      </c>
      <c r="I33" s="10">
        <f t="shared" si="0"/>
        <v>167000283</v>
      </c>
      <c r="J33" s="23">
        <f t="shared" si="1"/>
        <v>0.7733760906261459</v>
      </c>
      <c r="K33" s="23">
        <f t="shared" si="2"/>
        <v>0.023721858004276557</v>
      </c>
      <c r="L33" s="23">
        <f t="shared" si="3"/>
        <v>0.028719238757218154</v>
      </c>
      <c r="M33" s="23">
        <f t="shared" si="4"/>
        <v>0.07873544741238553</v>
      </c>
      <c r="N33" s="23">
        <f t="shared" si="5"/>
        <v>0.027162205467639835</v>
      </c>
      <c r="O33" s="23">
        <f t="shared" si="6"/>
        <v>0.06828515973233411</v>
      </c>
    </row>
    <row r="34" spans="1:15" ht="12.75">
      <c r="A34" s="19">
        <v>33</v>
      </c>
      <c r="B34" s="20" t="s">
        <v>38</v>
      </c>
      <c r="C34" s="8">
        <v>13234324</v>
      </c>
      <c r="D34" s="8">
        <v>938096</v>
      </c>
      <c r="E34" s="8">
        <v>2284326</v>
      </c>
      <c r="F34" s="8">
        <v>1393218</v>
      </c>
      <c r="G34" s="8">
        <v>660509</v>
      </c>
      <c r="H34" s="8">
        <v>506960</v>
      </c>
      <c r="I34" s="10">
        <f aca="true" t="shared" si="7" ref="I34:I65">SUM(C34:H34)</f>
        <v>19017433</v>
      </c>
      <c r="J34" s="23">
        <f aca="true" t="shared" si="8" ref="J34:J69">C34/$I34</f>
        <v>0.6959048574011014</v>
      </c>
      <c r="K34" s="23">
        <f aca="true" t="shared" si="9" ref="K34:K69">D34/$I34</f>
        <v>0.04932821374998403</v>
      </c>
      <c r="L34" s="23">
        <f aca="true" t="shared" si="10" ref="L34:L69">E34/$I34</f>
        <v>0.12011747326781695</v>
      </c>
      <c r="M34" s="23">
        <f aca="true" t="shared" si="11" ref="M34:M69">F34/$I34</f>
        <v>0.07326004513858417</v>
      </c>
      <c r="N34" s="23">
        <f aca="true" t="shared" si="12" ref="N34:N69">G34/$I34</f>
        <v>0.034731764271234714</v>
      </c>
      <c r="O34" s="23">
        <f aca="true" t="shared" si="13" ref="O34:O69">H34/$I34</f>
        <v>0.02665764617127874</v>
      </c>
    </row>
    <row r="35" spans="1:15" ht="12.75">
      <c r="A35" s="19">
        <v>34</v>
      </c>
      <c r="B35" s="20" t="s">
        <v>39</v>
      </c>
      <c r="C35" s="8">
        <v>35823112</v>
      </c>
      <c r="D35" s="8">
        <v>2020225</v>
      </c>
      <c r="E35" s="8">
        <v>2912542</v>
      </c>
      <c r="F35" s="8">
        <v>3745359</v>
      </c>
      <c r="G35" s="8">
        <v>978248</v>
      </c>
      <c r="H35" s="8">
        <v>4401917</v>
      </c>
      <c r="I35" s="10">
        <f t="shared" si="7"/>
        <v>49881403</v>
      </c>
      <c r="J35" s="23">
        <f t="shared" si="8"/>
        <v>0.7181656859170541</v>
      </c>
      <c r="K35" s="23">
        <f t="shared" si="9"/>
        <v>0.040500564909932465</v>
      </c>
      <c r="L35" s="23">
        <f t="shared" si="10"/>
        <v>0.05838933600163572</v>
      </c>
      <c r="M35" s="23">
        <f t="shared" si="11"/>
        <v>0.0750852777737627</v>
      </c>
      <c r="N35" s="23">
        <f t="shared" si="12"/>
        <v>0.019611477247342062</v>
      </c>
      <c r="O35" s="23">
        <f t="shared" si="13"/>
        <v>0.08824765815027295</v>
      </c>
    </row>
    <row r="36" spans="1:15" ht="12.75">
      <c r="A36" s="15">
        <v>35</v>
      </c>
      <c r="B36" s="16" t="s">
        <v>40</v>
      </c>
      <c r="C36" s="9">
        <v>40313722</v>
      </c>
      <c r="D36" s="9">
        <v>2707965</v>
      </c>
      <c r="E36" s="9">
        <v>3671877</v>
      </c>
      <c r="F36" s="9">
        <v>6921463</v>
      </c>
      <c r="G36" s="9">
        <v>3528717</v>
      </c>
      <c r="H36" s="9">
        <v>914403</v>
      </c>
      <c r="I36" s="11">
        <f t="shared" si="7"/>
        <v>58058147</v>
      </c>
      <c r="J36" s="24">
        <f t="shared" si="8"/>
        <v>0.6943680445054508</v>
      </c>
      <c r="K36" s="24">
        <f t="shared" si="9"/>
        <v>0.04664229121883618</v>
      </c>
      <c r="L36" s="24">
        <f t="shared" si="10"/>
        <v>0.06324481902600164</v>
      </c>
      <c r="M36" s="24">
        <f t="shared" si="11"/>
        <v>0.1192160507637283</v>
      </c>
      <c r="N36" s="24">
        <f t="shared" si="12"/>
        <v>0.06077901521727864</v>
      </c>
      <c r="O36" s="24">
        <f t="shared" si="13"/>
        <v>0.01574977926870453</v>
      </c>
    </row>
    <row r="37" spans="1:15" ht="12.75">
      <c r="A37" s="17">
        <v>36</v>
      </c>
      <c r="B37" s="18" t="s">
        <v>41</v>
      </c>
      <c r="C37" s="8">
        <v>118728327</v>
      </c>
      <c r="D37" s="8">
        <v>28263940</v>
      </c>
      <c r="E37" s="8">
        <v>7697981</v>
      </c>
      <c r="F37" s="8">
        <v>6102243</v>
      </c>
      <c r="G37" s="8">
        <v>34080047</v>
      </c>
      <c r="H37" s="8">
        <v>21169808</v>
      </c>
      <c r="I37" s="10">
        <f t="shared" si="7"/>
        <v>216042346</v>
      </c>
      <c r="J37" s="23">
        <f t="shared" si="8"/>
        <v>0.5495604412664543</v>
      </c>
      <c r="K37" s="23">
        <f t="shared" si="9"/>
        <v>0.1308259261357956</v>
      </c>
      <c r="L37" s="23">
        <f t="shared" si="10"/>
        <v>0.035631815440478505</v>
      </c>
      <c r="M37" s="23">
        <f t="shared" si="11"/>
        <v>0.028245587557172703</v>
      </c>
      <c r="N37" s="23">
        <f t="shared" si="12"/>
        <v>0.15774706964161553</v>
      </c>
      <c r="O37" s="23">
        <f t="shared" si="13"/>
        <v>0.09798915995848333</v>
      </c>
    </row>
    <row r="38" spans="1:15" ht="12.75">
      <c r="A38" s="19">
        <v>37</v>
      </c>
      <c r="B38" s="20" t="s">
        <v>42</v>
      </c>
      <c r="C38" s="8">
        <v>120556016</v>
      </c>
      <c r="D38" s="8">
        <v>6442658</v>
      </c>
      <c r="E38" s="8">
        <v>7304082</v>
      </c>
      <c r="F38" s="8">
        <v>10788164</v>
      </c>
      <c r="G38" s="8">
        <v>42720128</v>
      </c>
      <c r="H38" s="8">
        <v>545253</v>
      </c>
      <c r="I38" s="10">
        <f t="shared" si="7"/>
        <v>188356301</v>
      </c>
      <c r="J38" s="23">
        <f t="shared" si="8"/>
        <v>0.6400423843532582</v>
      </c>
      <c r="K38" s="23">
        <f t="shared" si="9"/>
        <v>0.03420463220925113</v>
      </c>
      <c r="L38" s="23">
        <f t="shared" si="10"/>
        <v>0.03877800721941338</v>
      </c>
      <c r="M38" s="23">
        <f t="shared" si="11"/>
        <v>0.057275301875884685</v>
      </c>
      <c r="N38" s="23">
        <f t="shared" si="12"/>
        <v>0.22680487869635962</v>
      </c>
      <c r="O38" s="23">
        <f t="shared" si="13"/>
        <v>0.0028947956458329474</v>
      </c>
    </row>
    <row r="39" spans="1:15" ht="12.75">
      <c r="A39" s="19">
        <v>38</v>
      </c>
      <c r="B39" s="20" t="s">
        <v>43</v>
      </c>
      <c r="C39" s="8">
        <v>46200940</v>
      </c>
      <c r="D39" s="8">
        <v>2349485</v>
      </c>
      <c r="E39" s="8">
        <v>1480819</v>
      </c>
      <c r="F39" s="8">
        <v>1170104</v>
      </c>
      <c r="G39" s="8">
        <v>1430606</v>
      </c>
      <c r="H39" s="8">
        <v>1803294</v>
      </c>
      <c r="I39" s="10">
        <f t="shared" si="7"/>
        <v>54435248</v>
      </c>
      <c r="J39" s="23">
        <f t="shared" si="8"/>
        <v>0.8487320568466961</v>
      </c>
      <c r="K39" s="23">
        <f t="shared" si="9"/>
        <v>0.04316109664825996</v>
      </c>
      <c r="L39" s="23">
        <f t="shared" si="10"/>
        <v>0.02720331135443711</v>
      </c>
      <c r="M39" s="23">
        <f t="shared" si="11"/>
        <v>0.02149533699194316</v>
      </c>
      <c r="N39" s="23">
        <f t="shared" si="12"/>
        <v>0.02628087595008293</v>
      </c>
      <c r="O39" s="23">
        <f t="shared" si="13"/>
        <v>0.03312732220858074</v>
      </c>
    </row>
    <row r="40" spans="1:15" ht="12.75">
      <c r="A40" s="19">
        <v>39</v>
      </c>
      <c r="B40" s="20" t="s">
        <v>44</v>
      </c>
      <c r="C40" s="8">
        <v>22294521</v>
      </c>
      <c r="D40" s="8">
        <v>1791642</v>
      </c>
      <c r="E40" s="8">
        <v>3152715</v>
      </c>
      <c r="F40" s="8">
        <v>2132854</v>
      </c>
      <c r="G40" s="8">
        <v>1026851</v>
      </c>
      <c r="H40" s="8">
        <v>150645</v>
      </c>
      <c r="I40" s="10">
        <f t="shared" si="7"/>
        <v>30549228</v>
      </c>
      <c r="J40" s="23">
        <f t="shared" si="8"/>
        <v>0.7297899966571987</v>
      </c>
      <c r="K40" s="23">
        <f t="shared" si="9"/>
        <v>0.05864770134289482</v>
      </c>
      <c r="L40" s="23">
        <f t="shared" si="10"/>
        <v>0.10320113490265613</v>
      </c>
      <c r="M40" s="23">
        <f t="shared" si="11"/>
        <v>0.0698169524938568</v>
      </c>
      <c r="N40" s="23">
        <f t="shared" si="12"/>
        <v>0.0336129934281809</v>
      </c>
      <c r="O40" s="23">
        <f t="shared" si="13"/>
        <v>0.004931221175212676</v>
      </c>
    </row>
    <row r="41" spans="1:15" ht="12.75">
      <c r="A41" s="15">
        <v>40</v>
      </c>
      <c r="B41" s="16" t="s">
        <v>45</v>
      </c>
      <c r="C41" s="9">
        <v>133468121</v>
      </c>
      <c r="D41" s="9">
        <v>9873219</v>
      </c>
      <c r="E41" s="9">
        <v>10104109</v>
      </c>
      <c r="F41" s="9">
        <v>31263489</v>
      </c>
      <c r="G41" s="9">
        <v>15425426</v>
      </c>
      <c r="H41" s="9">
        <v>10881863</v>
      </c>
      <c r="I41" s="11">
        <f t="shared" si="7"/>
        <v>211016227</v>
      </c>
      <c r="J41" s="24">
        <f t="shared" si="8"/>
        <v>0.6325016938152344</v>
      </c>
      <c r="K41" s="24">
        <f t="shared" si="9"/>
        <v>0.04678890879799495</v>
      </c>
      <c r="L41" s="24">
        <f t="shared" si="10"/>
        <v>0.04788309005259581</v>
      </c>
      <c r="M41" s="24">
        <f t="shared" si="11"/>
        <v>0.14815680028247305</v>
      </c>
      <c r="N41" s="24">
        <f t="shared" si="12"/>
        <v>0.07310066253814688</v>
      </c>
      <c r="O41" s="24">
        <f t="shared" si="13"/>
        <v>0.051568844513554875</v>
      </c>
    </row>
    <row r="42" spans="1:15" ht="12.75">
      <c r="A42" s="17">
        <v>41</v>
      </c>
      <c r="B42" s="18" t="s">
        <v>46</v>
      </c>
      <c r="C42" s="8">
        <v>9699589</v>
      </c>
      <c r="D42" s="8">
        <v>689430</v>
      </c>
      <c r="E42" s="8">
        <v>1216998</v>
      </c>
      <c r="F42" s="8">
        <v>2333956</v>
      </c>
      <c r="G42" s="8">
        <v>1037183</v>
      </c>
      <c r="H42" s="8">
        <v>5745</v>
      </c>
      <c r="I42" s="10">
        <f t="shared" si="7"/>
        <v>14982901</v>
      </c>
      <c r="J42" s="23">
        <f t="shared" si="8"/>
        <v>0.6473772335544364</v>
      </c>
      <c r="K42" s="23">
        <f t="shared" si="9"/>
        <v>0.04601445340925633</v>
      </c>
      <c r="L42" s="23">
        <f t="shared" si="10"/>
        <v>0.08122579198781331</v>
      </c>
      <c r="M42" s="23">
        <f t="shared" si="11"/>
        <v>0.15577463937057318</v>
      </c>
      <c r="N42" s="23">
        <f t="shared" si="12"/>
        <v>0.06922444458519748</v>
      </c>
      <c r="O42" s="23">
        <f t="shared" si="13"/>
        <v>0.00038343709272323163</v>
      </c>
    </row>
    <row r="43" spans="1:15" ht="12.75">
      <c r="A43" s="19">
        <v>42</v>
      </c>
      <c r="B43" s="20" t="s">
        <v>47</v>
      </c>
      <c r="C43" s="8">
        <v>21970737</v>
      </c>
      <c r="D43" s="8">
        <v>1160566</v>
      </c>
      <c r="E43" s="8">
        <v>1939075</v>
      </c>
      <c r="F43" s="8">
        <v>1910190</v>
      </c>
      <c r="G43" s="8">
        <v>1310397</v>
      </c>
      <c r="H43" s="8">
        <v>940212</v>
      </c>
      <c r="I43" s="10">
        <f t="shared" si="7"/>
        <v>29231177</v>
      </c>
      <c r="J43" s="23">
        <f t="shared" si="8"/>
        <v>0.751619991216912</v>
      </c>
      <c r="K43" s="23">
        <f t="shared" si="9"/>
        <v>0.039703019827083935</v>
      </c>
      <c r="L43" s="23">
        <f t="shared" si="10"/>
        <v>0.06633585093066899</v>
      </c>
      <c r="M43" s="23">
        <f t="shared" si="11"/>
        <v>0.0653476936628313</v>
      </c>
      <c r="N43" s="23">
        <f t="shared" si="12"/>
        <v>0.04482874569162918</v>
      </c>
      <c r="O43" s="23">
        <f t="shared" si="13"/>
        <v>0.03216469867087459</v>
      </c>
    </row>
    <row r="44" spans="1:15" ht="12.75">
      <c r="A44" s="19">
        <v>43</v>
      </c>
      <c r="B44" s="20" t="s">
        <v>48</v>
      </c>
      <c r="C44" s="8">
        <v>23095087</v>
      </c>
      <c r="D44" s="8">
        <v>2371131</v>
      </c>
      <c r="E44" s="8">
        <v>2569715</v>
      </c>
      <c r="F44" s="8">
        <v>3081199</v>
      </c>
      <c r="G44" s="8">
        <v>14586947</v>
      </c>
      <c r="H44" s="8">
        <v>241896</v>
      </c>
      <c r="I44" s="10">
        <f t="shared" si="7"/>
        <v>45945975</v>
      </c>
      <c r="J44" s="23">
        <f t="shared" si="8"/>
        <v>0.5026574580254309</v>
      </c>
      <c r="K44" s="23">
        <f t="shared" si="9"/>
        <v>0.05160693618973153</v>
      </c>
      <c r="L44" s="23">
        <f t="shared" si="10"/>
        <v>0.05592905580956765</v>
      </c>
      <c r="M44" s="23">
        <f t="shared" si="11"/>
        <v>0.06706134759355961</v>
      </c>
      <c r="N44" s="23">
        <f t="shared" si="12"/>
        <v>0.3174804104167993</v>
      </c>
      <c r="O44" s="23">
        <f t="shared" si="13"/>
        <v>0.005264791964910963</v>
      </c>
    </row>
    <row r="45" spans="1:15" ht="12.75">
      <c r="A45" s="19">
        <v>44</v>
      </c>
      <c r="B45" s="20" t="s">
        <v>49</v>
      </c>
      <c r="C45" s="8">
        <v>26004685</v>
      </c>
      <c r="D45" s="8">
        <v>102494836</v>
      </c>
      <c r="E45" s="8">
        <v>1445187</v>
      </c>
      <c r="F45" s="8">
        <v>1397281</v>
      </c>
      <c r="G45" s="8">
        <v>3160748</v>
      </c>
      <c r="H45" s="8">
        <v>2157204</v>
      </c>
      <c r="I45" s="10">
        <f t="shared" si="7"/>
        <v>136659941</v>
      </c>
      <c r="J45" s="23">
        <f t="shared" si="8"/>
        <v>0.19028754739474094</v>
      </c>
      <c r="K45" s="23">
        <f t="shared" si="9"/>
        <v>0.749999123737365</v>
      </c>
      <c r="L45" s="23">
        <f t="shared" si="10"/>
        <v>0.01057505944627914</v>
      </c>
      <c r="M45" s="23">
        <f t="shared" si="11"/>
        <v>0.010224510487678317</v>
      </c>
      <c r="N45" s="23">
        <f t="shared" si="12"/>
        <v>0.023128562597579345</v>
      </c>
      <c r="O45" s="23">
        <f t="shared" si="13"/>
        <v>0.015785196336357266</v>
      </c>
    </row>
    <row r="46" spans="1:15" ht="12.75">
      <c r="A46" s="15">
        <v>45</v>
      </c>
      <c r="B46" s="16" t="s">
        <v>50</v>
      </c>
      <c r="C46" s="9">
        <v>91211026</v>
      </c>
      <c r="D46" s="9">
        <v>4269727</v>
      </c>
      <c r="E46" s="9">
        <v>2461722</v>
      </c>
      <c r="F46" s="9">
        <v>6815912</v>
      </c>
      <c r="G46" s="9">
        <v>7147540</v>
      </c>
      <c r="H46" s="9">
        <v>11509692</v>
      </c>
      <c r="I46" s="11">
        <f t="shared" si="7"/>
        <v>123415619</v>
      </c>
      <c r="J46" s="24">
        <f t="shared" si="8"/>
        <v>0.7390557754282301</v>
      </c>
      <c r="K46" s="24">
        <f t="shared" si="9"/>
        <v>0.03459632609386337</v>
      </c>
      <c r="L46" s="24">
        <f t="shared" si="10"/>
        <v>0.019946600113880237</v>
      </c>
      <c r="M46" s="24">
        <f t="shared" si="11"/>
        <v>0.05522730473847074</v>
      </c>
      <c r="N46" s="24">
        <f t="shared" si="12"/>
        <v>0.05791438764326904</v>
      </c>
      <c r="O46" s="24">
        <f t="shared" si="13"/>
        <v>0.09325960598228657</v>
      </c>
    </row>
    <row r="47" spans="1:15" ht="12.75">
      <c r="A47" s="17">
        <v>46</v>
      </c>
      <c r="B47" s="18" t="s">
        <v>51</v>
      </c>
      <c r="C47" s="8">
        <v>6996107</v>
      </c>
      <c r="D47" s="8">
        <v>1062949</v>
      </c>
      <c r="E47" s="8">
        <v>855396</v>
      </c>
      <c r="F47" s="8">
        <v>2006822</v>
      </c>
      <c r="G47" s="8">
        <v>246943</v>
      </c>
      <c r="H47" s="8">
        <v>37516</v>
      </c>
      <c r="I47" s="10">
        <f t="shared" si="7"/>
        <v>11205733</v>
      </c>
      <c r="J47" s="23">
        <f t="shared" si="8"/>
        <v>0.624332830346752</v>
      </c>
      <c r="K47" s="23">
        <f t="shared" si="9"/>
        <v>0.09485760547748193</v>
      </c>
      <c r="L47" s="23">
        <f t="shared" si="10"/>
        <v>0.07633556858797189</v>
      </c>
      <c r="M47" s="23">
        <f t="shared" si="11"/>
        <v>0.17908886460171772</v>
      </c>
      <c r="N47" s="23">
        <f t="shared" si="12"/>
        <v>0.02203720185016009</v>
      </c>
      <c r="O47" s="23">
        <f t="shared" si="13"/>
        <v>0.00334792913591641</v>
      </c>
    </row>
    <row r="48" spans="1:15" ht="12.75">
      <c r="A48" s="19">
        <v>47</v>
      </c>
      <c r="B48" s="20" t="s">
        <v>52</v>
      </c>
      <c r="C48" s="8">
        <v>29145410</v>
      </c>
      <c r="D48" s="8">
        <v>1714838</v>
      </c>
      <c r="E48" s="8">
        <v>3223495</v>
      </c>
      <c r="F48" s="8">
        <v>6449878</v>
      </c>
      <c r="G48" s="8">
        <v>2464912</v>
      </c>
      <c r="H48" s="8">
        <v>6953</v>
      </c>
      <c r="I48" s="10">
        <f t="shared" si="7"/>
        <v>43005486</v>
      </c>
      <c r="J48" s="23">
        <f t="shared" si="8"/>
        <v>0.6777137688898575</v>
      </c>
      <c r="K48" s="23">
        <f t="shared" si="9"/>
        <v>0.039874866197303294</v>
      </c>
      <c r="L48" s="23">
        <f t="shared" si="10"/>
        <v>0.07495543708074826</v>
      </c>
      <c r="M48" s="23">
        <f t="shared" si="11"/>
        <v>0.1499780283845647</v>
      </c>
      <c r="N48" s="23">
        <f t="shared" si="12"/>
        <v>0.057316222400091</v>
      </c>
      <c r="O48" s="23">
        <f t="shared" si="13"/>
        <v>0.00016167704743529697</v>
      </c>
    </row>
    <row r="49" spans="1:15" ht="12.75">
      <c r="A49" s="19">
        <v>48</v>
      </c>
      <c r="B49" s="20" t="s">
        <v>53</v>
      </c>
      <c r="C49" s="8">
        <v>50431700</v>
      </c>
      <c r="D49" s="8">
        <v>6822179</v>
      </c>
      <c r="E49" s="8">
        <v>2841953</v>
      </c>
      <c r="F49" s="8">
        <v>2967679</v>
      </c>
      <c r="G49" s="8">
        <v>4042627</v>
      </c>
      <c r="H49" s="8">
        <v>613760</v>
      </c>
      <c r="I49" s="10">
        <f t="shared" si="7"/>
        <v>67719898</v>
      </c>
      <c r="J49" s="23">
        <f t="shared" si="8"/>
        <v>0.7447102179628209</v>
      </c>
      <c r="K49" s="23">
        <f t="shared" si="9"/>
        <v>0.100741129291128</v>
      </c>
      <c r="L49" s="23">
        <f t="shared" si="10"/>
        <v>0.04196629179801777</v>
      </c>
      <c r="M49" s="23">
        <f t="shared" si="11"/>
        <v>0.04382285100311285</v>
      </c>
      <c r="N49" s="23">
        <f t="shared" si="12"/>
        <v>0.059696294876285846</v>
      </c>
      <c r="O49" s="23">
        <f t="shared" si="13"/>
        <v>0.009063215068634629</v>
      </c>
    </row>
    <row r="50" spans="1:15" ht="12.75">
      <c r="A50" s="19">
        <v>49</v>
      </c>
      <c r="B50" s="20" t="s">
        <v>54</v>
      </c>
      <c r="C50" s="8">
        <v>101971955</v>
      </c>
      <c r="D50" s="8">
        <v>5414657</v>
      </c>
      <c r="E50" s="8">
        <v>8135026</v>
      </c>
      <c r="F50" s="8">
        <v>8214431</v>
      </c>
      <c r="G50" s="8">
        <v>2407461</v>
      </c>
      <c r="H50" s="8">
        <v>0</v>
      </c>
      <c r="I50" s="10">
        <f t="shared" si="7"/>
        <v>126143530</v>
      </c>
      <c r="J50" s="23">
        <f t="shared" si="8"/>
        <v>0.8083803822518681</v>
      </c>
      <c r="K50" s="23">
        <f t="shared" si="9"/>
        <v>0.04292457171604441</v>
      </c>
      <c r="L50" s="23">
        <f t="shared" si="10"/>
        <v>0.06449023584483485</v>
      </c>
      <c r="M50" s="23">
        <f t="shared" si="11"/>
        <v>0.06511971719833748</v>
      </c>
      <c r="N50" s="23">
        <f t="shared" si="12"/>
        <v>0.019085092988915087</v>
      </c>
      <c r="O50" s="23">
        <f t="shared" si="13"/>
        <v>0</v>
      </c>
    </row>
    <row r="51" spans="1:15" ht="12.75">
      <c r="A51" s="15">
        <v>50</v>
      </c>
      <c r="B51" s="16" t="s">
        <v>55</v>
      </c>
      <c r="C51" s="9">
        <v>46789340</v>
      </c>
      <c r="D51" s="9">
        <v>3613877</v>
      </c>
      <c r="E51" s="9">
        <v>4435364</v>
      </c>
      <c r="F51" s="9">
        <v>5943869</v>
      </c>
      <c r="G51" s="9">
        <v>11383318</v>
      </c>
      <c r="H51" s="9">
        <v>871202</v>
      </c>
      <c r="I51" s="11">
        <f t="shared" si="7"/>
        <v>73036970</v>
      </c>
      <c r="J51" s="24">
        <f t="shared" si="8"/>
        <v>0.6406254257261768</v>
      </c>
      <c r="K51" s="24">
        <f t="shared" si="9"/>
        <v>0.04948010576013764</v>
      </c>
      <c r="L51" s="24">
        <f t="shared" si="10"/>
        <v>0.06072765614455255</v>
      </c>
      <c r="M51" s="24">
        <f t="shared" si="11"/>
        <v>0.08138164822554933</v>
      </c>
      <c r="N51" s="24">
        <f t="shared" si="12"/>
        <v>0.15585693108572274</v>
      </c>
      <c r="O51" s="24">
        <f t="shared" si="13"/>
        <v>0.011928233057860971</v>
      </c>
    </row>
    <row r="52" spans="1:15" ht="12.75">
      <c r="A52" s="17">
        <v>51</v>
      </c>
      <c r="B52" s="18" t="s">
        <v>56</v>
      </c>
      <c r="C52" s="8">
        <v>65776814</v>
      </c>
      <c r="D52" s="8">
        <v>2550028</v>
      </c>
      <c r="E52" s="8">
        <v>4674312</v>
      </c>
      <c r="F52" s="8">
        <v>4979838</v>
      </c>
      <c r="G52" s="8">
        <v>2009635</v>
      </c>
      <c r="H52" s="8">
        <v>18229</v>
      </c>
      <c r="I52" s="10">
        <f t="shared" si="7"/>
        <v>80008856</v>
      </c>
      <c r="J52" s="23">
        <f t="shared" si="8"/>
        <v>0.8221191664082786</v>
      </c>
      <c r="K52" s="23">
        <f t="shared" si="9"/>
        <v>0.031871821789327924</v>
      </c>
      <c r="L52" s="23">
        <f t="shared" si="10"/>
        <v>0.058422432636707114</v>
      </c>
      <c r="M52" s="23">
        <f t="shared" si="11"/>
        <v>0.06224108491190025</v>
      </c>
      <c r="N52" s="23">
        <f t="shared" si="12"/>
        <v>0.025117656975372826</v>
      </c>
      <c r="O52" s="23">
        <f t="shared" si="13"/>
        <v>0.00022783727841327965</v>
      </c>
    </row>
    <row r="53" spans="1:15" ht="12.75">
      <c r="A53" s="19">
        <v>52</v>
      </c>
      <c r="B53" s="20" t="s">
        <v>57</v>
      </c>
      <c r="C53" s="8">
        <v>268811892</v>
      </c>
      <c r="D53" s="8">
        <v>42464174</v>
      </c>
      <c r="E53" s="8">
        <v>7341764</v>
      </c>
      <c r="F53" s="8">
        <v>18545864</v>
      </c>
      <c r="G53" s="8">
        <v>18228767</v>
      </c>
      <c r="H53" s="8">
        <v>12822827</v>
      </c>
      <c r="I53" s="10">
        <f t="shared" si="7"/>
        <v>368215288</v>
      </c>
      <c r="J53" s="23">
        <f t="shared" si="8"/>
        <v>0.7300400085506499</v>
      </c>
      <c r="K53" s="23">
        <f t="shared" si="9"/>
        <v>0.11532430994554468</v>
      </c>
      <c r="L53" s="23">
        <f t="shared" si="10"/>
        <v>0.019938781031818537</v>
      </c>
      <c r="M53" s="23">
        <f t="shared" si="11"/>
        <v>0.05036690383154325</v>
      </c>
      <c r="N53" s="23">
        <f t="shared" si="12"/>
        <v>0.04950573100593259</v>
      </c>
      <c r="O53" s="23">
        <f t="shared" si="13"/>
        <v>0.03482426563451108</v>
      </c>
    </row>
    <row r="54" spans="1:15" ht="12.75">
      <c r="A54" s="19">
        <v>53</v>
      </c>
      <c r="B54" s="20" t="s">
        <v>58</v>
      </c>
      <c r="C54" s="8">
        <v>97138052</v>
      </c>
      <c r="D54" s="8">
        <v>7030711</v>
      </c>
      <c r="E54" s="8">
        <v>11379671</v>
      </c>
      <c r="F54" s="8">
        <v>19537634</v>
      </c>
      <c r="G54" s="8">
        <v>7216714</v>
      </c>
      <c r="H54" s="8">
        <v>9603205</v>
      </c>
      <c r="I54" s="10">
        <f t="shared" si="7"/>
        <v>151905987</v>
      </c>
      <c r="J54" s="23">
        <f t="shared" si="8"/>
        <v>0.6394616428120111</v>
      </c>
      <c r="K54" s="23">
        <f t="shared" si="9"/>
        <v>0.04628330415969714</v>
      </c>
      <c r="L54" s="23">
        <f t="shared" si="10"/>
        <v>0.07491259050902319</v>
      </c>
      <c r="M54" s="23">
        <f t="shared" si="11"/>
        <v>0.12861661601263946</v>
      </c>
      <c r="N54" s="23">
        <f t="shared" si="12"/>
        <v>0.04750776544442584</v>
      </c>
      <c r="O54" s="23">
        <f t="shared" si="13"/>
        <v>0.0632180810622033</v>
      </c>
    </row>
    <row r="55" spans="1:15" ht="12.75">
      <c r="A55" s="19">
        <v>54</v>
      </c>
      <c r="B55" s="20" t="s">
        <v>59</v>
      </c>
      <c r="C55" s="8">
        <v>6809133</v>
      </c>
      <c r="D55" s="8">
        <v>1028064</v>
      </c>
      <c r="E55" s="8">
        <v>1035821</v>
      </c>
      <c r="F55" s="8">
        <v>522733</v>
      </c>
      <c r="G55" s="8">
        <v>73284</v>
      </c>
      <c r="H55" s="8">
        <v>0</v>
      </c>
      <c r="I55" s="10">
        <f t="shared" si="7"/>
        <v>9469035</v>
      </c>
      <c r="J55" s="23">
        <f t="shared" si="8"/>
        <v>0.7190947123967754</v>
      </c>
      <c r="K55" s="23">
        <f t="shared" si="9"/>
        <v>0.10857114795752683</v>
      </c>
      <c r="L55" s="23">
        <f t="shared" si="10"/>
        <v>0.10939034442263652</v>
      </c>
      <c r="M55" s="23">
        <f t="shared" si="11"/>
        <v>0.055204463812838375</v>
      </c>
      <c r="N55" s="23">
        <f t="shared" si="12"/>
        <v>0.0077393314102229</v>
      </c>
      <c r="O55" s="23">
        <f t="shared" si="13"/>
        <v>0</v>
      </c>
    </row>
    <row r="56" spans="1:15" ht="12.75">
      <c r="A56" s="15">
        <v>55</v>
      </c>
      <c r="B56" s="16" t="s">
        <v>60</v>
      </c>
      <c r="C56" s="9">
        <v>119910973</v>
      </c>
      <c r="D56" s="9">
        <v>8692734</v>
      </c>
      <c r="E56" s="9">
        <v>9875907</v>
      </c>
      <c r="F56" s="9">
        <v>7692292</v>
      </c>
      <c r="G56" s="9">
        <v>0</v>
      </c>
      <c r="H56" s="9">
        <v>457699</v>
      </c>
      <c r="I56" s="11">
        <f t="shared" si="7"/>
        <v>146629605</v>
      </c>
      <c r="J56" s="24">
        <f t="shared" si="8"/>
        <v>0.8177814637091875</v>
      </c>
      <c r="K56" s="24">
        <f t="shared" si="9"/>
        <v>0.05928362147603139</v>
      </c>
      <c r="L56" s="24">
        <f t="shared" si="10"/>
        <v>0.06735274912593538</v>
      </c>
      <c r="M56" s="24">
        <f t="shared" si="11"/>
        <v>0.05246070191623308</v>
      </c>
      <c r="N56" s="24">
        <f t="shared" si="12"/>
        <v>0</v>
      </c>
      <c r="O56" s="24">
        <f t="shared" si="13"/>
        <v>0.0031214637726126315</v>
      </c>
    </row>
    <row r="57" spans="1:15" ht="12.75">
      <c r="A57" s="17">
        <v>56</v>
      </c>
      <c r="B57" s="18" t="s">
        <v>61</v>
      </c>
      <c r="C57" s="8">
        <v>17583505</v>
      </c>
      <c r="D57" s="8">
        <v>1429440</v>
      </c>
      <c r="E57" s="8">
        <v>1424002</v>
      </c>
      <c r="F57" s="8">
        <v>2918489</v>
      </c>
      <c r="G57" s="8">
        <v>0</v>
      </c>
      <c r="H57" s="8">
        <v>0</v>
      </c>
      <c r="I57" s="10">
        <f t="shared" si="7"/>
        <v>23355436</v>
      </c>
      <c r="J57" s="23">
        <f t="shared" si="8"/>
        <v>0.7528656283702004</v>
      </c>
      <c r="K57" s="23">
        <f t="shared" si="9"/>
        <v>0.0612037386071491</v>
      </c>
      <c r="L57" s="23">
        <f t="shared" si="10"/>
        <v>0.06097090202041187</v>
      </c>
      <c r="M57" s="23">
        <f t="shared" si="11"/>
        <v>0.12495973100223862</v>
      </c>
      <c r="N57" s="23">
        <f t="shared" si="12"/>
        <v>0</v>
      </c>
      <c r="O57" s="23">
        <f t="shared" si="13"/>
        <v>0</v>
      </c>
    </row>
    <row r="58" spans="1:15" ht="12.75">
      <c r="A58" s="19">
        <v>57</v>
      </c>
      <c r="B58" s="20" t="s">
        <v>62</v>
      </c>
      <c r="C58" s="8">
        <v>62073928</v>
      </c>
      <c r="D58" s="8">
        <v>4920587</v>
      </c>
      <c r="E58" s="8">
        <v>3564221</v>
      </c>
      <c r="F58" s="8">
        <v>6617193</v>
      </c>
      <c r="G58" s="8">
        <v>719850</v>
      </c>
      <c r="H58" s="8">
        <v>0</v>
      </c>
      <c r="I58" s="10">
        <f t="shared" si="7"/>
        <v>77895779</v>
      </c>
      <c r="J58" s="23">
        <f t="shared" si="8"/>
        <v>0.7968843600626935</v>
      </c>
      <c r="K58" s="23">
        <f t="shared" si="9"/>
        <v>0.06316885283347638</v>
      </c>
      <c r="L58" s="23">
        <f t="shared" si="10"/>
        <v>0.04575627904048562</v>
      </c>
      <c r="M58" s="23">
        <f t="shared" si="11"/>
        <v>0.08494931413421002</v>
      </c>
      <c r="N58" s="23">
        <f t="shared" si="12"/>
        <v>0.009241193929134466</v>
      </c>
      <c r="O58" s="23">
        <f t="shared" si="13"/>
        <v>0</v>
      </c>
    </row>
    <row r="59" spans="1:15" ht="12.75">
      <c r="A59" s="19">
        <v>58</v>
      </c>
      <c r="B59" s="20" t="s">
        <v>63</v>
      </c>
      <c r="C59" s="8">
        <v>66502322</v>
      </c>
      <c r="D59" s="8">
        <v>5540710</v>
      </c>
      <c r="E59" s="8">
        <v>2780655</v>
      </c>
      <c r="F59" s="8">
        <v>6445986</v>
      </c>
      <c r="G59" s="8">
        <v>2274559</v>
      </c>
      <c r="H59" s="8">
        <v>3311232</v>
      </c>
      <c r="I59" s="10">
        <f t="shared" si="7"/>
        <v>86855464</v>
      </c>
      <c r="J59" s="23">
        <f t="shared" si="8"/>
        <v>0.7656665330807513</v>
      </c>
      <c r="K59" s="23">
        <f t="shared" si="9"/>
        <v>0.0637923021169975</v>
      </c>
      <c r="L59" s="23">
        <f t="shared" si="10"/>
        <v>0.032014738876992244</v>
      </c>
      <c r="M59" s="23">
        <f t="shared" si="11"/>
        <v>0.0742150891048144</v>
      </c>
      <c r="N59" s="23">
        <f t="shared" si="12"/>
        <v>0.02618786309172213</v>
      </c>
      <c r="O59" s="23">
        <f t="shared" si="13"/>
        <v>0.03812347372872247</v>
      </c>
    </row>
    <row r="60" spans="1:15" ht="12.75">
      <c r="A60" s="19">
        <v>59</v>
      </c>
      <c r="B60" s="20" t="s">
        <v>64</v>
      </c>
      <c r="C60" s="8">
        <v>33642756</v>
      </c>
      <c r="D60" s="8">
        <v>1767083</v>
      </c>
      <c r="E60" s="8">
        <v>3750604</v>
      </c>
      <c r="F60" s="8">
        <v>2907427</v>
      </c>
      <c r="G60" s="8">
        <v>1978917</v>
      </c>
      <c r="H60" s="8">
        <v>12270409</v>
      </c>
      <c r="I60" s="10">
        <f t="shared" si="7"/>
        <v>56317196</v>
      </c>
      <c r="J60" s="23">
        <f t="shared" si="8"/>
        <v>0.5973798127307333</v>
      </c>
      <c r="K60" s="23">
        <f t="shared" si="9"/>
        <v>0.0313773256750922</v>
      </c>
      <c r="L60" s="23">
        <f t="shared" si="10"/>
        <v>0.06659784695246546</v>
      </c>
      <c r="M60" s="23">
        <f t="shared" si="11"/>
        <v>0.0516259190177011</v>
      </c>
      <c r="N60" s="23">
        <f t="shared" si="12"/>
        <v>0.03513877004813947</v>
      </c>
      <c r="O60" s="23">
        <f t="shared" si="13"/>
        <v>0.2178803255758685</v>
      </c>
    </row>
    <row r="61" spans="1:15" ht="12.75">
      <c r="A61" s="15">
        <v>60</v>
      </c>
      <c r="B61" s="16" t="s">
        <v>65</v>
      </c>
      <c r="C61" s="9">
        <v>41280521</v>
      </c>
      <c r="D61" s="9">
        <v>2290007</v>
      </c>
      <c r="E61" s="9">
        <v>3111550</v>
      </c>
      <c r="F61" s="9">
        <v>8651329</v>
      </c>
      <c r="G61" s="9">
        <v>4054601</v>
      </c>
      <c r="H61" s="9">
        <v>7458750</v>
      </c>
      <c r="I61" s="11">
        <f t="shared" si="7"/>
        <v>66846758</v>
      </c>
      <c r="J61" s="24">
        <f t="shared" si="8"/>
        <v>0.6175396120182822</v>
      </c>
      <c r="K61" s="24">
        <f t="shared" si="9"/>
        <v>0.0342575626479896</v>
      </c>
      <c r="L61" s="24">
        <f t="shared" si="10"/>
        <v>0.04654750795842635</v>
      </c>
      <c r="M61" s="24">
        <f t="shared" si="11"/>
        <v>0.12942032282253688</v>
      </c>
      <c r="N61" s="24">
        <f t="shared" si="12"/>
        <v>0.060655162962428184</v>
      </c>
      <c r="O61" s="24">
        <f t="shared" si="13"/>
        <v>0.11157983159033681</v>
      </c>
    </row>
    <row r="62" spans="1:15" ht="12.75">
      <c r="A62" s="17">
        <v>61</v>
      </c>
      <c r="B62" s="18" t="s">
        <v>66</v>
      </c>
      <c r="C62" s="8">
        <v>22810658</v>
      </c>
      <c r="D62" s="8">
        <v>1389701</v>
      </c>
      <c r="E62" s="8">
        <v>1584957</v>
      </c>
      <c r="F62" s="8">
        <v>1988745</v>
      </c>
      <c r="G62" s="8">
        <v>1893503</v>
      </c>
      <c r="H62" s="8">
        <v>0</v>
      </c>
      <c r="I62" s="10">
        <f t="shared" si="7"/>
        <v>29667564</v>
      </c>
      <c r="J62" s="23">
        <f t="shared" si="8"/>
        <v>0.7688753279507545</v>
      </c>
      <c r="K62" s="23">
        <f t="shared" si="9"/>
        <v>0.046842437080442466</v>
      </c>
      <c r="L62" s="23">
        <f t="shared" si="10"/>
        <v>0.05342390093099656</v>
      </c>
      <c r="M62" s="23">
        <f t="shared" si="11"/>
        <v>0.06703432071470378</v>
      </c>
      <c r="N62" s="23">
        <f t="shared" si="12"/>
        <v>0.06382401332310263</v>
      </c>
      <c r="O62" s="23">
        <f t="shared" si="13"/>
        <v>0</v>
      </c>
    </row>
    <row r="63" spans="1:15" ht="12.75">
      <c r="A63" s="19">
        <v>62</v>
      </c>
      <c r="B63" s="20" t="s">
        <v>67</v>
      </c>
      <c r="C63" s="8">
        <v>13651101</v>
      </c>
      <c r="D63" s="8">
        <v>872389</v>
      </c>
      <c r="E63" s="8">
        <v>1005207</v>
      </c>
      <c r="F63" s="8">
        <v>1850533</v>
      </c>
      <c r="G63" s="8">
        <v>0</v>
      </c>
      <c r="H63" s="8">
        <v>0</v>
      </c>
      <c r="I63" s="10">
        <f t="shared" si="7"/>
        <v>17379230</v>
      </c>
      <c r="J63" s="23">
        <f t="shared" si="8"/>
        <v>0.7854836491605209</v>
      </c>
      <c r="K63" s="23">
        <f t="shared" si="9"/>
        <v>0.05019721817364751</v>
      </c>
      <c r="L63" s="23">
        <f t="shared" si="10"/>
        <v>0.05783955905986629</v>
      </c>
      <c r="M63" s="23">
        <f t="shared" si="11"/>
        <v>0.10647957360596529</v>
      </c>
      <c r="N63" s="23">
        <f t="shared" si="12"/>
        <v>0</v>
      </c>
      <c r="O63" s="23">
        <f t="shared" si="13"/>
        <v>0</v>
      </c>
    </row>
    <row r="64" spans="1:15" ht="12.75">
      <c r="A64" s="19">
        <v>63</v>
      </c>
      <c r="B64" s="20" t="s">
        <v>68</v>
      </c>
      <c r="C64" s="8">
        <v>20336658</v>
      </c>
      <c r="D64" s="8">
        <v>1551166</v>
      </c>
      <c r="E64" s="8">
        <v>635501</v>
      </c>
      <c r="F64" s="8">
        <v>1141880</v>
      </c>
      <c r="G64" s="8">
        <v>1483362</v>
      </c>
      <c r="H64" s="8">
        <v>16532</v>
      </c>
      <c r="I64" s="10">
        <f t="shared" si="7"/>
        <v>25165099</v>
      </c>
      <c r="J64" s="23">
        <f t="shared" si="8"/>
        <v>0.808129465336099</v>
      </c>
      <c r="K64" s="23">
        <f t="shared" si="9"/>
        <v>0.06163957471417061</v>
      </c>
      <c r="L64" s="23">
        <f t="shared" si="10"/>
        <v>0.02525326842544907</v>
      </c>
      <c r="M64" s="23">
        <f t="shared" si="11"/>
        <v>0.04537554173738796</v>
      </c>
      <c r="N64" s="23">
        <f t="shared" si="12"/>
        <v>0.058945208202836795</v>
      </c>
      <c r="O64" s="23">
        <f t="shared" si="13"/>
        <v>0.0006569415840565539</v>
      </c>
    </row>
    <row r="65" spans="1:15" ht="12.75">
      <c r="A65" s="19">
        <v>64</v>
      </c>
      <c r="B65" s="20" t="s">
        <v>69</v>
      </c>
      <c r="C65" s="8">
        <v>18123338</v>
      </c>
      <c r="D65" s="8">
        <v>1048070</v>
      </c>
      <c r="E65" s="8">
        <v>1148924</v>
      </c>
      <c r="F65" s="8">
        <v>2745250</v>
      </c>
      <c r="G65" s="8">
        <v>7384437</v>
      </c>
      <c r="H65" s="8">
        <v>1091213</v>
      </c>
      <c r="I65" s="10">
        <f t="shared" si="7"/>
        <v>31541232</v>
      </c>
      <c r="J65" s="23">
        <f t="shared" si="8"/>
        <v>0.5745919499910467</v>
      </c>
      <c r="K65" s="23">
        <f t="shared" si="9"/>
        <v>0.033228568877715366</v>
      </c>
      <c r="L65" s="23">
        <f t="shared" si="10"/>
        <v>0.03642609775039859</v>
      </c>
      <c r="M65" s="23">
        <f t="shared" si="11"/>
        <v>0.08703686653710926</v>
      </c>
      <c r="N65" s="23">
        <f t="shared" si="12"/>
        <v>0.23412011934093127</v>
      </c>
      <c r="O65" s="23">
        <f t="shared" si="13"/>
        <v>0.03459639750279887</v>
      </c>
    </row>
    <row r="66" spans="1:15" ht="12.75">
      <c r="A66" s="19">
        <v>65</v>
      </c>
      <c r="B66" s="20" t="s">
        <v>70</v>
      </c>
      <c r="C66" s="8">
        <v>41628569</v>
      </c>
      <c r="D66" s="8">
        <v>3423727</v>
      </c>
      <c r="E66" s="8">
        <v>7346564</v>
      </c>
      <c r="F66" s="8">
        <v>25704443</v>
      </c>
      <c r="G66" s="8">
        <v>6578603</v>
      </c>
      <c r="H66" s="8">
        <v>670025</v>
      </c>
      <c r="I66" s="10">
        <f>SUM(C66:H66)</f>
        <v>85351931</v>
      </c>
      <c r="J66" s="23">
        <f t="shared" si="8"/>
        <v>0.4877284967343035</v>
      </c>
      <c r="K66" s="23">
        <f t="shared" si="9"/>
        <v>0.04011305848487482</v>
      </c>
      <c r="L66" s="23">
        <f t="shared" si="10"/>
        <v>0.08607378783263848</v>
      </c>
      <c r="M66" s="23">
        <f t="shared" si="11"/>
        <v>0.3011583065414185</v>
      </c>
      <c r="N66" s="23">
        <f t="shared" si="12"/>
        <v>0.07707620580956745</v>
      </c>
      <c r="O66" s="23">
        <f t="shared" si="13"/>
        <v>0.00785014459719722</v>
      </c>
    </row>
    <row r="67" spans="1:15" ht="12.75">
      <c r="A67" s="15">
        <v>66</v>
      </c>
      <c r="B67" s="16" t="s">
        <v>71</v>
      </c>
      <c r="C67" s="9">
        <v>19669801</v>
      </c>
      <c r="D67" s="9">
        <v>2100953</v>
      </c>
      <c r="E67" s="9">
        <v>1977598</v>
      </c>
      <c r="F67" s="9">
        <v>2203988</v>
      </c>
      <c r="G67" s="9">
        <v>0</v>
      </c>
      <c r="H67" s="9">
        <v>0</v>
      </c>
      <c r="I67" s="11">
        <f>SUM(C67:H67)</f>
        <v>25952340</v>
      </c>
      <c r="J67" s="24">
        <f t="shared" si="8"/>
        <v>0.7579201335987429</v>
      </c>
      <c r="K67" s="24">
        <f t="shared" si="9"/>
        <v>0.08095428003794648</v>
      </c>
      <c r="L67" s="24">
        <f t="shared" si="10"/>
        <v>0.0762011440972182</v>
      </c>
      <c r="M67" s="24">
        <f t="shared" si="11"/>
        <v>0.08492444226609239</v>
      </c>
      <c r="N67" s="24">
        <f t="shared" si="12"/>
        <v>0</v>
      </c>
      <c r="O67" s="24">
        <f t="shared" si="13"/>
        <v>0</v>
      </c>
    </row>
    <row r="68" spans="1:15" ht="12.75">
      <c r="A68" s="19">
        <v>67</v>
      </c>
      <c r="B68" s="20" t="s">
        <v>82</v>
      </c>
      <c r="C68" s="8">
        <v>21146271</v>
      </c>
      <c r="D68" s="8">
        <v>1029253</v>
      </c>
      <c r="E68" s="8">
        <v>1208761</v>
      </c>
      <c r="F68" s="8">
        <v>1451285</v>
      </c>
      <c r="G68" s="8">
        <v>2683610</v>
      </c>
      <c r="H68" s="8">
        <v>13606335</v>
      </c>
      <c r="I68" s="10">
        <f>SUM(C68:H68)</f>
        <v>41125515</v>
      </c>
      <c r="J68" s="23">
        <f t="shared" si="8"/>
        <v>0.5141886004345477</v>
      </c>
      <c r="K68" s="23">
        <f t="shared" si="9"/>
        <v>0.025027115161962106</v>
      </c>
      <c r="L68" s="23">
        <f t="shared" si="10"/>
        <v>0.029391996671652623</v>
      </c>
      <c r="M68" s="23">
        <f t="shared" si="11"/>
        <v>0.03528916294422088</v>
      </c>
      <c r="N68" s="23">
        <f t="shared" si="12"/>
        <v>0.06525413724302298</v>
      </c>
      <c r="O68" s="23">
        <f t="shared" si="13"/>
        <v>0.3308489875445937</v>
      </c>
    </row>
    <row r="69" spans="1:15" ht="12.75">
      <c r="A69" s="15">
        <v>68</v>
      </c>
      <c r="B69" s="16" t="s">
        <v>83</v>
      </c>
      <c r="C69" s="9">
        <v>12519910</v>
      </c>
      <c r="D69" s="9">
        <v>399525</v>
      </c>
      <c r="E69" s="9">
        <v>817672</v>
      </c>
      <c r="F69" s="9">
        <v>1565462</v>
      </c>
      <c r="G69" s="9">
        <v>331831</v>
      </c>
      <c r="H69" s="9">
        <v>0</v>
      </c>
      <c r="I69" s="11">
        <f>SUM(C69:H69)</f>
        <v>15634400</v>
      </c>
      <c r="J69" s="24">
        <f t="shared" si="8"/>
        <v>0.8007924832420815</v>
      </c>
      <c r="K69" s="24">
        <f t="shared" si="9"/>
        <v>0.025554226577291103</v>
      </c>
      <c r="L69" s="24">
        <f t="shared" si="10"/>
        <v>0.052299544593972264</v>
      </c>
      <c r="M69" s="24">
        <f t="shared" si="11"/>
        <v>0.10012933019495472</v>
      </c>
      <c r="N69" s="24">
        <f t="shared" si="12"/>
        <v>0.021224415391700353</v>
      </c>
      <c r="O69" s="24">
        <f t="shared" si="13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>SUM(C2:C70)</f>
        <v>4355557951</v>
      </c>
      <c r="D71" s="13">
        <f aca="true" t="shared" si="14" ref="D71:I71">SUM(D2:D70)</f>
        <v>460625906</v>
      </c>
      <c r="E71" s="13">
        <f t="shared" si="14"/>
        <v>298376418</v>
      </c>
      <c r="F71" s="13">
        <f t="shared" si="14"/>
        <v>515030674</v>
      </c>
      <c r="G71" s="13">
        <f t="shared" si="14"/>
        <v>343746655</v>
      </c>
      <c r="H71" s="13">
        <f t="shared" si="14"/>
        <v>310507279</v>
      </c>
      <c r="I71" s="14">
        <f t="shared" si="14"/>
        <v>6283844883</v>
      </c>
      <c r="J71" s="27">
        <f aca="true" t="shared" si="15" ref="J71:O71">C71/$I71</f>
        <v>0.6931358160643508</v>
      </c>
      <c r="K71" s="27">
        <f t="shared" si="15"/>
        <v>0.07330319487136837</v>
      </c>
      <c r="L71" s="27">
        <f t="shared" si="15"/>
        <v>0.04748309730038255</v>
      </c>
      <c r="M71" s="27">
        <f t="shared" si="15"/>
        <v>0.08196107376764475</v>
      </c>
      <c r="N71" s="27">
        <f t="shared" si="15"/>
        <v>0.05470323685582294</v>
      </c>
      <c r="O71" s="27">
        <f t="shared" si="15"/>
        <v>0.04941358114043058</v>
      </c>
    </row>
    <row r="72" ht="13.5" thickTop="1"/>
  </sheetData>
  <printOptions horizontalCentered="1"/>
  <pageMargins left="0.25" right="0.25" top="1.19" bottom="0.5" header="0.5" footer="0.5"/>
  <pageSetup fitToWidth="2" horizontalDpi="600" verticalDpi="600" orientation="portrait" paperSize="5" scale="95" r:id="rId1"/>
  <headerFooter alignWithMargins="0">
    <oddHeader>&amp;C&amp;14Total Expenditures by Fund Source - FY 2005-2006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2007-10-29T13:44:17Z</cp:lastPrinted>
  <dcterms:created xsi:type="dcterms:W3CDTF">2003-11-24T19:14:29Z</dcterms:created>
  <dcterms:modified xsi:type="dcterms:W3CDTF">2007-10-29T13:46:54Z</dcterms:modified>
  <cp:category/>
  <cp:version/>
  <cp:contentType/>
  <cp:contentStatus/>
</cp:coreProperties>
</file>