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5" windowWidth="9450" windowHeight="9465" tabRatio="599" activeTab="0"/>
  </bookViews>
  <sheets>
    <sheet name="Other Objects - 800" sheetId="1" r:id="rId1"/>
  </sheets>
  <definedNames>
    <definedName name="_xlnm.Print_Titles" localSheetId="0">'Other Objects - 800'!$A:$B</definedName>
  </definedNames>
  <calcPr fullCalcOnLoad="1"/>
</workbook>
</file>

<file path=xl/sharedStrings.xml><?xml version="1.0" encoding="utf-8"?>
<sst xmlns="http://schemas.openxmlformats.org/spreadsheetml/2006/main" count="89" uniqueCount="84">
  <si>
    <t>LEA</t>
  </si>
  <si>
    <t>Dues &amp; Fees</t>
  </si>
  <si>
    <t>Judgments Against the LEA</t>
  </si>
  <si>
    <t>Interest</t>
  </si>
  <si>
    <t>Contingency</t>
  </si>
  <si>
    <t>Miscellaneous Expenditures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</si>
  <si>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</si>
  <si>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</si>
  <si>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</si>
  <si>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</si>
  <si>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</si>
  <si>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</si>
  <si>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</si>
  <si>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</si>
  <si>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</si>
  <si>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</si>
  <si>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</si>
  <si>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</si>
  <si>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</si>
  <si>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</si>
  <si>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</si>
  <si>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</si>
  <si>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</si>
  <si>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</si>
  <si>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</si>
  <si>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</si>
  <si>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</si>
  <si>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</si>
  <si>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</si>
  <si>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</si>
  <si>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</si>
  <si>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</si>
  <si>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</si>
  <si>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</si>
  <si>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</si>
  <si>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</si>
  <si>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</si>
  <si>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</si>
  <si>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</si>
  <si>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</si>
  <si>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</si>
  <si>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</si>
  <si>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</si>
  <si>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</si>
  <si>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</si>
  <si>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</si>
  <si>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</si>
  <si>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</si>
  <si>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</si>
  <si>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</si>
  <si>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</si>
  <si>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</si>
  <si>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</si>
  <si>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</si>
  <si>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</si>
  <si>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</si>
  <si>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</si>
  <si>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</si>
  <si>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</si>
  <si>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</si>
  <si>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</si>
  <si>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</si>
  <si>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</si>
  <si>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</si>
  <si>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</si>
  <si>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</si>
  <si>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</si>
  <si>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</si>
  <si>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</si>
  <si>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</si>
  <si>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</si>
  <si>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</si>
  <si>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</si>
  <si>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</si>
  <si>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</si>
  <si>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810</t>
  </si>
  <si>
    <t>Object Code 820</t>
  </si>
  <si>
    <t>Object Code 830</t>
  </si>
  <si>
    <t>Object Code 840</t>
  </si>
  <si>
    <t>Object Code 890</t>
  </si>
  <si>
    <t>Total Other Objects Expenditures</t>
  </si>
  <si>
    <t>ZACHARY COMMUNITY</t>
  </si>
  <si>
    <t>CITY OF BAKER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</si>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</sst>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" sqref="E5"/>
    </sheetView>
  </sheetViews>
  <sheetFormatPr defaultColWidth="9.140625" defaultRowHeight="12.75"/>
  <cols>
    <col min="1" max="1" width="3.8515625" style="1" bestFit="1" customWidth="1"/>
    <col min="2" max="2" width="18.42187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3.7109375" style="1" bestFit="1" customWidth="1"/>
    <col min="15" max="15" width="8.00390625" style="1" bestFit="1" customWidth="1"/>
    <col min="16" max="16384" width="9.140625" style="1" customWidth="1"/>
  </cols>
  <sheetData>
    <row r="1" ht="17.25" customHeight="1"/>
    <row r="2" spans="3:15" ht="38.25">
      <c r="C2" s="33" t="s">
        <v>83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31" t="s">
        <v>80</v>
      </c>
      <c r="O2" s="23"/>
    </row>
    <row r="3" spans="1:15" ht="27" customHeight="1">
      <c r="A3" s="8" t="s">
        <v>0</v>
      </c>
      <c r="B3" s="4" t="s">
        <v>72</v>
      </c>
      <c r="C3" s="34"/>
      <c r="D3" s="5" t="s">
        <v>75</v>
      </c>
      <c r="E3" s="22" t="s">
        <v>74</v>
      </c>
      <c r="F3" s="5" t="s">
        <v>76</v>
      </c>
      <c r="G3" s="22" t="s">
        <v>74</v>
      </c>
      <c r="H3" s="5" t="s">
        <v>77</v>
      </c>
      <c r="I3" s="22" t="s">
        <v>74</v>
      </c>
      <c r="J3" s="5" t="s">
        <v>78</v>
      </c>
      <c r="K3" s="22" t="s">
        <v>74</v>
      </c>
      <c r="L3" s="5" t="s">
        <v>79</v>
      </c>
      <c r="M3" s="22" t="s">
        <v>74</v>
      </c>
      <c r="N3" s="32"/>
      <c r="O3" s="22" t="s">
        <v>74</v>
      </c>
    </row>
    <row r="4" spans="1:15" ht="12.75">
      <c r="A4" s="9">
        <v>1</v>
      </c>
      <c r="B4" s="2" t="s">
        <v>6</v>
      </c>
      <c r="C4" s="19">
        <v>9545</v>
      </c>
      <c r="D4" s="12">
        <v>9285</v>
      </c>
      <c r="E4" s="12">
        <f>D4/$C4</f>
        <v>0.9727606076479832</v>
      </c>
      <c r="F4" s="12">
        <v>0</v>
      </c>
      <c r="G4" s="12">
        <f>F4/$C4</f>
        <v>0</v>
      </c>
      <c r="H4" s="12">
        <v>186253</v>
      </c>
      <c r="I4" s="12">
        <f>H4/$C4</f>
        <v>19.513148245154532</v>
      </c>
      <c r="J4" s="12">
        <v>0</v>
      </c>
      <c r="K4" s="12">
        <f>J4/$C4</f>
        <v>0</v>
      </c>
      <c r="L4" s="12">
        <v>920142</v>
      </c>
      <c r="M4" s="12">
        <f>L4/$C4</f>
        <v>96.40041906757465</v>
      </c>
      <c r="N4" s="13">
        <f>D4+F4+H4+J4+L4</f>
        <v>1115680</v>
      </c>
      <c r="O4" s="12">
        <f>N4/$C4</f>
        <v>116.88632792037716</v>
      </c>
    </row>
    <row r="5" spans="1:15" ht="12.75">
      <c r="A5" s="9">
        <v>2</v>
      </c>
      <c r="B5" s="2" t="s">
        <v>7</v>
      </c>
      <c r="C5" s="19">
        <v>4377</v>
      </c>
      <c r="D5" s="12">
        <v>15389</v>
      </c>
      <c r="E5" s="12">
        <f aca="true" t="shared" si="0" ref="E5:E70">D5/$C5</f>
        <v>3.515878455563171</v>
      </c>
      <c r="F5" s="12">
        <v>46020</v>
      </c>
      <c r="G5" s="12">
        <f aca="true" t="shared" si="1" ref="G5:G70">F5/$C5</f>
        <v>10.514050719671008</v>
      </c>
      <c r="H5" s="12">
        <v>463796</v>
      </c>
      <c r="I5" s="12">
        <f aca="true" t="shared" si="2" ref="I5:I70">H5/$C5</f>
        <v>105.9620744802376</v>
      </c>
      <c r="J5" s="12">
        <v>0</v>
      </c>
      <c r="K5" s="12">
        <f aca="true" t="shared" si="3" ref="K5:K70">J5/$C5</f>
        <v>0</v>
      </c>
      <c r="L5" s="12">
        <v>549498</v>
      </c>
      <c r="M5" s="12">
        <f aca="true" t="shared" si="4" ref="M5:M70">L5/$C5</f>
        <v>125.54215215901303</v>
      </c>
      <c r="N5" s="13">
        <f aca="true" t="shared" si="5" ref="N5:N68">D5+F5+H5+J5+L5</f>
        <v>1074703</v>
      </c>
      <c r="O5" s="12">
        <f aca="true" t="shared" si="6" ref="O5:O70">N5/$C5</f>
        <v>245.53415581448482</v>
      </c>
    </row>
    <row r="6" spans="1:15" ht="12.75">
      <c r="A6" s="9">
        <v>3</v>
      </c>
      <c r="B6" s="2" t="s">
        <v>8</v>
      </c>
      <c r="C6" s="19">
        <v>17944</v>
      </c>
      <c r="D6" s="12">
        <v>13916</v>
      </c>
      <c r="E6" s="12">
        <f t="shared" si="0"/>
        <v>0.77552385198395</v>
      </c>
      <c r="F6" s="12">
        <v>4778</v>
      </c>
      <c r="G6" s="12">
        <f t="shared" si="1"/>
        <v>0.26627284886312974</v>
      </c>
      <c r="H6" s="12">
        <v>2095696</v>
      </c>
      <c r="I6" s="12">
        <f t="shared" si="2"/>
        <v>116.79090503789567</v>
      </c>
      <c r="J6" s="12">
        <v>0</v>
      </c>
      <c r="K6" s="12">
        <f t="shared" si="3"/>
        <v>0</v>
      </c>
      <c r="L6" s="12">
        <v>1501468</v>
      </c>
      <c r="M6" s="12">
        <f t="shared" si="4"/>
        <v>83.67521176995096</v>
      </c>
      <c r="N6" s="13">
        <f t="shared" si="5"/>
        <v>3615858</v>
      </c>
      <c r="O6" s="12">
        <f t="shared" si="6"/>
        <v>201.50791350869372</v>
      </c>
    </row>
    <row r="7" spans="1:15" ht="12.75">
      <c r="A7" s="9">
        <v>4</v>
      </c>
      <c r="B7" s="2" t="s">
        <v>9</v>
      </c>
      <c r="C7" s="19">
        <v>4368</v>
      </c>
      <c r="D7" s="12">
        <v>14414</v>
      </c>
      <c r="E7" s="12">
        <f t="shared" si="0"/>
        <v>3.2999084249084247</v>
      </c>
      <c r="F7" s="12">
        <v>0</v>
      </c>
      <c r="G7" s="12">
        <f t="shared" si="1"/>
        <v>0</v>
      </c>
      <c r="H7" s="12">
        <v>161728</v>
      </c>
      <c r="I7" s="12">
        <f t="shared" si="2"/>
        <v>37.02564102564103</v>
      </c>
      <c r="J7" s="12">
        <v>0</v>
      </c>
      <c r="K7" s="12">
        <f t="shared" si="3"/>
        <v>0</v>
      </c>
      <c r="L7" s="12">
        <v>231863</v>
      </c>
      <c r="M7" s="12">
        <f t="shared" si="4"/>
        <v>53.08218864468864</v>
      </c>
      <c r="N7" s="13">
        <f t="shared" si="5"/>
        <v>408005</v>
      </c>
      <c r="O7" s="12">
        <f t="shared" si="6"/>
        <v>93.4077380952381</v>
      </c>
    </row>
    <row r="8" spans="1:15" ht="12.75">
      <c r="A8" s="10">
        <v>5</v>
      </c>
      <c r="B8" s="3" t="s">
        <v>10</v>
      </c>
      <c r="C8" s="20">
        <v>6439</v>
      </c>
      <c r="D8" s="14">
        <v>7929</v>
      </c>
      <c r="E8" s="14">
        <f t="shared" si="0"/>
        <v>1.231402391675726</v>
      </c>
      <c r="F8" s="14">
        <v>0</v>
      </c>
      <c r="G8" s="14">
        <f t="shared" si="1"/>
        <v>0</v>
      </c>
      <c r="H8" s="14">
        <v>61315</v>
      </c>
      <c r="I8" s="14">
        <f t="shared" si="2"/>
        <v>9.522441372883987</v>
      </c>
      <c r="J8" s="14">
        <v>0</v>
      </c>
      <c r="K8" s="14">
        <f t="shared" si="3"/>
        <v>0</v>
      </c>
      <c r="L8" s="14">
        <v>121762</v>
      </c>
      <c r="M8" s="14">
        <f t="shared" si="4"/>
        <v>18.910079204845474</v>
      </c>
      <c r="N8" s="15">
        <f t="shared" si="5"/>
        <v>191006</v>
      </c>
      <c r="O8" s="14">
        <f t="shared" si="6"/>
        <v>29.66392296940519</v>
      </c>
    </row>
    <row r="9" spans="1:15" ht="12.75">
      <c r="A9" s="11">
        <v>6</v>
      </c>
      <c r="B9" s="2" t="s">
        <v>11</v>
      </c>
      <c r="C9" s="19">
        <v>6163</v>
      </c>
      <c r="D9" s="12">
        <v>12598</v>
      </c>
      <c r="E9" s="12">
        <f t="shared" si="0"/>
        <v>2.044134350154146</v>
      </c>
      <c r="F9" s="12">
        <v>0</v>
      </c>
      <c r="G9" s="12">
        <f t="shared" si="1"/>
        <v>0</v>
      </c>
      <c r="H9" s="12">
        <v>800442</v>
      </c>
      <c r="I9" s="12">
        <f t="shared" si="2"/>
        <v>129.8786305370761</v>
      </c>
      <c r="J9" s="12">
        <v>0</v>
      </c>
      <c r="K9" s="12">
        <f t="shared" si="3"/>
        <v>0</v>
      </c>
      <c r="L9" s="12">
        <v>1161</v>
      </c>
      <c r="M9" s="12">
        <f t="shared" si="4"/>
        <v>0.18838228135648225</v>
      </c>
      <c r="N9" s="13">
        <f t="shared" si="5"/>
        <v>814201</v>
      </c>
      <c r="O9" s="12">
        <f t="shared" si="6"/>
        <v>132.11114716858674</v>
      </c>
    </row>
    <row r="10" spans="1:15" ht="12.75">
      <c r="A10" s="9">
        <v>7</v>
      </c>
      <c r="B10" s="2" t="s">
        <v>12</v>
      </c>
      <c r="C10" s="19">
        <v>2427</v>
      </c>
      <c r="D10" s="12">
        <v>7301</v>
      </c>
      <c r="E10" s="12">
        <f t="shared" si="0"/>
        <v>3.008240626287598</v>
      </c>
      <c r="F10" s="12">
        <v>0</v>
      </c>
      <c r="G10" s="12">
        <f t="shared" si="1"/>
        <v>0</v>
      </c>
      <c r="H10" s="12">
        <v>360620</v>
      </c>
      <c r="I10" s="12">
        <f t="shared" si="2"/>
        <v>148.58673259167696</v>
      </c>
      <c r="J10" s="12">
        <v>0</v>
      </c>
      <c r="K10" s="12">
        <f t="shared" si="3"/>
        <v>0</v>
      </c>
      <c r="L10" s="12">
        <v>36828</v>
      </c>
      <c r="M10" s="12">
        <f t="shared" si="4"/>
        <v>15.174289245982695</v>
      </c>
      <c r="N10" s="13">
        <f t="shared" si="5"/>
        <v>404749</v>
      </c>
      <c r="O10" s="12">
        <f t="shared" si="6"/>
        <v>166.76926246394726</v>
      </c>
    </row>
    <row r="11" spans="1:15" ht="12.75">
      <c r="A11" s="9">
        <v>8</v>
      </c>
      <c r="B11" s="2" t="s">
        <v>13</v>
      </c>
      <c r="C11" s="19">
        <v>19202</v>
      </c>
      <c r="D11" s="12">
        <v>392</v>
      </c>
      <c r="E11" s="12">
        <f t="shared" si="0"/>
        <v>0.020414540152067492</v>
      </c>
      <c r="F11" s="12">
        <v>0</v>
      </c>
      <c r="G11" s="12">
        <f t="shared" si="1"/>
        <v>0</v>
      </c>
      <c r="H11" s="12">
        <v>1135425</v>
      </c>
      <c r="I11" s="12">
        <f t="shared" si="2"/>
        <v>59.13055931673784</v>
      </c>
      <c r="J11" s="12">
        <v>0</v>
      </c>
      <c r="K11" s="12">
        <f t="shared" si="3"/>
        <v>0</v>
      </c>
      <c r="L11" s="12">
        <v>172683</v>
      </c>
      <c r="M11" s="12">
        <f t="shared" si="4"/>
        <v>8.99296948234559</v>
      </c>
      <c r="N11" s="13">
        <f t="shared" si="5"/>
        <v>1308500</v>
      </c>
      <c r="O11" s="12">
        <f t="shared" si="6"/>
        <v>68.14394333923549</v>
      </c>
    </row>
    <row r="12" spans="1:15" ht="12.75">
      <c r="A12" s="9">
        <v>9</v>
      </c>
      <c r="B12" s="2" t="s">
        <v>14</v>
      </c>
      <c r="C12" s="19">
        <v>43935</v>
      </c>
      <c r="D12" s="12">
        <v>11740</v>
      </c>
      <c r="E12" s="12">
        <f t="shared" si="0"/>
        <v>0.26721292818937065</v>
      </c>
      <c r="F12" s="12">
        <v>0</v>
      </c>
      <c r="G12" s="12">
        <f t="shared" si="1"/>
        <v>0</v>
      </c>
      <c r="H12" s="12">
        <v>3331257</v>
      </c>
      <c r="I12" s="12">
        <f t="shared" si="2"/>
        <v>75.82239672243087</v>
      </c>
      <c r="J12" s="12">
        <v>0</v>
      </c>
      <c r="K12" s="12">
        <f t="shared" si="3"/>
        <v>0</v>
      </c>
      <c r="L12" s="12">
        <v>8027202</v>
      </c>
      <c r="M12" s="12">
        <f t="shared" si="4"/>
        <v>182.70631614885627</v>
      </c>
      <c r="N12" s="13">
        <f t="shared" si="5"/>
        <v>11370199</v>
      </c>
      <c r="O12" s="12">
        <f t="shared" si="6"/>
        <v>258.7959257994765</v>
      </c>
    </row>
    <row r="13" spans="1:15" ht="12.75">
      <c r="A13" s="10">
        <v>10</v>
      </c>
      <c r="B13" s="3" t="s">
        <v>15</v>
      </c>
      <c r="C13" s="20">
        <v>31877</v>
      </c>
      <c r="D13" s="14">
        <v>15988</v>
      </c>
      <c r="E13" s="14">
        <f t="shared" si="0"/>
        <v>0.5015528437431377</v>
      </c>
      <c r="F13" s="14">
        <v>0</v>
      </c>
      <c r="G13" s="14">
        <f t="shared" si="1"/>
        <v>0</v>
      </c>
      <c r="H13" s="14">
        <v>8541231</v>
      </c>
      <c r="I13" s="14">
        <f t="shared" si="2"/>
        <v>267.94337610189166</v>
      </c>
      <c r="J13" s="14">
        <v>0</v>
      </c>
      <c r="K13" s="14">
        <f t="shared" si="3"/>
        <v>0</v>
      </c>
      <c r="L13" s="14">
        <v>869955</v>
      </c>
      <c r="M13" s="14">
        <f t="shared" si="4"/>
        <v>27.2909935062898</v>
      </c>
      <c r="N13" s="15">
        <f t="shared" si="5"/>
        <v>9427174</v>
      </c>
      <c r="O13" s="14">
        <f t="shared" si="6"/>
        <v>295.7359224519246</v>
      </c>
    </row>
    <row r="14" spans="1:15" ht="12.75">
      <c r="A14" s="9">
        <v>11</v>
      </c>
      <c r="B14" s="2" t="s">
        <v>16</v>
      </c>
      <c r="C14" s="19">
        <v>1856</v>
      </c>
      <c r="D14" s="12">
        <v>7545</v>
      </c>
      <c r="E14" s="12">
        <f t="shared" si="0"/>
        <v>4.065193965517241</v>
      </c>
      <c r="F14" s="12">
        <v>0</v>
      </c>
      <c r="G14" s="12">
        <f t="shared" si="1"/>
        <v>0</v>
      </c>
      <c r="H14" s="12">
        <v>4150</v>
      </c>
      <c r="I14" s="12">
        <f t="shared" si="2"/>
        <v>2.2359913793103448</v>
      </c>
      <c r="J14" s="12">
        <v>0</v>
      </c>
      <c r="K14" s="12">
        <f t="shared" si="3"/>
        <v>0</v>
      </c>
      <c r="L14" s="12">
        <v>106221</v>
      </c>
      <c r="M14" s="12">
        <f t="shared" si="4"/>
        <v>57.23114224137931</v>
      </c>
      <c r="N14" s="13">
        <f t="shared" si="5"/>
        <v>117916</v>
      </c>
      <c r="O14" s="12">
        <f t="shared" si="6"/>
        <v>63.5323275862069</v>
      </c>
    </row>
    <row r="15" spans="1:15" ht="12.75">
      <c r="A15" s="9">
        <v>12</v>
      </c>
      <c r="B15" s="2" t="s">
        <v>17</v>
      </c>
      <c r="C15" s="19">
        <v>1442</v>
      </c>
      <c r="D15" s="12">
        <v>7516</v>
      </c>
      <c r="E15" s="12">
        <f t="shared" si="0"/>
        <v>5.212205270457698</v>
      </c>
      <c r="F15" s="12">
        <v>0</v>
      </c>
      <c r="G15" s="12">
        <f t="shared" si="1"/>
        <v>0</v>
      </c>
      <c r="H15" s="12">
        <v>506035</v>
      </c>
      <c r="I15" s="12">
        <f t="shared" si="2"/>
        <v>350.9257975034674</v>
      </c>
      <c r="J15" s="12">
        <v>0</v>
      </c>
      <c r="K15" s="12">
        <f t="shared" si="3"/>
        <v>0</v>
      </c>
      <c r="L15" s="12">
        <v>171221</v>
      </c>
      <c r="M15" s="12">
        <f t="shared" si="4"/>
        <v>118.73855755894591</v>
      </c>
      <c r="N15" s="13">
        <f t="shared" si="5"/>
        <v>684772</v>
      </c>
      <c r="O15" s="12">
        <f t="shared" si="6"/>
        <v>474.876560332871</v>
      </c>
    </row>
    <row r="16" spans="1:15" ht="12.75">
      <c r="A16" s="9">
        <v>13</v>
      </c>
      <c r="B16" s="2" t="s">
        <v>18</v>
      </c>
      <c r="C16" s="19">
        <v>1815</v>
      </c>
      <c r="D16" s="12">
        <v>5606</v>
      </c>
      <c r="E16" s="12">
        <f t="shared" si="0"/>
        <v>3.0887052341597796</v>
      </c>
      <c r="F16" s="12">
        <v>172</v>
      </c>
      <c r="G16" s="12">
        <f t="shared" si="1"/>
        <v>0.09476584022038567</v>
      </c>
      <c r="H16" s="12">
        <v>42564</v>
      </c>
      <c r="I16" s="12">
        <f t="shared" si="2"/>
        <v>23.451239669421486</v>
      </c>
      <c r="J16" s="12">
        <v>0</v>
      </c>
      <c r="K16" s="12">
        <f t="shared" si="3"/>
        <v>0</v>
      </c>
      <c r="L16" s="12">
        <v>76637</v>
      </c>
      <c r="M16" s="12">
        <f t="shared" si="4"/>
        <v>42.224242424242426</v>
      </c>
      <c r="N16" s="13">
        <f t="shared" si="5"/>
        <v>124979</v>
      </c>
      <c r="O16" s="12">
        <f t="shared" si="6"/>
        <v>68.85895316804408</v>
      </c>
    </row>
    <row r="17" spans="1:15" ht="12.75">
      <c r="A17" s="9">
        <v>14</v>
      </c>
      <c r="B17" s="2" t="s">
        <v>19</v>
      </c>
      <c r="C17" s="19">
        <v>2683</v>
      </c>
      <c r="D17" s="12">
        <v>21883</v>
      </c>
      <c r="E17" s="12">
        <f t="shared" si="0"/>
        <v>8.156168468132687</v>
      </c>
      <c r="F17" s="12">
        <v>1943</v>
      </c>
      <c r="G17" s="12">
        <f t="shared" si="1"/>
        <v>0.7241893402907194</v>
      </c>
      <c r="H17" s="12">
        <v>697100</v>
      </c>
      <c r="I17" s="12">
        <f t="shared" si="2"/>
        <v>259.8210957882967</v>
      </c>
      <c r="J17" s="12">
        <v>0</v>
      </c>
      <c r="K17" s="12">
        <f t="shared" si="3"/>
        <v>0</v>
      </c>
      <c r="L17" s="12">
        <v>11961</v>
      </c>
      <c r="M17" s="12">
        <f t="shared" si="4"/>
        <v>4.458069325382035</v>
      </c>
      <c r="N17" s="13">
        <f t="shared" si="5"/>
        <v>732887</v>
      </c>
      <c r="O17" s="12">
        <f t="shared" si="6"/>
        <v>273.1595229221021</v>
      </c>
    </row>
    <row r="18" spans="1:15" ht="12.75">
      <c r="A18" s="10">
        <v>15</v>
      </c>
      <c r="B18" s="3" t="s">
        <v>20</v>
      </c>
      <c r="C18" s="20">
        <v>4141</v>
      </c>
      <c r="D18" s="14">
        <v>3100</v>
      </c>
      <c r="E18" s="14">
        <f t="shared" si="0"/>
        <v>0.7486114465105047</v>
      </c>
      <c r="F18" s="14">
        <v>0</v>
      </c>
      <c r="G18" s="14">
        <f t="shared" si="1"/>
        <v>0</v>
      </c>
      <c r="H18" s="14">
        <v>73578</v>
      </c>
      <c r="I18" s="14">
        <f t="shared" si="2"/>
        <v>17.768171939145134</v>
      </c>
      <c r="J18" s="14">
        <v>0</v>
      </c>
      <c r="K18" s="14">
        <f t="shared" si="3"/>
        <v>0</v>
      </c>
      <c r="L18" s="14">
        <v>64833</v>
      </c>
      <c r="M18" s="14">
        <f t="shared" si="4"/>
        <v>15.65636319729534</v>
      </c>
      <c r="N18" s="15">
        <f t="shared" si="5"/>
        <v>141511</v>
      </c>
      <c r="O18" s="14">
        <f t="shared" si="6"/>
        <v>34.17314658295098</v>
      </c>
    </row>
    <row r="19" spans="1:15" ht="12.75">
      <c r="A19" s="9">
        <v>16</v>
      </c>
      <c r="B19" s="2" t="s">
        <v>21</v>
      </c>
      <c r="C19" s="19">
        <v>4968</v>
      </c>
      <c r="D19" s="12">
        <v>20822</v>
      </c>
      <c r="E19" s="12">
        <f t="shared" si="0"/>
        <v>4.1912238325281805</v>
      </c>
      <c r="F19" s="12">
        <v>0</v>
      </c>
      <c r="G19" s="12">
        <f t="shared" si="1"/>
        <v>0</v>
      </c>
      <c r="H19" s="12">
        <v>980234</v>
      </c>
      <c r="I19" s="12">
        <f t="shared" si="2"/>
        <v>197.3095813204509</v>
      </c>
      <c r="J19" s="12">
        <v>0</v>
      </c>
      <c r="K19" s="12">
        <f t="shared" si="3"/>
        <v>0</v>
      </c>
      <c r="L19" s="12">
        <v>828803</v>
      </c>
      <c r="M19" s="12">
        <f t="shared" si="4"/>
        <v>166.82830112721416</v>
      </c>
      <c r="N19" s="13">
        <f t="shared" si="5"/>
        <v>1829859</v>
      </c>
      <c r="O19" s="12">
        <f t="shared" si="6"/>
        <v>368.32910628019323</v>
      </c>
    </row>
    <row r="20" spans="1:15" ht="12.75">
      <c r="A20" s="9">
        <v>17</v>
      </c>
      <c r="B20" s="2" t="s">
        <v>22</v>
      </c>
      <c r="C20" s="19">
        <v>49945</v>
      </c>
      <c r="D20" s="12">
        <v>113801</v>
      </c>
      <c r="E20" s="12">
        <f t="shared" si="0"/>
        <v>2.2785263790169186</v>
      </c>
      <c r="F20" s="12">
        <v>0</v>
      </c>
      <c r="G20" s="12">
        <f t="shared" si="1"/>
        <v>0</v>
      </c>
      <c r="H20" s="12">
        <v>60218</v>
      </c>
      <c r="I20" s="12">
        <f t="shared" si="2"/>
        <v>1.2056862548803684</v>
      </c>
      <c r="J20" s="12">
        <v>0</v>
      </c>
      <c r="K20" s="12">
        <f t="shared" si="3"/>
        <v>0</v>
      </c>
      <c r="L20" s="12">
        <v>5061042</v>
      </c>
      <c r="M20" s="12">
        <f t="shared" si="4"/>
        <v>101.33230553608969</v>
      </c>
      <c r="N20" s="13">
        <f t="shared" si="5"/>
        <v>5235061</v>
      </c>
      <c r="O20" s="12">
        <f t="shared" si="6"/>
        <v>104.81651816998699</v>
      </c>
    </row>
    <row r="21" spans="1:15" ht="12.75">
      <c r="A21" s="9">
        <v>18</v>
      </c>
      <c r="B21" s="2" t="s">
        <v>23</v>
      </c>
      <c r="C21" s="19">
        <v>1549</v>
      </c>
      <c r="D21" s="12">
        <v>5279</v>
      </c>
      <c r="E21" s="12">
        <f t="shared" si="0"/>
        <v>3.408005164622337</v>
      </c>
      <c r="F21" s="12">
        <v>0</v>
      </c>
      <c r="G21" s="12">
        <f t="shared" si="1"/>
        <v>0</v>
      </c>
      <c r="H21" s="12">
        <v>17000</v>
      </c>
      <c r="I21" s="12">
        <f t="shared" si="2"/>
        <v>10.974822466107167</v>
      </c>
      <c r="J21" s="12">
        <v>0</v>
      </c>
      <c r="K21" s="12">
        <f t="shared" si="3"/>
        <v>0</v>
      </c>
      <c r="L21" s="12">
        <v>928052</v>
      </c>
      <c r="M21" s="12">
        <f t="shared" si="4"/>
        <v>599.1297611362169</v>
      </c>
      <c r="N21" s="13">
        <f t="shared" si="5"/>
        <v>950331</v>
      </c>
      <c r="O21" s="12">
        <f t="shared" si="6"/>
        <v>613.5125887669465</v>
      </c>
    </row>
    <row r="22" spans="1:15" ht="12.75">
      <c r="A22" s="9">
        <v>19</v>
      </c>
      <c r="B22" s="2" t="s">
        <v>24</v>
      </c>
      <c r="C22" s="19">
        <v>2432</v>
      </c>
      <c r="D22" s="12">
        <v>8230</v>
      </c>
      <c r="E22" s="12">
        <f t="shared" si="0"/>
        <v>3.3840460526315788</v>
      </c>
      <c r="F22" s="12">
        <v>0</v>
      </c>
      <c r="G22" s="12">
        <f t="shared" si="1"/>
        <v>0</v>
      </c>
      <c r="H22" s="12">
        <v>0</v>
      </c>
      <c r="I22" s="12">
        <f t="shared" si="2"/>
        <v>0</v>
      </c>
      <c r="J22" s="12">
        <v>0</v>
      </c>
      <c r="K22" s="12">
        <f t="shared" si="3"/>
        <v>0</v>
      </c>
      <c r="L22" s="12">
        <v>185249</v>
      </c>
      <c r="M22" s="12">
        <f t="shared" si="4"/>
        <v>76.17146381578948</v>
      </c>
      <c r="N22" s="13">
        <f t="shared" si="5"/>
        <v>193479</v>
      </c>
      <c r="O22" s="12">
        <f t="shared" si="6"/>
        <v>79.55550986842105</v>
      </c>
    </row>
    <row r="23" spans="1:15" ht="12.75">
      <c r="A23" s="10">
        <v>20</v>
      </c>
      <c r="B23" s="3" t="s">
        <v>25</v>
      </c>
      <c r="C23" s="20">
        <v>6142</v>
      </c>
      <c r="D23" s="14">
        <v>11893</v>
      </c>
      <c r="E23" s="14">
        <f t="shared" si="0"/>
        <v>1.9363399544122435</v>
      </c>
      <c r="F23" s="14">
        <v>0</v>
      </c>
      <c r="G23" s="14">
        <f t="shared" si="1"/>
        <v>0</v>
      </c>
      <c r="H23" s="14">
        <v>592245</v>
      </c>
      <c r="I23" s="14">
        <f t="shared" si="2"/>
        <v>96.42543145555194</v>
      </c>
      <c r="J23" s="14">
        <v>0</v>
      </c>
      <c r="K23" s="14">
        <f t="shared" si="3"/>
        <v>0</v>
      </c>
      <c r="L23" s="14">
        <v>94386</v>
      </c>
      <c r="M23" s="14">
        <f t="shared" si="4"/>
        <v>15.367307066102248</v>
      </c>
      <c r="N23" s="15">
        <f t="shared" si="5"/>
        <v>698524</v>
      </c>
      <c r="O23" s="14">
        <f t="shared" si="6"/>
        <v>113.72907847606643</v>
      </c>
    </row>
    <row r="24" spans="1:15" ht="12.75">
      <c r="A24" s="9">
        <v>21</v>
      </c>
      <c r="B24" s="2" t="s">
        <v>26</v>
      </c>
      <c r="C24" s="19">
        <v>3451</v>
      </c>
      <c r="D24" s="12">
        <v>500</v>
      </c>
      <c r="E24" s="12">
        <f t="shared" si="0"/>
        <v>0.14488554042306578</v>
      </c>
      <c r="F24" s="12">
        <v>0</v>
      </c>
      <c r="G24" s="12">
        <f t="shared" si="1"/>
        <v>0</v>
      </c>
      <c r="H24" s="12">
        <v>0</v>
      </c>
      <c r="I24" s="12">
        <f t="shared" si="2"/>
        <v>0</v>
      </c>
      <c r="J24" s="12">
        <v>0</v>
      </c>
      <c r="K24" s="12">
        <f t="shared" si="3"/>
        <v>0</v>
      </c>
      <c r="L24" s="12">
        <v>93269</v>
      </c>
      <c r="M24" s="12">
        <f t="shared" si="4"/>
        <v>27.026658939437844</v>
      </c>
      <c r="N24" s="13">
        <f t="shared" si="5"/>
        <v>93769</v>
      </c>
      <c r="O24" s="12">
        <f t="shared" si="6"/>
        <v>27.17154447986091</v>
      </c>
    </row>
    <row r="25" spans="1:15" ht="12.75">
      <c r="A25" s="9">
        <v>22</v>
      </c>
      <c r="B25" s="2" t="s">
        <v>27</v>
      </c>
      <c r="C25" s="19">
        <v>3609</v>
      </c>
      <c r="D25" s="12">
        <v>9423</v>
      </c>
      <c r="E25" s="12">
        <f t="shared" si="0"/>
        <v>2.6109725685785534</v>
      </c>
      <c r="F25" s="12">
        <v>30980</v>
      </c>
      <c r="G25" s="12">
        <f t="shared" si="1"/>
        <v>8.584095317262399</v>
      </c>
      <c r="H25" s="12">
        <v>27614</v>
      </c>
      <c r="I25" s="12">
        <f t="shared" si="2"/>
        <v>7.651426988085342</v>
      </c>
      <c r="J25" s="12">
        <v>0</v>
      </c>
      <c r="K25" s="12">
        <f t="shared" si="3"/>
        <v>0</v>
      </c>
      <c r="L25" s="12">
        <v>17487</v>
      </c>
      <c r="M25" s="12">
        <f t="shared" si="4"/>
        <v>4.8453865336658355</v>
      </c>
      <c r="N25" s="13">
        <f t="shared" si="5"/>
        <v>85504</v>
      </c>
      <c r="O25" s="12">
        <f t="shared" si="6"/>
        <v>23.69188140759213</v>
      </c>
    </row>
    <row r="26" spans="1:15" ht="12.75">
      <c r="A26" s="9">
        <v>23</v>
      </c>
      <c r="B26" s="2" t="s">
        <v>28</v>
      </c>
      <c r="C26" s="19">
        <v>14142</v>
      </c>
      <c r="D26" s="12">
        <v>21894</v>
      </c>
      <c r="E26" s="12">
        <f t="shared" si="0"/>
        <v>1.5481544336020365</v>
      </c>
      <c r="F26" s="12">
        <v>24000</v>
      </c>
      <c r="G26" s="12">
        <f t="shared" si="1"/>
        <v>1.6970725498515062</v>
      </c>
      <c r="H26" s="12">
        <v>1799681</v>
      </c>
      <c r="I26" s="12">
        <f t="shared" si="2"/>
        <v>127.25788431622118</v>
      </c>
      <c r="J26" s="12">
        <v>0</v>
      </c>
      <c r="K26" s="12">
        <f t="shared" si="3"/>
        <v>0</v>
      </c>
      <c r="L26" s="12">
        <v>604317</v>
      </c>
      <c r="M26" s="12">
        <f t="shared" si="4"/>
        <v>42.732074671192194</v>
      </c>
      <c r="N26" s="13">
        <f t="shared" si="5"/>
        <v>2449892</v>
      </c>
      <c r="O26" s="12">
        <f t="shared" si="6"/>
        <v>173.23518597086692</v>
      </c>
    </row>
    <row r="27" spans="1:15" ht="12.75">
      <c r="A27" s="9">
        <v>24</v>
      </c>
      <c r="B27" s="2" t="s">
        <v>29</v>
      </c>
      <c r="C27" s="19">
        <v>4410</v>
      </c>
      <c r="D27" s="12">
        <v>13598</v>
      </c>
      <c r="E27" s="12">
        <f t="shared" si="0"/>
        <v>3.083446712018141</v>
      </c>
      <c r="F27" s="12">
        <v>0</v>
      </c>
      <c r="G27" s="12">
        <f t="shared" si="1"/>
        <v>0</v>
      </c>
      <c r="H27" s="12">
        <v>571764</v>
      </c>
      <c r="I27" s="12">
        <f t="shared" si="2"/>
        <v>129.6517006802721</v>
      </c>
      <c r="J27" s="12">
        <v>0</v>
      </c>
      <c r="K27" s="12">
        <f t="shared" si="3"/>
        <v>0</v>
      </c>
      <c r="L27" s="12">
        <v>166182</v>
      </c>
      <c r="M27" s="12">
        <f t="shared" si="4"/>
        <v>37.68299319727891</v>
      </c>
      <c r="N27" s="13">
        <f t="shared" si="5"/>
        <v>751544</v>
      </c>
      <c r="O27" s="12">
        <f t="shared" si="6"/>
        <v>170.41814058956916</v>
      </c>
    </row>
    <row r="28" spans="1:15" ht="12.75">
      <c r="A28" s="10">
        <v>25</v>
      </c>
      <c r="B28" s="3" t="s">
        <v>30</v>
      </c>
      <c r="C28" s="20">
        <v>2201</v>
      </c>
      <c r="D28" s="14">
        <v>0</v>
      </c>
      <c r="E28" s="14">
        <f t="shared" si="0"/>
        <v>0</v>
      </c>
      <c r="F28" s="14">
        <v>15459</v>
      </c>
      <c r="G28" s="14">
        <f t="shared" si="1"/>
        <v>7.023625624716038</v>
      </c>
      <c r="H28" s="14">
        <v>195406</v>
      </c>
      <c r="I28" s="14">
        <f t="shared" si="2"/>
        <v>88.78055429350296</v>
      </c>
      <c r="J28" s="14">
        <v>0</v>
      </c>
      <c r="K28" s="14">
        <f t="shared" si="3"/>
        <v>0</v>
      </c>
      <c r="L28" s="14">
        <v>873006</v>
      </c>
      <c r="M28" s="14">
        <f t="shared" si="4"/>
        <v>396.6406179009541</v>
      </c>
      <c r="N28" s="15">
        <f t="shared" si="5"/>
        <v>1083871</v>
      </c>
      <c r="O28" s="14">
        <f t="shared" si="6"/>
        <v>492.4447978191731</v>
      </c>
    </row>
    <row r="29" spans="1:15" ht="12.75">
      <c r="A29" s="9">
        <v>26</v>
      </c>
      <c r="B29" s="2" t="s">
        <v>31</v>
      </c>
      <c r="C29" s="19">
        <v>41625</v>
      </c>
      <c r="D29" s="12">
        <v>59548</v>
      </c>
      <c r="E29" s="12">
        <f t="shared" si="0"/>
        <v>1.4305825825825826</v>
      </c>
      <c r="F29" s="12">
        <v>14500</v>
      </c>
      <c r="G29" s="12">
        <f t="shared" si="1"/>
        <v>0.3483483483483483</v>
      </c>
      <c r="H29" s="12">
        <v>12252449</v>
      </c>
      <c r="I29" s="12">
        <f t="shared" si="2"/>
        <v>294.3531291291291</v>
      </c>
      <c r="J29" s="12">
        <v>0</v>
      </c>
      <c r="K29" s="12">
        <f t="shared" si="3"/>
        <v>0</v>
      </c>
      <c r="L29" s="12">
        <v>14425673</v>
      </c>
      <c r="M29" s="12">
        <f t="shared" si="4"/>
        <v>346.56271471471473</v>
      </c>
      <c r="N29" s="13">
        <f t="shared" si="5"/>
        <v>26752170</v>
      </c>
      <c r="O29" s="12">
        <f t="shared" si="6"/>
        <v>642.6947747747748</v>
      </c>
    </row>
    <row r="30" spans="1:15" ht="12.75">
      <c r="A30" s="9">
        <v>27</v>
      </c>
      <c r="B30" s="2" t="s">
        <v>32</v>
      </c>
      <c r="C30" s="19">
        <v>5856</v>
      </c>
      <c r="D30" s="12">
        <v>20557</v>
      </c>
      <c r="E30" s="12">
        <f t="shared" si="0"/>
        <v>3.5104166666666665</v>
      </c>
      <c r="F30" s="12">
        <v>0</v>
      </c>
      <c r="G30" s="12">
        <f t="shared" si="1"/>
        <v>0</v>
      </c>
      <c r="H30" s="12">
        <v>1561409</v>
      </c>
      <c r="I30" s="12">
        <f t="shared" si="2"/>
        <v>266.63405054644807</v>
      </c>
      <c r="J30" s="12">
        <v>0</v>
      </c>
      <c r="K30" s="12">
        <f t="shared" si="3"/>
        <v>0</v>
      </c>
      <c r="L30" s="12">
        <v>56037</v>
      </c>
      <c r="M30" s="12">
        <f t="shared" si="4"/>
        <v>9.569159836065573</v>
      </c>
      <c r="N30" s="13">
        <f t="shared" si="5"/>
        <v>1638003</v>
      </c>
      <c r="O30" s="12">
        <f t="shared" si="6"/>
        <v>279.71362704918033</v>
      </c>
    </row>
    <row r="31" spans="1:15" ht="12.75">
      <c r="A31" s="9">
        <v>28</v>
      </c>
      <c r="B31" s="2" t="s">
        <v>33</v>
      </c>
      <c r="C31" s="19">
        <v>30731</v>
      </c>
      <c r="D31" s="12">
        <v>41200</v>
      </c>
      <c r="E31" s="12">
        <f t="shared" si="0"/>
        <v>1.340665777228206</v>
      </c>
      <c r="F31" s="12">
        <v>192202</v>
      </c>
      <c r="G31" s="12">
        <f t="shared" si="1"/>
        <v>6.254336012495526</v>
      </c>
      <c r="H31" s="12">
        <v>4545017</v>
      </c>
      <c r="I31" s="12">
        <f t="shared" si="2"/>
        <v>147.89681429175752</v>
      </c>
      <c r="J31" s="12">
        <v>0</v>
      </c>
      <c r="K31" s="12">
        <f t="shared" si="3"/>
        <v>0</v>
      </c>
      <c r="L31" s="12">
        <v>1204069</v>
      </c>
      <c r="M31" s="12">
        <f t="shared" si="4"/>
        <v>39.180924799062836</v>
      </c>
      <c r="N31" s="13">
        <f t="shared" si="5"/>
        <v>5982488</v>
      </c>
      <c r="O31" s="12">
        <f t="shared" si="6"/>
        <v>194.67274088054407</v>
      </c>
    </row>
    <row r="32" spans="1:15" ht="12.75">
      <c r="A32" s="9">
        <v>29</v>
      </c>
      <c r="B32" s="2" t="s">
        <v>34</v>
      </c>
      <c r="C32" s="19">
        <v>14515</v>
      </c>
      <c r="D32" s="12">
        <v>13203</v>
      </c>
      <c r="E32" s="12">
        <f t="shared" si="0"/>
        <v>0.9096107475025835</v>
      </c>
      <c r="F32" s="12">
        <v>0</v>
      </c>
      <c r="G32" s="12">
        <f t="shared" si="1"/>
        <v>0</v>
      </c>
      <c r="H32" s="12">
        <v>3392385</v>
      </c>
      <c r="I32" s="12">
        <f t="shared" si="2"/>
        <v>233.71581122976232</v>
      </c>
      <c r="J32" s="12">
        <v>0</v>
      </c>
      <c r="K32" s="12">
        <f t="shared" si="3"/>
        <v>0</v>
      </c>
      <c r="L32" s="12">
        <v>766307</v>
      </c>
      <c r="M32" s="12">
        <f t="shared" si="4"/>
        <v>52.79414398897692</v>
      </c>
      <c r="N32" s="13">
        <f t="shared" si="5"/>
        <v>4171895</v>
      </c>
      <c r="O32" s="12">
        <f t="shared" si="6"/>
        <v>287.4195659662418</v>
      </c>
    </row>
    <row r="33" spans="1:15" ht="12.75">
      <c r="A33" s="10">
        <v>30</v>
      </c>
      <c r="B33" s="3" t="s">
        <v>35</v>
      </c>
      <c r="C33" s="20">
        <v>2740</v>
      </c>
      <c r="D33" s="14">
        <v>11383</v>
      </c>
      <c r="E33" s="14">
        <f t="shared" si="0"/>
        <v>4.154379562043796</v>
      </c>
      <c r="F33" s="14">
        <v>0</v>
      </c>
      <c r="G33" s="14">
        <f t="shared" si="1"/>
        <v>0</v>
      </c>
      <c r="H33" s="14">
        <v>7966</v>
      </c>
      <c r="I33" s="14">
        <f t="shared" si="2"/>
        <v>2.9072992700729925</v>
      </c>
      <c r="J33" s="14">
        <v>0</v>
      </c>
      <c r="K33" s="14">
        <f t="shared" si="3"/>
        <v>0</v>
      </c>
      <c r="L33" s="14">
        <v>54622</v>
      </c>
      <c r="M33" s="14">
        <f t="shared" si="4"/>
        <v>19.935036496350364</v>
      </c>
      <c r="N33" s="15">
        <f t="shared" si="5"/>
        <v>73971</v>
      </c>
      <c r="O33" s="14">
        <f t="shared" si="6"/>
        <v>26.996715328467154</v>
      </c>
    </row>
    <row r="34" spans="1:15" ht="12.75">
      <c r="A34" s="9">
        <v>31</v>
      </c>
      <c r="B34" s="2" t="s">
        <v>36</v>
      </c>
      <c r="C34" s="19">
        <v>6829</v>
      </c>
      <c r="D34" s="12">
        <v>3450</v>
      </c>
      <c r="E34" s="12">
        <f t="shared" si="0"/>
        <v>0.5051984185092986</v>
      </c>
      <c r="F34" s="12">
        <v>0</v>
      </c>
      <c r="G34" s="12">
        <f t="shared" si="1"/>
        <v>0</v>
      </c>
      <c r="H34" s="12">
        <v>1158688</v>
      </c>
      <c r="I34" s="12">
        <f t="shared" si="2"/>
        <v>169.67169424513105</v>
      </c>
      <c r="J34" s="12">
        <v>0</v>
      </c>
      <c r="K34" s="12">
        <f t="shared" si="3"/>
        <v>0</v>
      </c>
      <c r="L34" s="12">
        <v>86877</v>
      </c>
      <c r="M34" s="12">
        <f t="shared" si="4"/>
        <v>12.721774784009371</v>
      </c>
      <c r="N34" s="13">
        <f t="shared" si="5"/>
        <v>1249015</v>
      </c>
      <c r="O34" s="12">
        <f t="shared" si="6"/>
        <v>182.89866744764973</v>
      </c>
    </row>
    <row r="35" spans="1:15" ht="12.75">
      <c r="A35" s="9">
        <v>32</v>
      </c>
      <c r="B35" s="2" t="s">
        <v>37</v>
      </c>
      <c r="C35" s="19">
        <v>22384</v>
      </c>
      <c r="D35" s="12">
        <v>12089</v>
      </c>
      <c r="E35" s="12">
        <f t="shared" si="0"/>
        <v>0.5400732666190136</v>
      </c>
      <c r="F35" s="12">
        <v>153270</v>
      </c>
      <c r="G35" s="12">
        <f t="shared" si="1"/>
        <v>6.847301644031451</v>
      </c>
      <c r="H35" s="12">
        <v>2049820</v>
      </c>
      <c r="I35" s="12">
        <f t="shared" si="2"/>
        <v>91.575232308792</v>
      </c>
      <c r="J35" s="12">
        <v>0</v>
      </c>
      <c r="K35" s="12">
        <f t="shared" si="3"/>
        <v>0</v>
      </c>
      <c r="L35" s="12">
        <v>991434</v>
      </c>
      <c r="M35" s="12">
        <f t="shared" si="4"/>
        <v>44.29208363116512</v>
      </c>
      <c r="N35" s="13">
        <f t="shared" si="5"/>
        <v>3206613</v>
      </c>
      <c r="O35" s="12">
        <f t="shared" si="6"/>
        <v>143.25469085060757</v>
      </c>
    </row>
    <row r="36" spans="1:15" ht="12.75">
      <c r="A36" s="9">
        <v>33</v>
      </c>
      <c r="B36" s="2" t="s">
        <v>38</v>
      </c>
      <c r="C36" s="19">
        <v>2290</v>
      </c>
      <c r="D36" s="12">
        <v>1043</v>
      </c>
      <c r="E36" s="12">
        <f t="shared" si="0"/>
        <v>0.4554585152838428</v>
      </c>
      <c r="F36" s="12">
        <v>0</v>
      </c>
      <c r="G36" s="12">
        <f t="shared" si="1"/>
        <v>0</v>
      </c>
      <c r="H36" s="12">
        <v>465917</v>
      </c>
      <c r="I36" s="12">
        <f t="shared" si="2"/>
        <v>203.45720524017466</v>
      </c>
      <c r="J36" s="12">
        <v>0</v>
      </c>
      <c r="K36" s="12">
        <f t="shared" si="3"/>
        <v>0</v>
      </c>
      <c r="L36" s="12">
        <v>571425</v>
      </c>
      <c r="M36" s="12">
        <f t="shared" si="4"/>
        <v>249.53056768558952</v>
      </c>
      <c r="N36" s="13">
        <f t="shared" si="5"/>
        <v>1038385</v>
      </c>
      <c r="O36" s="12">
        <f t="shared" si="6"/>
        <v>453.44323144104806</v>
      </c>
    </row>
    <row r="37" spans="1:15" ht="12.75">
      <c r="A37" s="9">
        <v>34</v>
      </c>
      <c r="B37" s="2" t="s">
        <v>39</v>
      </c>
      <c r="C37" s="19">
        <v>5056</v>
      </c>
      <c r="D37" s="12">
        <v>20997</v>
      </c>
      <c r="E37" s="12">
        <f t="shared" si="0"/>
        <v>4.152887658227848</v>
      </c>
      <c r="F37" s="12">
        <v>0</v>
      </c>
      <c r="G37" s="12">
        <f t="shared" si="1"/>
        <v>0</v>
      </c>
      <c r="H37" s="12">
        <v>706944</v>
      </c>
      <c r="I37" s="12">
        <f t="shared" si="2"/>
        <v>139.8227848101266</v>
      </c>
      <c r="J37" s="12">
        <v>0</v>
      </c>
      <c r="K37" s="12">
        <f t="shared" si="3"/>
        <v>0</v>
      </c>
      <c r="L37" s="12">
        <v>212231</v>
      </c>
      <c r="M37" s="12">
        <f t="shared" si="4"/>
        <v>41.976068037974684</v>
      </c>
      <c r="N37" s="13">
        <f t="shared" si="5"/>
        <v>940172</v>
      </c>
      <c r="O37" s="12">
        <f t="shared" si="6"/>
        <v>185.95174050632912</v>
      </c>
    </row>
    <row r="38" spans="1:15" ht="12.75">
      <c r="A38" s="10">
        <v>35</v>
      </c>
      <c r="B38" s="3" t="s">
        <v>40</v>
      </c>
      <c r="C38" s="20">
        <v>7001</v>
      </c>
      <c r="D38" s="14">
        <v>14789</v>
      </c>
      <c r="E38" s="14">
        <f t="shared" si="0"/>
        <v>2.1124125124982145</v>
      </c>
      <c r="F38" s="14">
        <v>59063</v>
      </c>
      <c r="G38" s="14">
        <f t="shared" si="1"/>
        <v>8.43636623339523</v>
      </c>
      <c r="H38" s="14">
        <v>1445715</v>
      </c>
      <c r="I38" s="14">
        <f t="shared" si="2"/>
        <v>206.50121411226968</v>
      </c>
      <c r="J38" s="14">
        <v>0</v>
      </c>
      <c r="K38" s="14">
        <f t="shared" si="3"/>
        <v>0</v>
      </c>
      <c r="L38" s="14">
        <v>138908</v>
      </c>
      <c r="M38" s="14">
        <f t="shared" si="4"/>
        <v>19.84116554777889</v>
      </c>
      <c r="N38" s="15">
        <f t="shared" si="5"/>
        <v>1658475</v>
      </c>
      <c r="O38" s="14">
        <f t="shared" si="6"/>
        <v>236.891158405942</v>
      </c>
    </row>
    <row r="39" spans="1:15" ht="12.75">
      <c r="A39" s="9">
        <v>36</v>
      </c>
      <c r="B39" s="2" t="s">
        <v>41</v>
      </c>
      <c r="C39" s="19">
        <v>5874</v>
      </c>
      <c r="D39" s="12">
        <v>16650</v>
      </c>
      <c r="E39" s="12">
        <f t="shared" si="0"/>
        <v>2.8345250255362613</v>
      </c>
      <c r="F39" s="12">
        <v>280882</v>
      </c>
      <c r="G39" s="12">
        <f t="shared" si="1"/>
        <v>47.81784133469527</v>
      </c>
      <c r="H39" s="12">
        <v>13720790</v>
      </c>
      <c r="I39" s="12">
        <f t="shared" si="2"/>
        <v>2335.851208716377</v>
      </c>
      <c r="J39" s="12">
        <v>0</v>
      </c>
      <c r="K39" s="12">
        <f t="shared" si="3"/>
        <v>0</v>
      </c>
      <c r="L39" s="12">
        <v>12716423</v>
      </c>
      <c r="M39" s="12">
        <f t="shared" si="4"/>
        <v>2164.866019748042</v>
      </c>
      <c r="N39" s="13">
        <f t="shared" si="5"/>
        <v>26734745</v>
      </c>
      <c r="O39" s="12">
        <f t="shared" si="6"/>
        <v>4551.369594824651</v>
      </c>
    </row>
    <row r="40" spans="1:15" ht="12.75">
      <c r="A40" s="9">
        <v>37</v>
      </c>
      <c r="B40" s="2" t="s">
        <v>42</v>
      </c>
      <c r="C40" s="19">
        <v>18646</v>
      </c>
      <c r="D40" s="12">
        <v>28781</v>
      </c>
      <c r="E40" s="12">
        <f t="shared" si="0"/>
        <v>1.5435482140941756</v>
      </c>
      <c r="F40" s="12">
        <v>0</v>
      </c>
      <c r="G40" s="12">
        <f t="shared" si="1"/>
        <v>0</v>
      </c>
      <c r="H40" s="12">
        <v>6237451</v>
      </c>
      <c r="I40" s="12">
        <f t="shared" si="2"/>
        <v>334.51952161321464</v>
      </c>
      <c r="J40" s="12">
        <v>0</v>
      </c>
      <c r="K40" s="12">
        <f t="shared" si="3"/>
        <v>0</v>
      </c>
      <c r="L40" s="12">
        <v>1018001</v>
      </c>
      <c r="M40" s="12">
        <f t="shared" si="4"/>
        <v>54.59621366512925</v>
      </c>
      <c r="N40" s="13">
        <f t="shared" si="5"/>
        <v>7284233</v>
      </c>
      <c r="O40" s="12">
        <f t="shared" si="6"/>
        <v>390.6592834924381</v>
      </c>
    </row>
    <row r="41" spans="1:15" ht="12.75">
      <c r="A41" s="9">
        <v>38</v>
      </c>
      <c r="B41" s="2" t="s">
        <v>43</v>
      </c>
      <c r="C41" s="19">
        <v>2944</v>
      </c>
      <c r="D41" s="12">
        <v>7517</v>
      </c>
      <c r="E41" s="12">
        <f t="shared" si="0"/>
        <v>2.553328804347826</v>
      </c>
      <c r="F41" s="12">
        <v>0</v>
      </c>
      <c r="G41" s="12">
        <f t="shared" si="1"/>
        <v>0</v>
      </c>
      <c r="H41" s="12">
        <v>458867</v>
      </c>
      <c r="I41" s="12">
        <f t="shared" si="2"/>
        <v>155.86514945652175</v>
      </c>
      <c r="J41" s="12">
        <v>0</v>
      </c>
      <c r="K41" s="12">
        <f t="shared" si="3"/>
        <v>0</v>
      </c>
      <c r="L41" s="12">
        <v>542587</v>
      </c>
      <c r="M41" s="12">
        <f t="shared" si="4"/>
        <v>184.30264945652175</v>
      </c>
      <c r="N41" s="13">
        <f t="shared" si="5"/>
        <v>1008971</v>
      </c>
      <c r="O41" s="12">
        <f t="shared" si="6"/>
        <v>342.7211277173913</v>
      </c>
    </row>
    <row r="42" spans="1:15" ht="12.75">
      <c r="A42" s="9">
        <v>39</v>
      </c>
      <c r="B42" s="2" t="s">
        <v>44</v>
      </c>
      <c r="C42" s="19">
        <v>3028</v>
      </c>
      <c r="D42" s="12">
        <v>8877</v>
      </c>
      <c r="E42" s="12">
        <f t="shared" si="0"/>
        <v>2.9316380449141346</v>
      </c>
      <c r="F42" s="12">
        <v>0</v>
      </c>
      <c r="G42" s="12">
        <f t="shared" si="1"/>
        <v>0</v>
      </c>
      <c r="H42" s="12">
        <v>239894</v>
      </c>
      <c r="I42" s="12">
        <f t="shared" si="2"/>
        <v>79.22523117569352</v>
      </c>
      <c r="J42" s="12">
        <v>0</v>
      </c>
      <c r="K42" s="12">
        <f t="shared" si="3"/>
        <v>0</v>
      </c>
      <c r="L42" s="12">
        <v>293377</v>
      </c>
      <c r="M42" s="12">
        <f t="shared" si="4"/>
        <v>96.88804491413474</v>
      </c>
      <c r="N42" s="13">
        <f t="shared" si="5"/>
        <v>542148</v>
      </c>
      <c r="O42" s="12">
        <f t="shared" si="6"/>
        <v>179.0449141347424</v>
      </c>
    </row>
    <row r="43" spans="1:15" ht="12.75">
      <c r="A43" s="10">
        <v>40</v>
      </c>
      <c r="B43" s="3" t="s">
        <v>45</v>
      </c>
      <c r="C43" s="20">
        <v>23976</v>
      </c>
      <c r="D43" s="14">
        <v>584</v>
      </c>
      <c r="E43" s="14">
        <f t="shared" si="0"/>
        <v>0.02435769102435769</v>
      </c>
      <c r="F43" s="14">
        <v>471940</v>
      </c>
      <c r="G43" s="14">
        <f t="shared" si="1"/>
        <v>19.68385051718385</v>
      </c>
      <c r="H43" s="14">
        <v>3803687</v>
      </c>
      <c r="I43" s="14">
        <f t="shared" si="2"/>
        <v>158.6456039372706</v>
      </c>
      <c r="J43" s="14">
        <v>0</v>
      </c>
      <c r="K43" s="14">
        <f t="shared" si="3"/>
        <v>0</v>
      </c>
      <c r="L43" s="14">
        <v>1761978</v>
      </c>
      <c r="M43" s="14">
        <f t="shared" si="4"/>
        <v>73.48923923923924</v>
      </c>
      <c r="N43" s="15">
        <f t="shared" si="5"/>
        <v>6038189</v>
      </c>
      <c r="O43" s="14">
        <f t="shared" si="6"/>
        <v>251.84305138471805</v>
      </c>
    </row>
    <row r="44" spans="1:15" ht="12.75">
      <c r="A44" s="9">
        <v>41</v>
      </c>
      <c r="B44" s="2" t="s">
        <v>46</v>
      </c>
      <c r="C44" s="19">
        <v>1537</v>
      </c>
      <c r="D44" s="12">
        <v>8488</v>
      </c>
      <c r="E44" s="12">
        <f t="shared" si="0"/>
        <v>5.522446324007808</v>
      </c>
      <c r="F44" s="12">
        <v>0</v>
      </c>
      <c r="G44" s="12">
        <f t="shared" si="1"/>
        <v>0</v>
      </c>
      <c r="H44" s="12">
        <v>408791</v>
      </c>
      <c r="I44" s="12">
        <f t="shared" si="2"/>
        <v>265.96681847755366</v>
      </c>
      <c r="J44" s="12">
        <v>0</v>
      </c>
      <c r="K44" s="12">
        <f t="shared" si="3"/>
        <v>0</v>
      </c>
      <c r="L44" s="12">
        <v>190493</v>
      </c>
      <c r="M44" s="12">
        <f t="shared" si="4"/>
        <v>123.93819128171764</v>
      </c>
      <c r="N44" s="13">
        <f t="shared" si="5"/>
        <v>607772</v>
      </c>
      <c r="O44" s="12">
        <f t="shared" si="6"/>
        <v>395.42745608327914</v>
      </c>
    </row>
    <row r="45" spans="1:15" ht="12.75">
      <c r="A45" s="9">
        <v>42</v>
      </c>
      <c r="B45" s="2" t="s">
        <v>47</v>
      </c>
      <c r="C45" s="19">
        <v>3436</v>
      </c>
      <c r="D45" s="12">
        <v>11583</v>
      </c>
      <c r="E45" s="12">
        <f t="shared" si="0"/>
        <v>3.371071012805588</v>
      </c>
      <c r="F45" s="12">
        <v>0</v>
      </c>
      <c r="G45" s="12">
        <f t="shared" si="1"/>
        <v>0</v>
      </c>
      <c r="H45" s="12">
        <v>708055</v>
      </c>
      <c r="I45" s="12">
        <f t="shared" si="2"/>
        <v>206.0695576251455</v>
      </c>
      <c r="J45" s="12">
        <v>0</v>
      </c>
      <c r="K45" s="12">
        <f t="shared" si="3"/>
        <v>0</v>
      </c>
      <c r="L45" s="12">
        <v>73749</v>
      </c>
      <c r="M45" s="12">
        <f t="shared" si="4"/>
        <v>21.463620488940627</v>
      </c>
      <c r="N45" s="13">
        <f t="shared" si="5"/>
        <v>793387</v>
      </c>
      <c r="O45" s="12">
        <f t="shared" si="6"/>
        <v>230.90424912689173</v>
      </c>
    </row>
    <row r="46" spans="1:15" ht="12.75">
      <c r="A46" s="9">
        <v>43</v>
      </c>
      <c r="B46" s="2" t="s">
        <v>48</v>
      </c>
      <c r="C46" s="19">
        <v>4325</v>
      </c>
      <c r="D46" s="12">
        <v>12839</v>
      </c>
      <c r="E46" s="12">
        <f t="shared" si="0"/>
        <v>2.9685549132947977</v>
      </c>
      <c r="F46" s="12">
        <v>0</v>
      </c>
      <c r="G46" s="12">
        <f t="shared" si="1"/>
        <v>0</v>
      </c>
      <c r="H46" s="12">
        <v>2908998</v>
      </c>
      <c r="I46" s="12">
        <f t="shared" si="2"/>
        <v>672.6006936416185</v>
      </c>
      <c r="J46" s="12">
        <v>0</v>
      </c>
      <c r="K46" s="12">
        <f t="shared" si="3"/>
        <v>0</v>
      </c>
      <c r="L46" s="12">
        <v>262079</v>
      </c>
      <c r="M46" s="12">
        <f t="shared" si="4"/>
        <v>60.59630057803468</v>
      </c>
      <c r="N46" s="13">
        <f t="shared" si="5"/>
        <v>3183916</v>
      </c>
      <c r="O46" s="12">
        <f t="shared" si="6"/>
        <v>736.165549132948</v>
      </c>
    </row>
    <row r="47" spans="1:15" ht="12.75">
      <c r="A47" s="9">
        <v>44</v>
      </c>
      <c r="B47" s="2" t="s">
        <v>49</v>
      </c>
      <c r="C47" s="19">
        <v>948</v>
      </c>
      <c r="D47" s="12">
        <v>23403</v>
      </c>
      <c r="E47" s="12">
        <f t="shared" si="0"/>
        <v>24.686708860759495</v>
      </c>
      <c r="F47" s="12">
        <v>0</v>
      </c>
      <c r="G47" s="12">
        <f t="shared" si="1"/>
        <v>0</v>
      </c>
      <c r="H47" s="12">
        <v>1026147</v>
      </c>
      <c r="I47" s="12">
        <f t="shared" si="2"/>
        <v>1082.4335443037974</v>
      </c>
      <c r="J47" s="12">
        <v>0</v>
      </c>
      <c r="K47" s="12">
        <f t="shared" si="3"/>
        <v>0</v>
      </c>
      <c r="L47" s="12">
        <v>39621</v>
      </c>
      <c r="M47" s="12">
        <f t="shared" si="4"/>
        <v>41.79430379746835</v>
      </c>
      <c r="N47" s="13">
        <f t="shared" si="5"/>
        <v>1089171</v>
      </c>
      <c r="O47" s="12">
        <f t="shared" si="6"/>
        <v>1148.9145569620252</v>
      </c>
    </row>
    <row r="48" spans="1:15" ht="12.75">
      <c r="A48" s="10">
        <v>45</v>
      </c>
      <c r="B48" s="3" t="s">
        <v>50</v>
      </c>
      <c r="C48" s="20">
        <v>9858</v>
      </c>
      <c r="D48" s="14">
        <v>49672</v>
      </c>
      <c r="E48" s="14">
        <f t="shared" si="0"/>
        <v>5.038750253601136</v>
      </c>
      <c r="F48" s="14">
        <v>0</v>
      </c>
      <c r="G48" s="14">
        <f t="shared" si="1"/>
        <v>0</v>
      </c>
      <c r="H48" s="14">
        <v>2577253</v>
      </c>
      <c r="I48" s="14">
        <f t="shared" si="2"/>
        <v>261.4377155609657</v>
      </c>
      <c r="J48" s="14">
        <v>0</v>
      </c>
      <c r="K48" s="14">
        <f t="shared" si="3"/>
        <v>0</v>
      </c>
      <c r="L48" s="14">
        <v>8960038</v>
      </c>
      <c r="M48" s="14">
        <f t="shared" si="4"/>
        <v>908.9103266382633</v>
      </c>
      <c r="N48" s="15">
        <f t="shared" si="5"/>
        <v>11586963</v>
      </c>
      <c r="O48" s="14">
        <f t="shared" si="6"/>
        <v>1175.3867924528302</v>
      </c>
    </row>
    <row r="49" spans="1:15" ht="12.75">
      <c r="A49" s="9">
        <v>46</v>
      </c>
      <c r="B49" s="2" t="s">
        <v>51</v>
      </c>
      <c r="C49" s="19">
        <v>1485</v>
      </c>
      <c r="D49" s="12">
        <v>11309</v>
      </c>
      <c r="E49" s="12">
        <f t="shared" si="0"/>
        <v>7.615488215488216</v>
      </c>
      <c r="F49" s="12">
        <v>0</v>
      </c>
      <c r="G49" s="12">
        <f t="shared" si="1"/>
        <v>0</v>
      </c>
      <c r="H49" s="12">
        <v>21520</v>
      </c>
      <c r="I49" s="12">
        <f t="shared" si="2"/>
        <v>14.491582491582491</v>
      </c>
      <c r="J49" s="12">
        <v>0</v>
      </c>
      <c r="K49" s="12">
        <f t="shared" si="3"/>
        <v>0</v>
      </c>
      <c r="L49" s="12">
        <v>19002</v>
      </c>
      <c r="M49" s="12">
        <f t="shared" si="4"/>
        <v>12.795959595959596</v>
      </c>
      <c r="N49" s="13">
        <f t="shared" si="5"/>
        <v>51831</v>
      </c>
      <c r="O49" s="12">
        <f t="shared" si="6"/>
        <v>34.903030303030306</v>
      </c>
    </row>
    <row r="50" spans="1:15" ht="12.75">
      <c r="A50" s="9">
        <v>47</v>
      </c>
      <c r="B50" s="2" t="s">
        <v>52</v>
      </c>
      <c r="C50" s="19">
        <v>4101</v>
      </c>
      <c r="D50" s="12">
        <v>8567</v>
      </c>
      <c r="E50" s="12">
        <f t="shared" si="0"/>
        <v>2.0890026822726164</v>
      </c>
      <c r="F50" s="12">
        <v>0</v>
      </c>
      <c r="G50" s="12">
        <f t="shared" si="1"/>
        <v>0</v>
      </c>
      <c r="H50" s="12">
        <v>858697</v>
      </c>
      <c r="I50" s="12">
        <f t="shared" si="2"/>
        <v>209.38722262862717</v>
      </c>
      <c r="J50" s="12">
        <v>0</v>
      </c>
      <c r="K50" s="12">
        <f t="shared" si="3"/>
        <v>0</v>
      </c>
      <c r="L50" s="12">
        <v>246886</v>
      </c>
      <c r="M50" s="12">
        <f t="shared" si="4"/>
        <v>60.20141428919776</v>
      </c>
      <c r="N50" s="13">
        <f t="shared" si="5"/>
        <v>1114150</v>
      </c>
      <c r="O50" s="12">
        <f t="shared" si="6"/>
        <v>271.67763960009756</v>
      </c>
    </row>
    <row r="51" spans="1:15" ht="12.75">
      <c r="A51" s="9">
        <v>48</v>
      </c>
      <c r="B51" s="2" t="s">
        <v>53</v>
      </c>
      <c r="C51" s="19">
        <v>6872</v>
      </c>
      <c r="D51" s="12">
        <v>21750</v>
      </c>
      <c r="E51" s="12">
        <f t="shared" si="0"/>
        <v>3.1650174621653084</v>
      </c>
      <c r="F51" s="12">
        <v>40497</v>
      </c>
      <c r="G51" s="12">
        <f t="shared" si="1"/>
        <v>5.893044237485448</v>
      </c>
      <c r="H51" s="12">
        <v>811250</v>
      </c>
      <c r="I51" s="12">
        <f t="shared" si="2"/>
        <v>118.05151338766007</v>
      </c>
      <c r="J51" s="12">
        <v>20255</v>
      </c>
      <c r="K51" s="12">
        <f t="shared" si="3"/>
        <v>2.9474679860302677</v>
      </c>
      <c r="L51" s="12">
        <v>1433727</v>
      </c>
      <c r="M51" s="12">
        <f t="shared" si="4"/>
        <v>208.6331490104773</v>
      </c>
      <c r="N51" s="13">
        <f t="shared" si="5"/>
        <v>2327479</v>
      </c>
      <c r="O51" s="12">
        <f t="shared" si="6"/>
        <v>338.6901920838184</v>
      </c>
    </row>
    <row r="52" spans="1:15" ht="12.75">
      <c r="A52" s="9">
        <v>49</v>
      </c>
      <c r="B52" s="2" t="s">
        <v>54</v>
      </c>
      <c r="C52" s="19">
        <v>15637</v>
      </c>
      <c r="D52" s="12">
        <v>4100</v>
      </c>
      <c r="E52" s="12">
        <f t="shared" si="0"/>
        <v>0.2621986314510456</v>
      </c>
      <c r="F52" s="12">
        <v>0</v>
      </c>
      <c r="G52" s="12">
        <f t="shared" si="1"/>
        <v>0</v>
      </c>
      <c r="H52" s="12">
        <v>604353</v>
      </c>
      <c r="I52" s="12">
        <f t="shared" si="2"/>
        <v>38.648909637398475</v>
      </c>
      <c r="J52" s="12">
        <v>0</v>
      </c>
      <c r="K52" s="12">
        <f t="shared" si="3"/>
        <v>0</v>
      </c>
      <c r="L52" s="12">
        <v>411982</v>
      </c>
      <c r="M52" s="12">
        <f t="shared" si="4"/>
        <v>26.346613800601137</v>
      </c>
      <c r="N52" s="13">
        <f t="shared" si="5"/>
        <v>1020435</v>
      </c>
      <c r="O52" s="12">
        <f t="shared" si="6"/>
        <v>65.25772206945067</v>
      </c>
    </row>
    <row r="53" spans="1:15" ht="12.75">
      <c r="A53" s="10">
        <v>50</v>
      </c>
      <c r="B53" s="3" t="s">
        <v>55</v>
      </c>
      <c r="C53" s="20">
        <v>8694</v>
      </c>
      <c r="D53" s="14">
        <v>20603</v>
      </c>
      <c r="E53" s="14">
        <f t="shared" si="0"/>
        <v>2.369795261099609</v>
      </c>
      <c r="F53" s="14">
        <v>0</v>
      </c>
      <c r="G53" s="14">
        <f t="shared" si="1"/>
        <v>0</v>
      </c>
      <c r="H53" s="14">
        <v>1319483</v>
      </c>
      <c r="I53" s="14">
        <f t="shared" si="2"/>
        <v>151.76938118242467</v>
      </c>
      <c r="J53" s="14">
        <v>0</v>
      </c>
      <c r="K53" s="14">
        <f t="shared" si="3"/>
        <v>0</v>
      </c>
      <c r="L53" s="14">
        <v>409574</v>
      </c>
      <c r="M53" s="14">
        <f t="shared" si="4"/>
        <v>47.10996089256959</v>
      </c>
      <c r="N53" s="15">
        <f t="shared" si="5"/>
        <v>1749660</v>
      </c>
      <c r="O53" s="14">
        <f t="shared" si="6"/>
        <v>201.24913733609387</v>
      </c>
    </row>
    <row r="54" spans="1:15" ht="12.75">
      <c r="A54" s="9">
        <v>51</v>
      </c>
      <c r="B54" s="2" t="s">
        <v>56</v>
      </c>
      <c r="C54" s="19">
        <v>10195</v>
      </c>
      <c r="D54" s="12">
        <v>15592</v>
      </c>
      <c r="E54" s="12">
        <f t="shared" si="0"/>
        <v>1.529377145659637</v>
      </c>
      <c r="F54" s="12">
        <v>0</v>
      </c>
      <c r="G54" s="12">
        <f t="shared" si="1"/>
        <v>0</v>
      </c>
      <c r="H54" s="12">
        <v>583178</v>
      </c>
      <c r="I54" s="12">
        <f t="shared" si="2"/>
        <v>57.20235409514468</v>
      </c>
      <c r="J54" s="12">
        <v>0</v>
      </c>
      <c r="K54" s="12">
        <f t="shared" si="3"/>
        <v>0</v>
      </c>
      <c r="L54" s="12">
        <v>228347</v>
      </c>
      <c r="M54" s="12">
        <f t="shared" si="4"/>
        <v>22.397940166748405</v>
      </c>
      <c r="N54" s="13">
        <f t="shared" si="5"/>
        <v>827117</v>
      </c>
      <c r="O54" s="12">
        <f t="shared" si="6"/>
        <v>81.12967140755272</v>
      </c>
    </row>
    <row r="55" spans="1:15" ht="12.75">
      <c r="A55" s="9">
        <v>52</v>
      </c>
      <c r="B55" s="2" t="s">
        <v>57</v>
      </c>
      <c r="C55" s="19">
        <v>34408</v>
      </c>
      <c r="D55" s="12">
        <v>191188</v>
      </c>
      <c r="E55" s="12">
        <f t="shared" si="0"/>
        <v>5.556498488723553</v>
      </c>
      <c r="F55" s="12">
        <v>0</v>
      </c>
      <c r="G55" s="12">
        <f t="shared" si="1"/>
        <v>0</v>
      </c>
      <c r="H55" s="12">
        <v>7212005</v>
      </c>
      <c r="I55" s="12">
        <f t="shared" si="2"/>
        <v>209.60256335735875</v>
      </c>
      <c r="J55" s="12">
        <v>0</v>
      </c>
      <c r="K55" s="12">
        <f t="shared" si="3"/>
        <v>0</v>
      </c>
      <c r="L55" s="12">
        <v>165145</v>
      </c>
      <c r="M55" s="12">
        <f t="shared" si="4"/>
        <v>4.799610555684724</v>
      </c>
      <c r="N55" s="13">
        <f t="shared" si="5"/>
        <v>7568338</v>
      </c>
      <c r="O55" s="12">
        <f t="shared" si="6"/>
        <v>219.95867240176702</v>
      </c>
    </row>
    <row r="56" spans="1:15" ht="12.75">
      <c r="A56" s="9">
        <v>53</v>
      </c>
      <c r="B56" s="2" t="s">
        <v>58</v>
      </c>
      <c r="C56" s="19">
        <v>19214</v>
      </c>
      <c r="D56" s="12">
        <v>5299</v>
      </c>
      <c r="E56" s="12">
        <f t="shared" si="0"/>
        <v>0.2757884875611533</v>
      </c>
      <c r="F56" s="12">
        <v>0</v>
      </c>
      <c r="G56" s="12">
        <f t="shared" si="1"/>
        <v>0</v>
      </c>
      <c r="H56" s="12">
        <v>1728557</v>
      </c>
      <c r="I56" s="12">
        <f t="shared" si="2"/>
        <v>89.96341209534714</v>
      </c>
      <c r="J56" s="12">
        <v>0</v>
      </c>
      <c r="K56" s="12">
        <f t="shared" si="3"/>
        <v>0</v>
      </c>
      <c r="L56" s="12">
        <v>1063515</v>
      </c>
      <c r="M56" s="12">
        <f t="shared" si="4"/>
        <v>55.35104611220985</v>
      </c>
      <c r="N56" s="13">
        <f t="shared" si="5"/>
        <v>2797371</v>
      </c>
      <c r="O56" s="12">
        <f t="shared" si="6"/>
        <v>145.59024669511814</v>
      </c>
    </row>
    <row r="57" spans="1:15" ht="12.75">
      <c r="A57" s="9">
        <v>54</v>
      </c>
      <c r="B57" s="2" t="s">
        <v>59</v>
      </c>
      <c r="C57" s="19">
        <v>872</v>
      </c>
      <c r="D57" s="12">
        <v>5204</v>
      </c>
      <c r="E57" s="12">
        <f t="shared" si="0"/>
        <v>5.967889908256881</v>
      </c>
      <c r="F57" s="12">
        <v>25000</v>
      </c>
      <c r="G57" s="12">
        <f t="shared" si="1"/>
        <v>28.6697247706422</v>
      </c>
      <c r="H57" s="12">
        <v>16551</v>
      </c>
      <c r="I57" s="12">
        <f t="shared" si="2"/>
        <v>18.980504587155963</v>
      </c>
      <c r="J57" s="12">
        <v>0</v>
      </c>
      <c r="K57" s="12">
        <f t="shared" si="3"/>
        <v>0</v>
      </c>
      <c r="L57" s="12">
        <v>209571</v>
      </c>
      <c r="M57" s="12">
        <f t="shared" si="4"/>
        <v>240.33371559633028</v>
      </c>
      <c r="N57" s="13">
        <f t="shared" si="5"/>
        <v>256326</v>
      </c>
      <c r="O57" s="12">
        <f t="shared" si="6"/>
        <v>293.95183486238534</v>
      </c>
    </row>
    <row r="58" spans="1:15" ht="12.75">
      <c r="A58" s="10">
        <v>55</v>
      </c>
      <c r="B58" s="3" t="s">
        <v>60</v>
      </c>
      <c r="C58" s="20">
        <v>19061</v>
      </c>
      <c r="D58" s="14">
        <v>16442</v>
      </c>
      <c r="E58" s="14">
        <f t="shared" si="0"/>
        <v>0.8625990241855097</v>
      </c>
      <c r="F58" s="14">
        <v>0</v>
      </c>
      <c r="G58" s="14">
        <f t="shared" si="1"/>
        <v>0</v>
      </c>
      <c r="H58" s="14">
        <v>60051</v>
      </c>
      <c r="I58" s="14">
        <f t="shared" si="2"/>
        <v>3.1504642988300717</v>
      </c>
      <c r="J58" s="14">
        <v>0</v>
      </c>
      <c r="K58" s="14">
        <f t="shared" si="3"/>
        <v>0</v>
      </c>
      <c r="L58" s="14">
        <v>639508</v>
      </c>
      <c r="M58" s="14">
        <f t="shared" si="4"/>
        <v>33.55060070300614</v>
      </c>
      <c r="N58" s="15">
        <f t="shared" si="5"/>
        <v>716001</v>
      </c>
      <c r="O58" s="14">
        <f t="shared" si="6"/>
        <v>37.56366402602172</v>
      </c>
    </row>
    <row r="59" spans="1:15" ht="12.75">
      <c r="A59" s="9">
        <v>56</v>
      </c>
      <c r="B59" s="2" t="s">
        <v>61</v>
      </c>
      <c r="C59" s="19">
        <v>3158</v>
      </c>
      <c r="D59" s="12">
        <v>6432</v>
      </c>
      <c r="E59" s="12">
        <f t="shared" si="0"/>
        <v>2.0367321089297024</v>
      </c>
      <c r="F59" s="12">
        <v>0</v>
      </c>
      <c r="G59" s="12">
        <f t="shared" si="1"/>
        <v>0</v>
      </c>
      <c r="H59" s="12">
        <v>0</v>
      </c>
      <c r="I59" s="12">
        <f t="shared" si="2"/>
        <v>0</v>
      </c>
      <c r="J59" s="12">
        <v>0</v>
      </c>
      <c r="K59" s="12">
        <f t="shared" si="3"/>
        <v>0</v>
      </c>
      <c r="L59" s="12">
        <v>290496</v>
      </c>
      <c r="M59" s="12">
        <f t="shared" si="4"/>
        <v>91.98733375554148</v>
      </c>
      <c r="N59" s="13">
        <f t="shared" si="5"/>
        <v>296928</v>
      </c>
      <c r="O59" s="12">
        <f t="shared" si="6"/>
        <v>94.02406586447118</v>
      </c>
    </row>
    <row r="60" spans="1:15" ht="12.75">
      <c r="A60" s="9">
        <v>57</v>
      </c>
      <c r="B60" s="2" t="s">
        <v>62</v>
      </c>
      <c r="C60" s="19">
        <v>8926</v>
      </c>
      <c r="D60" s="12">
        <v>10360</v>
      </c>
      <c r="E60" s="12">
        <f t="shared" si="0"/>
        <v>1.1606542684293077</v>
      </c>
      <c r="F60" s="12">
        <v>82268</v>
      </c>
      <c r="G60" s="12">
        <f t="shared" si="1"/>
        <v>9.21667040107551</v>
      </c>
      <c r="H60" s="12">
        <v>65206</v>
      </c>
      <c r="I60" s="12">
        <f t="shared" si="2"/>
        <v>7.305175890656509</v>
      </c>
      <c r="J60" s="12">
        <v>0</v>
      </c>
      <c r="K60" s="12">
        <f t="shared" si="3"/>
        <v>0</v>
      </c>
      <c r="L60" s="12">
        <v>657805</v>
      </c>
      <c r="M60" s="12">
        <f t="shared" si="4"/>
        <v>73.69538427066995</v>
      </c>
      <c r="N60" s="13">
        <f t="shared" si="5"/>
        <v>815639</v>
      </c>
      <c r="O60" s="12">
        <f t="shared" si="6"/>
        <v>91.37788483083128</v>
      </c>
    </row>
    <row r="61" spans="1:15" ht="12.75">
      <c r="A61" s="9">
        <v>58</v>
      </c>
      <c r="B61" s="2" t="s">
        <v>63</v>
      </c>
      <c r="C61" s="19">
        <v>9744</v>
      </c>
      <c r="D61" s="12">
        <v>33641</v>
      </c>
      <c r="E61" s="12">
        <f t="shared" si="0"/>
        <v>3.452483579638752</v>
      </c>
      <c r="F61" s="12">
        <v>0</v>
      </c>
      <c r="G61" s="12">
        <f t="shared" si="1"/>
        <v>0</v>
      </c>
      <c r="H61" s="12">
        <v>980245</v>
      </c>
      <c r="I61" s="12">
        <f t="shared" si="2"/>
        <v>100.59985632183908</v>
      </c>
      <c r="J61" s="12">
        <v>0</v>
      </c>
      <c r="K61" s="12">
        <f t="shared" si="3"/>
        <v>0</v>
      </c>
      <c r="L61" s="12">
        <v>143665</v>
      </c>
      <c r="M61" s="12">
        <f t="shared" si="4"/>
        <v>14.743944991789819</v>
      </c>
      <c r="N61" s="13">
        <f t="shared" si="5"/>
        <v>1157551</v>
      </c>
      <c r="O61" s="12">
        <f t="shared" si="6"/>
        <v>118.79628489326765</v>
      </c>
    </row>
    <row r="62" spans="1:15" ht="12.75">
      <c r="A62" s="9">
        <v>59</v>
      </c>
      <c r="B62" s="2" t="s">
        <v>64</v>
      </c>
      <c r="C62" s="19">
        <v>4896</v>
      </c>
      <c r="D62" s="12">
        <v>26862</v>
      </c>
      <c r="E62" s="12">
        <f t="shared" si="0"/>
        <v>5.486519607843137</v>
      </c>
      <c r="F62" s="12">
        <v>0</v>
      </c>
      <c r="G62" s="12">
        <f t="shared" si="1"/>
        <v>0</v>
      </c>
      <c r="H62" s="12">
        <v>992964</v>
      </c>
      <c r="I62" s="12">
        <f t="shared" si="2"/>
        <v>202.81127450980392</v>
      </c>
      <c r="J62" s="12">
        <v>0</v>
      </c>
      <c r="K62" s="12">
        <f t="shared" si="3"/>
        <v>0</v>
      </c>
      <c r="L62" s="12">
        <v>251974</v>
      </c>
      <c r="M62" s="12">
        <f t="shared" si="4"/>
        <v>51.46527777777778</v>
      </c>
      <c r="N62" s="13">
        <f t="shared" si="5"/>
        <v>1271800</v>
      </c>
      <c r="O62" s="12">
        <f t="shared" si="6"/>
        <v>259.76307189542484</v>
      </c>
    </row>
    <row r="63" spans="1:15" ht="12.75">
      <c r="A63" s="10">
        <v>60</v>
      </c>
      <c r="B63" s="3" t="s">
        <v>65</v>
      </c>
      <c r="C63" s="20">
        <v>7501</v>
      </c>
      <c r="D63" s="14">
        <v>10895</v>
      </c>
      <c r="E63" s="14">
        <f t="shared" si="0"/>
        <v>1.4524730035995201</v>
      </c>
      <c r="F63" s="14">
        <v>31733</v>
      </c>
      <c r="G63" s="14">
        <f t="shared" si="1"/>
        <v>4.23050259965338</v>
      </c>
      <c r="H63" s="14">
        <v>2108867</v>
      </c>
      <c r="I63" s="14">
        <f t="shared" si="2"/>
        <v>281.14478069590723</v>
      </c>
      <c r="J63" s="14">
        <v>0</v>
      </c>
      <c r="K63" s="14">
        <f t="shared" si="3"/>
        <v>0</v>
      </c>
      <c r="L63" s="14">
        <v>225383</v>
      </c>
      <c r="M63" s="14">
        <f t="shared" si="4"/>
        <v>30.047060391947742</v>
      </c>
      <c r="N63" s="15">
        <f t="shared" si="5"/>
        <v>2376878</v>
      </c>
      <c r="O63" s="14">
        <f t="shared" si="6"/>
        <v>316.87481669110787</v>
      </c>
    </row>
    <row r="64" spans="1:15" ht="12.75">
      <c r="A64" s="9">
        <v>61</v>
      </c>
      <c r="B64" s="2" t="s">
        <v>66</v>
      </c>
      <c r="C64" s="19">
        <v>3643</v>
      </c>
      <c r="D64" s="12">
        <v>0</v>
      </c>
      <c r="E64" s="12">
        <f t="shared" si="0"/>
        <v>0</v>
      </c>
      <c r="F64" s="12">
        <v>6838</v>
      </c>
      <c r="G64" s="12">
        <f t="shared" si="1"/>
        <v>1.8770244304144936</v>
      </c>
      <c r="H64" s="12">
        <v>495365</v>
      </c>
      <c r="I64" s="12">
        <f t="shared" si="2"/>
        <v>135.97721657974196</v>
      </c>
      <c r="J64" s="12">
        <v>0</v>
      </c>
      <c r="K64" s="12">
        <f t="shared" si="3"/>
        <v>0</v>
      </c>
      <c r="L64" s="12">
        <v>11399</v>
      </c>
      <c r="M64" s="12">
        <f t="shared" si="4"/>
        <v>3.1290145484490806</v>
      </c>
      <c r="N64" s="13">
        <f t="shared" si="5"/>
        <v>513602</v>
      </c>
      <c r="O64" s="12">
        <f t="shared" si="6"/>
        <v>140.98325555860555</v>
      </c>
    </row>
    <row r="65" spans="1:15" ht="12.75">
      <c r="A65" s="9">
        <v>62</v>
      </c>
      <c r="B65" s="2" t="s">
        <v>67</v>
      </c>
      <c r="C65" s="19">
        <v>2302</v>
      </c>
      <c r="D65" s="12">
        <v>43237</v>
      </c>
      <c r="E65" s="12">
        <f t="shared" si="0"/>
        <v>18.78236316246742</v>
      </c>
      <c r="F65" s="12">
        <v>0</v>
      </c>
      <c r="G65" s="12">
        <f t="shared" si="1"/>
        <v>0</v>
      </c>
      <c r="H65" s="12">
        <v>0</v>
      </c>
      <c r="I65" s="12">
        <f t="shared" si="2"/>
        <v>0</v>
      </c>
      <c r="J65" s="12">
        <v>0</v>
      </c>
      <c r="K65" s="12">
        <f t="shared" si="3"/>
        <v>0</v>
      </c>
      <c r="L65" s="12">
        <v>83758</v>
      </c>
      <c r="M65" s="12">
        <f t="shared" si="4"/>
        <v>36.38488271068636</v>
      </c>
      <c r="N65" s="13">
        <f t="shared" si="5"/>
        <v>126995</v>
      </c>
      <c r="O65" s="12">
        <f t="shared" si="6"/>
        <v>55.16724587315378</v>
      </c>
    </row>
    <row r="66" spans="1:15" ht="12.75">
      <c r="A66" s="9">
        <v>63</v>
      </c>
      <c r="B66" s="2" t="s">
        <v>68</v>
      </c>
      <c r="C66" s="19">
        <v>2508</v>
      </c>
      <c r="D66" s="12">
        <v>15809</v>
      </c>
      <c r="E66" s="12">
        <f t="shared" si="0"/>
        <v>6.303429027113237</v>
      </c>
      <c r="F66" s="12">
        <v>0</v>
      </c>
      <c r="G66" s="12">
        <f t="shared" si="1"/>
        <v>0</v>
      </c>
      <c r="H66" s="12">
        <v>471856</v>
      </c>
      <c r="I66" s="12">
        <f t="shared" si="2"/>
        <v>188.140350877193</v>
      </c>
      <c r="J66" s="12">
        <v>0</v>
      </c>
      <c r="K66" s="12">
        <f t="shared" si="3"/>
        <v>0</v>
      </c>
      <c r="L66" s="12">
        <v>173844</v>
      </c>
      <c r="M66" s="12">
        <f t="shared" si="4"/>
        <v>69.3157894736842</v>
      </c>
      <c r="N66" s="13">
        <f t="shared" si="5"/>
        <v>661509</v>
      </c>
      <c r="O66" s="12">
        <f t="shared" si="6"/>
        <v>263.75956937799043</v>
      </c>
    </row>
    <row r="67" spans="1:15" ht="12.75">
      <c r="A67" s="9">
        <v>64</v>
      </c>
      <c r="B67" s="2" t="s">
        <v>69</v>
      </c>
      <c r="C67" s="19">
        <v>2772</v>
      </c>
      <c r="D67" s="12">
        <v>14825</v>
      </c>
      <c r="E67" s="12">
        <f t="shared" si="0"/>
        <v>5.3481240981240985</v>
      </c>
      <c r="F67" s="12">
        <v>0</v>
      </c>
      <c r="G67" s="12">
        <f t="shared" si="1"/>
        <v>0</v>
      </c>
      <c r="H67" s="12">
        <v>606804</v>
      </c>
      <c r="I67" s="12">
        <f t="shared" si="2"/>
        <v>218.9047619047619</v>
      </c>
      <c r="J67" s="12">
        <v>0</v>
      </c>
      <c r="K67" s="12">
        <f t="shared" si="3"/>
        <v>0</v>
      </c>
      <c r="L67" s="12">
        <v>427871</v>
      </c>
      <c r="M67" s="12">
        <f t="shared" si="4"/>
        <v>154.3546176046176</v>
      </c>
      <c r="N67" s="13">
        <f t="shared" si="5"/>
        <v>1049500</v>
      </c>
      <c r="O67" s="12">
        <f t="shared" si="6"/>
        <v>378.6075036075036</v>
      </c>
    </row>
    <row r="68" spans="1:15" ht="12.75">
      <c r="A68" s="9">
        <v>65</v>
      </c>
      <c r="B68" s="2" t="s">
        <v>70</v>
      </c>
      <c r="C68" s="19">
        <v>9211</v>
      </c>
      <c r="D68" s="12">
        <v>14355</v>
      </c>
      <c r="E68" s="12">
        <f t="shared" si="0"/>
        <v>1.5584627076321789</v>
      </c>
      <c r="F68" s="12">
        <v>5277</v>
      </c>
      <c r="G68" s="12">
        <f t="shared" si="1"/>
        <v>0.5729019650417978</v>
      </c>
      <c r="H68" s="12">
        <v>2482209</v>
      </c>
      <c r="I68" s="12">
        <f t="shared" si="2"/>
        <v>269.4831180110737</v>
      </c>
      <c r="J68" s="12">
        <v>0</v>
      </c>
      <c r="K68" s="12">
        <f t="shared" si="3"/>
        <v>0</v>
      </c>
      <c r="L68" s="12">
        <v>200658</v>
      </c>
      <c r="M68" s="12">
        <f t="shared" si="4"/>
        <v>21.784605363152753</v>
      </c>
      <c r="N68" s="13">
        <f t="shared" si="5"/>
        <v>2702499</v>
      </c>
      <c r="O68" s="12">
        <f t="shared" si="6"/>
        <v>293.39908804690043</v>
      </c>
    </row>
    <row r="69" spans="1:15" ht="12.75">
      <c r="A69" s="10">
        <v>66</v>
      </c>
      <c r="B69" s="3" t="s">
        <v>71</v>
      </c>
      <c r="C69" s="20">
        <v>2470</v>
      </c>
      <c r="D69" s="14">
        <v>7493</v>
      </c>
      <c r="E69" s="14">
        <f>D69/$C69</f>
        <v>3.0336032388663967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62084</v>
      </c>
      <c r="M69" s="14">
        <f>L69/$C69</f>
        <v>25.135222672064778</v>
      </c>
      <c r="N69" s="15">
        <f>D69+F69+H69+J69+L69</f>
        <v>69577</v>
      </c>
      <c r="O69" s="14">
        <f>N69/$C69</f>
        <v>28.168825910931176</v>
      </c>
    </row>
    <row r="70" spans="1:15" ht="12.75" customHeight="1">
      <c r="A70" s="9">
        <v>65</v>
      </c>
      <c r="B70" s="2" t="s">
        <v>81</v>
      </c>
      <c r="C70" s="19">
        <v>3548</v>
      </c>
      <c r="D70" s="12">
        <v>17993</v>
      </c>
      <c r="E70" s="12">
        <f t="shared" si="0"/>
        <v>5.071307779030439</v>
      </c>
      <c r="F70" s="12">
        <v>0</v>
      </c>
      <c r="G70" s="12">
        <f t="shared" si="1"/>
        <v>0</v>
      </c>
      <c r="H70" s="12">
        <v>763210</v>
      </c>
      <c r="I70" s="12">
        <f t="shared" si="2"/>
        <v>215.10992108229988</v>
      </c>
      <c r="J70" s="12">
        <v>0</v>
      </c>
      <c r="K70" s="12">
        <f t="shared" si="3"/>
        <v>0</v>
      </c>
      <c r="L70" s="12">
        <v>272989</v>
      </c>
      <c r="M70" s="12">
        <f t="shared" si="4"/>
        <v>76.94165727170237</v>
      </c>
      <c r="N70" s="13">
        <f>D70+F70+H70+J70+L70</f>
        <v>1054192</v>
      </c>
      <c r="O70" s="12">
        <f t="shared" si="6"/>
        <v>297.1228861330327</v>
      </c>
    </row>
    <row r="71" spans="1:15" ht="12.75">
      <c r="A71" s="10">
        <v>66</v>
      </c>
      <c r="B71" s="3" t="s">
        <v>82</v>
      </c>
      <c r="C71" s="20">
        <v>2433</v>
      </c>
      <c r="D71" s="14">
        <v>4177</v>
      </c>
      <c r="E71" s="14">
        <f>D71/$C71</f>
        <v>1.7168105219893135</v>
      </c>
      <c r="F71" s="14">
        <v>0</v>
      </c>
      <c r="G71" s="14">
        <f>F71/$C71</f>
        <v>0</v>
      </c>
      <c r="H71" s="14">
        <v>20998</v>
      </c>
      <c r="I71" s="14">
        <f>H71/$C71</f>
        <v>8.630497328401152</v>
      </c>
      <c r="J71" s="14">
        <v>0</v>
      </c>
      <c r="K71" s="14">
        <f>J71/$C71</f>
        <v>0</v>
      </c>
      <c r="L71" s="14">
        <v>55263</v>
      </c>
      <c r="M71" s="14">
        <f>L71/$C71</f>
        <v>22.713933415536374</v>
      </c>
      <c r="N71" s="15">
        <f>D71+F71+H71+J71+L71</f>
        <v>80438</v>
      </c>
      <c r="O71" s="14">
        <f>N71/$C71</f>
        <v>33.06124126592684</v>
      </c>
    </row>
    <row r="72" spans="1:15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8"/>
    </row>
    <row r="73" spans="1:15" ht="13.5" thickBot="1">
      <c r="A73" s="30"/>
      <c r="B73" s="7" t="s">
        <v>73</v>
      </c>
      <c r="C73" s="21">
        <f>SUM(C4:C71)</f>
        <v>648313</v>
      </c>
      <c r="D73" s="16">
        <f>SUM(D4:D71)</f>
        <v>1232828</v>
      </c>
      <c r="E73" s="16">
        <f>D73/$C73</f>
        <v>1.9015938289067162</v>
      </c>
      <c r="F73" s="16">
        <f>SUM(F4:F71)</f>
        <v>1486822</v>
      </c>
      <c r="G73" s="16">
        <f>F73/$C73</f>
        <v>2.2933706404159717</v>
      </c>
      <c r="H73" s="16">
        <f>SUM(H4:H71)</f>
        <v>104584964</v>
      </c>
      <c r="I73" s="16">
        <f>H73/$C73</f>
        <v>161.3186285019736</v>
      </c>
      <c r="J73" s="16">
        <f>SUM(J4:J71)</f>
        <v>20255</v>
      </c>
      <c r="K73" s="16">
        <f>J73/$C73</f>
        <v>0.031242625090041384</v>
      </c>
      <c r="L73" s="16">
        <f>SUM(L4:L71)</f>
        <v>73765603</v>
      </c>
      <c r="M73" s="16">
        <f>L73/$C73</f>
        <v>113.7808481397103</v>
      </c>
      <c r="N73" s="17">
        <f>SUM(N4:N71)</f>
        <v>181090472</v>
      </c>
      <c r="O73" s="16">
        <f>N73/$C73</f>
        <v>279.3256837360966</v>
      </c>
    </row>
    <row r="74" ht="20.25" customHeight="1" thickTop="1"/>
  </sheetData>
  <mergeCells count="2">
    <mergeCell ref="N2:N3"/>
    <mergeCell ref="C2:C3"/>
  </mergeCells>
  <printOptions horizontalCentered="1"/>
  <pageMargins left="0.25" right="0.25" top="0.5" bottom="0.52" header="0.25" footer="0.17"/>
  <pageSetup fitToHeight="2" horizontalDpi="600" verticalDpi="600" orientation="portrait" paperSize="5" scale="98" r:id="rId1"/>
  <headerFooter alignWithMargins="0">
    <oddHeader>&amp;C&amp;12Other Objects  - Expenditures by Object - FY 2005-2006</oddHeader>
    <oddFooter>&amp;L&amp;"Arial Narrow,Regular"* Includes key punch code 51130 under Other Uses of Funds. 
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2007-10-26T20:31:14Z</cp:lastPrinted>
  <dcterms:created xsi:type="dcterms:W3CDTF">2003-04-30T20:08:44Z</dcterms:created>
  <dcterms:modified xsi:type="dcterms:W3CDTF">2007-10-30T15:31:20Z</dcterms:modified>
  <cp:category/>
  <cp:version/>
  <cp:contentType/>
  <cp:contentStatus/>
</cp:coreProperties>
</file>