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515" windowHeight="8445" activeTab="0"/>
  </bookViews>
  <sheets>
    <sheet name="Current Expenditures PP" sheetId="1" r:id="rId1"/>
  </sheets>
  <definedNames>
    <definedName name="_xlnm.Print_Area" localSheetId="0">'Current Expenditures PP'!$A$1:$E$109</definedName>
    <definedName name="_xlnm.Print_Titles" localSheetId="0">'Current Expenditures PP'!$A:$B,'Current Expenditures PP'!$1:$3</definedName>
  </definedNames>
  <calcPr fullCalcOnLoad="1"/>
</workbook>
</file>

<file path=xl/sharedStrings.xml><?xml version="1.0" encoding="utf-8"?>
<sst xmlns="http://schemas.openxmlformats.org/spreadsheetml/2006/main" count="107" uniqueCount="107">
  <si>
    <t>LEA</t>
  </si>
  <si>
    <t>October 1, 2006   Elementary Secondary Enrollment</t>
  </si>
  <si>
    <t>Current Expenditures - FY 2006-2007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</si>
  <si>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</si>
  <si>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</si>
  <si>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</si>
  <si>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</si>
  <si>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</si>
  <si>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</si>
  <si>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</si>
  <si>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</si>
  <si>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</si>
  <si>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</si>
  <si>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</si>
  <si>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</si>
  <si>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</si>
  <si>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</si>
  <si>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</si>
  <si>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</si>
  <si>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</si>
  <si>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</si>
  <si>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</si>
  <si>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</si>
  <si>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</si>
  <si>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</si>
  <si>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</si>
  <si>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</si>
  <si>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</si>
  <si>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</si>
  <si>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</si>
  <si>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</si>
  <si>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</si>
  <si>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</si>
  <si>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</si>
  <si>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</si>
  <si>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</si>
  <si>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</si>
  <si>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</si>
  <si>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</si>
  <si>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</si>
  <si>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</si>
  <si>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</si>
  <si>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</si>
  <si>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</si>
  <si>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</si>
  <si>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</si>
  <si>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</si>
  <si>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</si>
  <si>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</si>
  <si>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</si>
  <si>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</si>
  <si>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</si>
  <si>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</si>
  <si>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</si>
  <si>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</si>
  <si>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</si>
  <si>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</si>
  <si>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</si>
  <si>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</si>
  <si>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</si>
  <si>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</si>
  <si>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</si>
  <si>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</si>
  <si>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</si>
  <si>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</si>
  <si>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</si>
  <si>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</si>
  <si>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</si>
  <si>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</si>
  <si>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</si>
  <si>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</si>
  <si>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</si>
  <si>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</si>
  <si>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</si>
  <si>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</si>
  <si>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</si>
  <si>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</si>
  <si>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</si>
  <si>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</si>
  <si>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</si>
  <si>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</si>
  <si>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</si>
  <si>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</si>
  <si>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</si>
  <si>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</si>
  <si>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</si>
  <si>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</si>
  <si>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</si>
  <si>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</si>
  <si>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</si>
  <si>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</si>
  <si>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</si>
  <si>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</si>
  <si>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</si>
  <si>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</si>
  <si>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</si>
  <si>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</si>
  <si>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</si>
  <si>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State</t>
  </si>
  <si>
    <t>District/Agency Name</t>
  </si>
  <si>
    <t xml:space="preserve"> Total City/Parish School Districts</t>
  </si>
  <si>
    <t>Total Recovery School District (RSD) Schools</t>
  </si>
  <si>
    <t>McDonogh #28 City Park Academy (NOCSF) *</t>
  </si>
  <si>
    <t>New Orleans Free (NOCSF) *</t>
  </si>
  <si>
    <t>* Expenditures as reported in revised Annual Financial Report (AFR) submitted by McDonogh #28 and New Orleans Free</t>
  </si>
  <si>
    <t>Current 
Expenditures</t>
  </si>
  <si>
    <r>
      <t xml:space="preserve">Current 
Expenditures
</t>
    </r>
    <r>
      <rPr>
        <b/>
        <sz val="10"/>
        <rFont val="Arial Narrow"/>
        <family val="2"/>
      </rPr>
      <t>Per Pupil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</si>
</sst>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_(* #,##0.0_);_(* \(#,##0.0\);_(* &quot;-&quot;??_);_(@_)"/>
    <numFmt numFmtId="167" formatCode="_(* #,##0_);_(* \(#,##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8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 vertical="center"/>
    </xf>
    <xf numFmtId="0" fontId="5" fillId="0" borderId="1" xfId="19" applyFont="1" applyFill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19" applyFont="1" applyFill="1" applyBorder="1" applyAlignment="1">
      <alignment horizontal="left" wrapText="1"/>
      <protection/>
    </xf>
    <xf numFmtId="0" fontId="6" fillId="0" borderId="3" xfId="0" applyFont="1" applyBorder="1" applyAlignment="1">
      <alignment horizontal="left"/>
    </xf>
    <xf numFmtId="165" fontId="6" fillId="0" borderId="1" xfId="0" applyNumberFormat="1" applyFont="1" applyBorder="1" applyAlignment="1">
      <alignment/>
    </xf>
    <xf numFmtId="0" fontId="5" fillId="0" borderId="4" xfId="19" applyFont="1" applyFill="1" applyBorder="1" applyAlignment="1">
      <alignment horizontal="left" wrapText="1"/>
      <protection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5" fillId="0" borderId="7" xfId="19" applyFont="1" applyFill="1" applyBorder="1" applyAlignment="1">
      <alignment horizontal="right" wrapText="1"/>
      <protection/>
    </xf>
    <xf numFmtId="0" fontId="4" fillId="0" borderId="8" xfId="0" applyFont="1" applyBorder="1" applyAlignment="1">
      <alignment/>
    </xf>
    <xf numFmtId="0" fontId="5" fillId="0" borderId="9" xfId="19" applyFont="1" applyFill="1" applyBorder="1" applyAlignment="1">
      <alignment horizontal="right" wrapText="1"/>
      <protection/>
    </xf>
    <xf numFmtId="0" fontId="5" fillId="0" borderId="10" xfId="19" applyFont="1" applyFill="1" applyBorder="1" applyAlignment="1">
      <alignment horizontal="right" wrapText="1"/>
      <protection/>
    </xf>
    <xf numFmtId="0" fontId="5" fillId="0" borderId="2" xfId="19" applyFont="1" applyFill="1" applyBorder="1" applyAlignment="1">
      <alignment horizontal="right" wrapText="1"/>
      <protection/>
    </xf>
    <xf numFmtId="0" fontId="5" fillId="0" borderId="11" xfId="19" applyFont="1" applyFill="1" applyBorder="1" applyAlignment="1">
      <alignment horizontal="right" wrapText="1"/>
      <protection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165" fontId="6" fillId="0" borderId="3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5" fillId="0" borderId="18" xfId="19" applyFont="1" applyFill="1" applyBorder="1" applyAlignment="1">
      <alignment wrapText="1"/>
      <protection/>
    </xf>
    <xf numFmtId="165" fontId="5" fillId="0" borderId="18" xfId="19" applyNumberFormat="1" applyFont="1" applyFill="1" applyBorder="1" applyAlignment="1">
      <alignment horizontal="right" wrapText="1"/>
      <protection/>
    </xf>
    <xf numFmtId="3" fontId="5" fillId="0" borderId="19" xfId="19" applyNumberFormat="1" applyFont="1" applyFill="1" applyBorder="1" applyAlignment="1">
      <alignment horizontal="right" wrapText="1"/>
      <protection/>
    </xf>
    <xf numFmtId="0" fontId="5" fillId="0" borderId="18" xfId="19" applyFont="1" applyFill="1" applyBorder="1" applyAlignment="1">
      <alignment horizontal="right" wrapText="1"/>
      <protection/>
    </xf>
    <xf numFmtId="0" fontId="5" fillId="0" borderId="20" xfId="19" applyFont="1" applyFill="1" applyBorder="1" applyAlignment="1">
      <alignment horizontal="right" wrapText="1"/>
      <protection/>
    </xf>
    <xf numFmtId="165" fontId="4" fillId="0" borderId="2" xfId="0" applyNumberFormat="1" applyFont="1" applyFill="1" applyBorder="1" applyAlignment="1">
      <alignment/>
    </xf>
    <xf numFmtId="3" fontId="5" fillId="0" borderId="20" xfId="19" applyNumberFormat="1" applyFont="1" applyFill="1" applyBorder="1" applyAlignment="1">
      <alignment horizontal="right" wrapText="1"/>
      <protection/>
    </xf>
    <xf numFmtId="0" fontId="5" fillId="0" borderId="21" xfId="19" applyFont="1" applyFill="1" applyBorder="1" applyAlignment="1">
      <alignment horizontal="right" wrapText="1"/>
      <protection/>
    </xf>
    <xf numFmtId="3" fontId="5" fillId="0" borderId="22" xfId="19" applyNumberFormat="1" applyFont="1" applyFill="1" applyBorder="1" applyAlignment="1">
      <alignment horizontal="right" wrapText="1"/>
      <protection/>
    </xf>
    <xf numFmtId="165" fontId="5" fillId="0" borderId="20" xfId="19" applyNumberFormat="1" applyFont="1" applyFill="1" applyBorder="1" applyAlignment="1">
      <alignment horizontal="right" wrapText="1"/>
      <protection/>
    </xf>
    <xf numFmtId="165" fontId="5" fillId="0" borderId="21" xfId="19" applyNumberFormat="1" applyFont="1" applyFill="1" applyBorder="1" applyAlignment="1">
      <alignment horizontal="right" wrapText="1"/>
      <protection/>
    </xf>
    <xf numFmtId="0" fontId="4" fillId="0" borderId="23" xfId="0" applyFont="1" applyBorder="1" applyAlignment="1">
      <alignment/>
    </xf>
    <xf numFmtId="165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4" fillId="3" borderId="23" xfId="0" applyFont="1" applyFill="1" applyBorder="1" applyAlignment="1">
      <alignment/>
    </xf>
    <xf numFmtId="165" fontId="4" fillId="3" borderId="15" xfId="0" applyNumberFormat="1" applyFont="1" applyFill="1" applyBorder="1" applyAlignment="1">
      <alignment/>
    </xf>
    <xf numFmtId="0" fontId="5" fillId="0" borderId="21" xfId="19" applyFont="1" applyFill="1" applyBorder="1" applyAlignment="1">
      <alignment wrapText="1"/>
      <protection/>
    </xf>
    <xf numFmtId="0" fontId="5" fillId="0" borderId="8" xfId="19" applyFont="1" applyFill="1" applyBorder="1" applyAlignment="1">
      <alignment horizontal="left" wrapText="1"/>
      <protection/>
    </xf>
    <xf numFmtId="165" fontId="5" fillId="0" borderId="2" xfId="19" applyNumberFormat="1" applyFont="1" applyFill="1" applyBorder="1" applyAlignment="1">
      <alignment horizontal="right" wrapText="1"/>
      <protection/>
    </xf>
    <xf numFmtId="3" fontId="5" fillId="0" borderId="24" xfId="19" applyNumberFormat="1" applyFont="1" applyFill="1" applyBorder="1" applyAlignment="1">
      <alignment horizontal="right" wrapText="1"/>
      <protection/>
    </xf>
    <xf numFmtId="0" fontId="6" fillId="0" borderId="25" xfId="0" applyFont="1" applyBorder="1" applyAlignment="1">
      <alignment horizontal="left"/>
    </xf>
    <xf numFmtId="165" fontId="6" fillId="0" borderId="7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5" fillId="0" borderId="26" xfId="19" applyFont="1" applyFill="1" applyBorder="1" applyAlignment="1">
      <alignment horizontal="left" wrapText="1"/>
      <protection/>
    </xf>
    <xf numFmtId="3" fontId="5" fillId="0" borderId="27" xfId="19" applyNumberFormat="1" applyFont="1" applyFill="1" applyBorder="1" applyAlignment="1">
      <alignment horizontal="right" wrapText="1"/>
      <protection/>
    </xf>
    <xf numFmtId="0" fontId="6" fillId="0" borderId="28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26.25" customHeight="1"/>
  <cols>
    <col min="1" max="1" width="5.140625" style="1" bestFit="1" customWidth="1"/>
    <col min="2" max="2" width="35.57421875" style="1" customWidth="1"/>
    <col min="3" max="3" width="15.421875" style="1" customWidth="1"/>
    <col min="4" max="4" width="18.140625" style="1" customWidth="1"/>
    <col min="5" max="5" width="16.57421875" style="1" customWidth="1"/>
    <col min="6" max="16384" width="9.140625" style="1" customWidth="1"/>
  </cols>
  <sheetData>
    <row r="1" spans="1:5" ht="26.25" customHeight="1">
      <c r="A1" s="53" t="s">
        <v>2</v>
      </c>
      <c r="B1" s="53"/>
      <c r="C1" s="53"/>
      <c r="D1" s="53"/>
      <c r="E1" s="53"/>
    </row>
    <row r="2" spans="1:5" ht="21.75" customHeight="1">
      <c r="A2" s="54"/>
      <c r="B2" s="54"/>
      <c r="C2" s="54"/>
      <c r="D2" s="54"/>
      <c r="E2" s="54"/>
    </row>
    <row r="3" spans="1:5" ht="38.25">
      <c r="A3" s="2" t="s">
        <v>0</v>
      </c>
      <c r="B3" s="3" t="s">
        <v>99</v>
      </c>
      <c r="C3" s="5" t="s">
        <v>105</v>
      </c>
      <c r="D3" s="4" t="s">
        <v>1</v>
      </c>
      <c r="E3" s="5" t="s">
        <v>106</v>
      </c>
    </row>
    <row r="4" spans="1:5" ht="12.75">
      <c r="A4" s="27">
        <v>1</v>
      </c>
      <c r="B4" s="27" t="s">
        <v>3</v>
      </c>
      <c r="C4" s="28">
        <v>73754602</v>
      </c>
      <c r="D4" s="29">
        <v>9479</v>
      </c>
      <c r="E4" s="28">
        <f aca="true" t="shared" si="0" ref="E4:E67">C4/D4</f>
        <v>7780.8420719485175</v>
      </c>
    </row>
    <row r="5" spans="1:5" ht="12.75">
      <c r="A5" s="30">
        <v>2</v>
      </c>
      <c r="B5" s="27" t="s">
        <v>4</v>
      </c>
      <c r="C5" s="28">
        <v>38727039</v>
      </c>
      <c r="D5" s="29">
        <v>4303</v>
      </c>
      <c r="E5" s="28">
        <f t="shared" si="0"/>
        <v>9000.00906344411</v>
      </c>
    </row>
    <row r="6" spans="1:5" ht="12.75">
      <c r="A6" s="30">
        <v>3</v>
      </c>
      <c r="B6" s="27" t="s">
        <v>5</v>
      </c>
      <c r="C6" s="28">
        <v>145837027</v>
      </c>
      <c r="D6" s="29">
        <v>18199</v>
      </c>
      <c r="E6" s="28">
        <f t="shared" si="0"/>
        <v>8013.463761745151</v>
      </c>
    </row>
    <row r="7" spans="1:5" ht="12.75">
      <c r="A7" s="30">
        <v>4</v>
      </c>
      <c r="B7" s="27" t="s">
        <v>6</v>
      </c>
      <c r="C7" s="28">
        <v>37506414</v>
      </c>
      <c r="D7" s="29">
        <v>4217</v>
      </c>
      <c r="E7" s="28">
        <f t="shared" si="0"/>
        <v>8894.098648328196</v>
      </c>
    </row>
    <row r="8" spans="1:5" ht="12.75">
      <c r="A8" s="31">
        <v>5</v>
      </c>
      <c r="B8" s="6" t="s">
        <v>7</v>
      </c>
      <c r="C8" s="32">
        <v>43250689</v>
      </c>
      <c r="D8" s="33">
        <v>6261</v>
      </c>
      <c r="E8" s="32">
        <f t="shared" si="0"/>
        <v>6907.952244050472</v>
      </c>
    </row>
    <row r="9" spans="1:5" ht="12.75">
      <c r="A9" s="34">
        <v>6</v>
      </c>
      <c r="B9" s="27" t="s">
        <v>8</v>
      </c>
      <c r="C9" s="28">
        <v>46946169</v>
      </c>
      <c r="D9" s="35">
        <v>6106</v>
      </c>
      <c r="E9" s="28">
        <f t="shared" si="0"/>
        <v>7688.530789387488</v>
      </c>
    </row>
    <row r="10" spans="1:5" ht="12.75">
      <c r="A10" s="30">
        <v>7</v>
      </c>
      <c r="B10" s="27" t="s">
        <v>9</v>
      </c>
      <c r="C10" s="28">
        <v>24858971</v>
      </c>
      <c r="D10" s="29">
        <v>2368</v>
      </c>
      <c r="E10" s="28">
        <f t="shared" si="0"/>
        <v>10497.876266891892</v>
      </c>
    </row>
    <row r="11" spans="1:5" ht="12.75">
      <c r="A11" s="30">
        <v>8</v>
      </c>
      <c r="B11" s="27" t="s">
        <v>10</v>
      </c>
      <c r="C11" s="28">
        <v>153971566</v>
      </c>
      <c r="D11" s="29">
        <v>19393</v>
      </c>
      <c r="E11" s="28">
        <f t="shared" si="0"/>
        <v>7939.543443510545</v>
      </c>
    </row>
    <row r="12" spans="1:5" ht="12.75">
      <c r="A12" s="30">
        <v>9</v>
      </c>
      <c r="B12" s="27" t="s">
        <v>11</v>
      </c>
      <c r="C12" s="28">
        <v>381757571</v>
      </c>
      <c r="D12" s="29">
        <v>43019</v>
      </c>
      <c r="E12" s="28">
        <f t="shared" si="0"/>
        <v>8874.161905204677</v>
      </c>
    </row>
    <row r="13" spans="1:5" ht="12.75">
      <c r="A13" s="31">
        <v>10</v>
      </c>
      <c r="B13" s="6" t="s">
        <v>12</v>
      </c>
      <c r="C13" s="32">
        <v>274520709</v>
      </c>
      <c r="D13" s="33">
        <v>32247</v>
      </c>
      <c r="E13" s="32">
        <f t="shared" si="0"/>
        <v>8513.061959252023</v>
      </c>
    </row>
    <row r="14" spans="1:5" ht="12.75">
      <c r="A14" s="30">
        <v>11</v>
      </c>
      <c r="B14" s="27" t="s">
        <v>13</v>
      </c>
      <c r="C14" s="28">
        <v>15013411</v>
      </c>
      <c r="D14" s="35">
        <v>1818</v>
      </c>
      <c r="E14" s="28">
        <f t="shared" si="0"/>
        <v>8258.201870187018</v>
      </c>
    </row>
    <row r="15" spans="1:5" ht="12.75">
      <c r="A15" s="30">
        <v>12</v>
      </c>
      <c r="B15" s="27" t="s">
        <v>14</v>
      </c>
      <c r="C15" s="28">
        <v>19266446</v>
      </c>
      <c r="D15" s="29">
        <v>1530</v>
      </c>
      <c r="E15" s="28">
        <f t="shared" si="0"/>
        <v>12592.448366013072</v>
      </c>
    </row>
    <row r="16" spans="1:5" ht="12.75">
      <c r="A16" s="30">
        <v>13</v>
      </c>
      <c r="B16" s="27" t="s">
        <v>15</v>
      </c>
      <c r="C16" s="28">
        <v>14447927</v>
      </c>
      <c r="D16" s="29">
        <v>1783</v>
      </c>
      <c r="E16" s="28">
        <f t="shared" si="0"/>
        <v>8103.155916993831</v>
      </c>
    </row>
    <row r="17" spans="1:5" ht="12.75">
      <c r="A17" s="30">
        <v>14</v>
      </c>
      <c r="B17" s="27" t="s">
        <v>16</v>
      </c>
      <c r="C17" s="28">
        <v>22697914</v>
      </c>
      <c r="D17" s="29">
        <v>2579</v>
      </c>
      <c r="E17" s="28">
        <f t="shared" si="0"/>
        <v>8801.052345870492</v>
      </c>
    </row>
    <row r="18" spans="1:5" ht="12.75">
      <c r="A18" s="31">
        <v>15</v>
      </c>
      <c r="B18" s="6" t="s">
        <v>17</v>
      </c>
      <c r="C18" s="32">
        <v>33690184</v>
      </c>
      <c r="D18" s="33">
        <v>4042</v>
      </c>
      <c r="E18" s="32">
        <f t="shared" si="0"/>
        <v>8335.028203859476</v>
      </c>
    </row>
    <row r="19" spans="1:5" ht="12.75">
      <c r="A19" s="30">
        <v>16</v>
      </c>
      <c r="B19" s="27" t="s">
        <v>18</v>
      </c>
      <c r="C19" s="28">
        <v>50001881</v>
      </c>
      <c r="D19" s="35">
        <v>4965</v>
      </c>
      <c r="E19" s="28">
        <f t="shared" si="0"/>
        <v>10070.872306143001</v>
      </c>
    </row>
    <row r="20" spans="1:5" ht="12.75">
      <c r="A20" s="30">
        <v>17</v>
      </c>
      <c r="B20" s="27" t="s">
        <v>19</v>
      </c>
      <c r="C20" s="28">
        <v>451798276</v>
      </c>
      <c r="D20" s="29">
        <v>49197</v>
      </c>
      <c r="E20" s="28">
        <f t="shared" si="0"/>
        <v>9183.451755188324</v>
      </c>
    </row>
    <row r="21" spans="1:5" ht="12.75">
      <c r="A21" s="30">
        <v>18</v>
      </c>
      <c r="B21" s="27" t="s">
        <v>20</v>
      </c>
      <c r="C21" s="28">
        <v>13637139</v>
      </c>
      <c r="D21" s="29">
        <v>1499</v>
      </c>
      <c r="E21" s="28">
        <f t="shared" si="0"/>
        <v>9097.490993995998</v>
      </c>
    </row>
    <row r="22" spans="1:5" ht="12.75">
      <c r="A22" s="30">
        <v>19</v>
      </c>
      <c r="B22" s="27" t="s">
        <v>21</v>
      </c>
      <c r="C22" s="28">
        <v>21083807</v>
      </c>
      <c r="D22" s="29">
        <v>2356</v>
      </c>
      <c r="E22" s="28">
        <f t="shared" si="0"/>
        <v>8948.98429541596</v>
      </c>
    </row>
    <row r="23" spans="1:5" ht="12.75">
      <c r="A23" s="31">
        <v>20</v>
      </c>
      <c r="B23" s="6" t="s">
        <v>22</v>
      </c>
      <c r="C23" s="32">
        <v>52371015</v>
      </c>
      <c r="D23" s="33">
        <v>6173</v>
      </c>
      <c r="E23" s="32">
        <f t="shared" si="0"/>
        <v>8483.883849019925</v>
      </c>
    </row>
    <row r="24" spans="1:5" ht="12.75">
      <c r="A24" s="30">
        <v>21</v>
      </c>
      <c r="B24" s="27" t="s">
        <v>23</v>
      </c>
      <c r="C24" s="28">
        <v>27467925</v>
      </c>
      <c r="D24" s="35">
        <v>3476</v>
      </c>
      <c r="E24" s="28">
        <f t="shared" si="0"/>
        <v>7902.164844649022</v>
      </c>
    </row>
    <row r="25" spans="1:5" ht="12.75">
      <c r="A25" s="30">
        <v>22</v>
      </c>
      <c r="B25" s="27" t="s">
        <v>24</v>
      </c>
      <c r="C25" s="28">
        <v>25660870</v>
      </c>
      <c r="D25" s="29">
        <v>3559</v>
      </c>
      <c r="E25" s="28">
        <f t="shared" si="0"/>
        <v>7210.134869345322</v>
      </c>
    </row>
    <row r="26" spans="1:5" ht="12.75">
      <c r="A26" s="30">
        <v>23</v>
      </c>
      <c r="B26" s="27" t="s">
        <v>25</v>
      </c>
      <c r="C26" s="28">
        <v>115975493</v>
      </c>
      <c r="D26" s="29">
        <v>14129</v>
      </c>
      <c r="E26" s="28">
        <f t="shared" si="0"/>
        <v>8208.329888881024</v>
      </c>
    </row>
    <row r="27" spans="1:5" ht="12.75">
      <c r="A27" s="30">
        <v>24</v>
      </c>
      <c r="B27" s="27" t="s">
        <v>26</v>
      </c>
      <c r="C27" s="28">
        <v>43476920</v>
      </c>
      <c r="D27" s="29">
        <v>4290</v>
      </c>
      <c r="E27" s="28">
        <f t="shared" si="0"/>
        <v>10134.480186480187</v>
      </c>
    </row>
    <row r="28" spans="1:5" ht="12.75">
      <c r="A28" s="31">
        <v>25</v>
      </c>
      <c r="B28" s="6" t="s">
        <v>27</v>
      </c>
      <c r="C28" s="32">
        <v>22838775</v>
      </c>
      <c r="D28" s="33">
        <v>2162</v>
      </c>
      <c r="E28" s="32">
        <f t="shared" si="0"/>
        <v>10563.72571692877</v>
      </c>
    </row>
    <row r="29" spans="1:5" ht="12.75">
      <c r="A29" s="30">
        <v>26</v>
      </c>
      <c r="B29" s="27" t="s">
        <v>28</v>
      </c>
      <c r="C29" s="28">
        <v>440945124</v>
      </c>
      <c r="D29" s="35">
        <v>43528</v>
      </c>
      <c r="E29" s="28">
        <f t="shared" si="0"/>
        <v>10130.148961587944</v>
      </c>
    </row>
    <row r="30" spans="1:5" ht="12.75">
      <c r="A30" s="30">
        <v>27</v>
      </c>
      <c r="B30" s="27" t="s">
        <v>29</v>
      </c>
      <c r="C30" s="28">
        <v>52270868</v>
      </c>
      <c r="D30" s="29">
        <v>5776</v>
      </c>
      <c r="E30" s="28">
        <f t="shared" si="0"/>
        <v>9049.665512465373</v>
      </c>
    </row>
    <row r="31" spans="1:5" ht="12.75">
      <c r="A31" s="30">
        <v>28</v>
      </c>
      <c r="B31" s="27" t="s">
        <v>30</v>
      </c>
      <c r="C31" s="28">
        <v>250357249</v>
      </c>
      <c r="D31" s="29">
        <v>30255</v>
      </c>
      <c r="E31" s="28">
        <f t="shared" si="0"/>
        <v>8274.904941332012</v>
      </c>
    </row>
    <row r="32" spans="1:5" ht="12.75">
      <c r="A32" s="30">
        <v>29</v>
      </c>
      <c r="B32" s="27" t="s">
        <v>31</v>
      </c>
      <c r="C32" s="28">
        <v>125883801</v>
      </c>
      <c r="D32" s="29">
        <v>14613</v>
      </c>
      <c r="E32" s="28">
        <f t="shared" si="0"/>
        <v>8614.507698624513</v>
      </c>
    </row>
    <row r="33" spans="1:5" ht="12.75">
      <c r="A33" s="31">
        <v>30</v>
      </c>
      <c r="B33" s="6" t="s">
        <v>32</v>
      </c>
      <c r="C33" s="32">
        <v>22816243</v>
      </c>
      <c r="D33" s="33">
        <v>2715</v>
      </c>
      <c r="E33" s="32">
        <f t="shared" si="0"/>
        <v>8403.772744014734</v>
      </c>
    </row>
    <row r="34" spans="1:5" ht="12.75">
      <c r="A34" s="30">
        <v>31</v>
      </c>
      <c r="B34" s="27" t="s">
        <v>33</v>
      </c>
      <c r="C34" s="28">
        <v>53522919</v>
      </c>
      <c r="D34" s="35">
        <v>6657</v>
      </c>
      <c r="E34" s="28">
        <f t="shared" si="0"/>
        <v>8040.095989184318</v>
      </c>
    </row>
    <row r="35" spans="1:5" ht="12.75">
      <c r="A35" s="30">
        <v>32</v>
      </c>
      <c r="B35" s="27" t="s">
        <v>34</v>
      </c>
      <c r="C35" s="28">
        <v>162197448</v>
      </c>
      <c r="D35" s="29">
        <v>23155</v>
      </c>
      <c r="E35" s="28">
        <f t="shared" si="0"/>
        <v>7004.8563161304255</v>
      </c>
    </row>
    <row r="36" spans="1:5" ht="12.75">
      <c r="A36" s="30">
        <v>33</v>
      </c>
      <c r="B36" s="27" t="s">
        <v>35</v>
      </c>
      <c r="C36" s="28">
        <v>18336426</v>
      </c>
      <c r="D36" s="29">
        <v>2304</v>
      </c>
      <c r="E36" s="28">
        <f t="shared" si="0"/>
        <v>7958.518229166667</v>
      </c>
    </row>
    <row r="37" spans="1:5" ht="12.75">
      <c r="A37" s="30">
        <v>34</v>
      </c>
      <c r="B37" s="27" t="s">
        <v>36</v>
      </c>
      <c r="C37" s="28">
        <v>42608740</v>
      </c>
      <c r="D37" s="29">
        <v>4977</v>
      </c>
      <c r="E37" s="28">
        <f t="shared" si="0"/>
        <v>8561.129194293751</v>
      </c>
    </row>
    <row r="38" spans="1:5" ht="12.75">
      <c r="A38" s="31">
        <v>35</v>
      </c>
      <c r="B38" s="6" t="s">
        <v>37</v>
      </c>
      <c r="C38" s="32">
        <v>55778708</v>
      </c>
      <c r="D38" s="33">
        <v>6926</v>
      </c>
      <c r="E38" s="32">
        <f t="shared" si="0"/>
        <v>8053.524112041582</v>
      </c>
    </row>
    <row r="39" spans="1:5" ht="12.75">
      <c r="A39" s="30">
        <v>36</v>
      </c>
      <c r="B39" s="27" t="s">
        <v>38</v>
      </c>
      <c r="C39" s="28">
        <f>180030484-41363084.42</f>
        <v>138667399.57999998</v>
      </c>
      <c r="D39" s="35">
        <v>9039</v>
      </c>
      <c r="E39" s="28">
        <f t="shared" si="0"/>
        <v>15341.011127337093</v>
      </c>
    </row>
    <row r="40" spans="1:5" ht="12.75">
      <c r="A40" s="30">
        <v>37</v>
      </c>
      <c r="B40" s="27" t="s">
        <v>39</v>
      </c>
      <c r="C40" s="28">
        <v>153847228</v>
      </c>
      <c r="D40" s="29">
        <v>18937</v>
      </c>
      <c r="E40" s="28">
        <f t="shared" si="0"/>
        <v>8124.160532291282</v>
      </c>
    </row>
    <row r="41" spans="1:5" ht="12.75">
      <c r="A41" s="30">
        <v>38</v>
      </c>
      <c r="B41" s="27" t="s">
        <v>40</v>
      </c>
      <c r="C41" s="28">
        <v>53955188</v>
      </c>
      <c r="D41" s="29">
        <v>3573</v>
      </c>
      <c r="E41" s="28">
        <f t="shared" si="0"/>
        <v>15100.808284354884</v>
      </c>
    </row>
    <row r="42" spans="1:5" ht="12.75">
      <c r="A42" s="30">
        <v>39</v>
      </c>
      <c r="B42" s="27" t="s">
        <v>41</v>
      </c>
      <c r="C42" s="28">
        <v>28067121</v>
      </c>
      <c r="D42" s="29">
        <v>2998</v>
      </c>
      <c r="E42" s="28">
        <f t="shared" si="0"/>
        <v>9361.948298865911</v>
      </c>
    </row>
    <row r="43" spans="1:5" ht="12.75">
      <c r="A43" s="31">
        <v>40</v>
      </c>
      <c r="B43" s="6" t="s">
        <v>42</v>
      </c>
      <c r="C43" s="32">
        <v>192969844</v>
      </c>
      <c r="D43" s="33">
        <v>23763</v>
      </c>
      <c r="E43" s="32">
        <f t="shared" si="0"/>
        <v>8120.601102554391</v>
      </c>
    </row>
    <row r="44" spans="1:5" ht="12.75">
      <c r="A44" s="30">
        <v>41</v>
      </c>
      <c r="B44" s="27" t="s">
        <v>43</v>
      </c>
      <c r="C44" s="28">
        <v>15232335</v>
      </c>
      <c r="D44" s="35">
        <v>1553</v>
      </c>
      <c r="E44" s="28">
        <f t="shared" si="0"/>
        <v>9808.329040566645</v>
      </c>
    </row>
    <row r="45" spans="1:5" ht="12.75">
      <c r="A45" s="30">
        <v>42</v>
      </c>
      <c r="B45" s="27" t="s">
        <v>44</v>
      </c>
      <c r="C45" s="28">
        <v>28353710</v>
      </c>
      <c r="D45" s="29">
        <v>3429</v>
      </c>
      <c r="E45" s="28">
        <f t="shared" si="0"/>
        <v>8268.798483522893</v>
      </c>
    </row>
    <row r="46" spans="1:5" ht="12.75">
      <c r="A46" s="30">
        <v>43</v>
      </c>
      <c r="B46" s="27" t="s">
        <v>45</v>
      </c>
      <c r="C46" s="28">
        <v>34851111</v>
      </c>
      <c r="D46" s="29">
        <v>4187</v>
      </c>
      <c r="E46" s="28">
        <f t="shared" si="0"/>
        <v>8323.647241461667</v>
      </c>
    </row>
    <row r="47" spans="1:5" ht="12.75">
      <c r="A47" s="30">
        <v>44</v>
      </c>
      <c r="B47" s="27" t="s">
        <v>46</v>
      </c>
      <c r="C47" s="28">
        <v>47407326</v>
      </c>
      <c r="D47" s="29">
        <v>3513</v>
      </c>
      <c r="E47" s="28">
        <f t="shared" si="0"/>
        <v>13494.826643894108</v>
      </c>
    </row>
    <row r="48" spans="1:5" ht="12.75">
      <c r="A48" s="31">
        <v>45</v>
      </c>
      <c r="B48" s="6" t="s">
        <v>47</v>
      </c>
      <c r="C48" s="32">
        <v>108429346</v>
      </c>
      <c r="D48" s="33">
        <v>9678</v>
      </c>
      <c r="E48" s="32">
        <f t="shared" si="0"/>
        <v>11203.69353172143</v>
      </c>
    </row>
    <row r="49" spans="1:5" ht="12.75">
      <c r="A49" s="30">
        <v>46</v>
      </c>
      <c r="B49" s="27" t="s">
        <v>48</v>
      </c>
      <c r="C49" s="28">
        <v>12018199</v>
      </c>
      <c r="D49" s="35">
        <v>1313</v>
      </c>
      <c r="E49" s="28">
        <f t="shared" si="0"/>
        <v>9153.23610053313</v>
      </c>
    </row>
    <row r="50" spans="1:5" ht="12.75">
      <c r="A50" s="30">
        <v>47</v>
      </c>
      <c r="B50" s="27" t="s">
        <v>49</v>
      </c>
      <c r="C50" s="28">
        <v>44015499</v>
      </c>
      <c r="D50" s="29">
        <v>4096</v>
      </c>
      <c r="E50" s="28">
        <f t="shared" si="0"/>
        <v>10745.971435546875</v>
      </c>
    </row>
    <row r="51" spans="1:5" ht="12.75">
      <c r="A51" s="30">
        <v>48</v>
      </c>
      <c r="B51" s="27" t="s">
        <v>50</v>
      </c>
      <c r="C51" s="28">
        <v>65647198</v>
      </c>
      <c r="D51" s="29">
        <v>6711</v>
      </c>
      <c r="E51" s="28">
        <f t="shared" si="0"/>
        <v>9782.029205781553</v>
      </c>
    </row>
    <row r="52" spans="1:5" ht="12.75">
      <c r="A52" s="30">
        <v>49</v>
      </c>
      <c r="B52" s="27" t="s">
        <v>51</v>
      </c>
      <c r="C52" s="28">
        <v>121933069</v>
      </c>
      <c r="D52" s="29">
        <v>15457</v>
      </c>
      <c r="E52" s="28">
        <f t="shared" si="0"/>
        <v>7888.5339328459595</v>
      </c>
    </row>
    <row r="53" spans="1:5" ht="12.75">
      <c r="A53" s="31">
        <v>50</v>
      </c>
      <c r="B53" s="6" t="s">
        <v>52</v>
      </c>
      <c r="C53" s="32">
        <v>63127407</v>
      </c>
      <c r="D53" s="33">
        <v>8582</v>
      </c>
      <c r="E53" s="32">
        <f t="shared" si="0"/>
        <v>7355.792006525286</v>
      </c>
    </row>
    <row r="54" spans="1:5" ht="12.75">
      <c r="A54" s="30">
        <v>51</v>
      </c>
      <c r="B54" s="27" t="s">
        <v>53</v>
      </c>
      <c r="C54" s="28">
        <v>84639633</v>
      </c>
      <c r="D54" s="35">
        <v>9841</v>
      </c>
      <c r="E54" s="28">
        <f t="shared" si="0"/>
        <v>8600.71466314399</v>
      </c>
    </row>
    <row r="55" spans="1:5" ht="12.75">
      <c r="A55" s="30">
        <v>52</v>
      </c>
      <c r="B55" s="27" t="s">
        <v>54</v>
      </c>
      <c r="C55" s="28">
        <v>332987891</v>
      </c>
      <c r="D55" s="29">
        <v>34857</v>
      </c>
      <c r="E55" s="28">
        <f t="shared" si="0"/>
        <v>9552.970450698569</v>
      </c>
    </row>
    <row r="56" spans="1:5" ht="12.75">
      <c r="A56" s="30">
        <v>53</v>
      </c>
      <c r="B56" s="27" t="s">
        <v>55</v>
      </c>
      <c r="C56" s="28">
        <v>143598461</v>
      </c>
      <c r="D56" s="29">
        <v>19487</v>
      </c>
      <c r="E56" s="28">
        <f t="shared" si="0"/>
        <v>7368.936265202443</v>
      </c>
    </row>
    <row r="57" spans="1:5" ht="12.75">
      <c r="A57" s="30">
        <v>54</v>
      </c>
      <c r="B57" s="27" t="s">
        <v>56</v>
      </c>
      <c r="C57" s="28">
        <v>8890143</v>
      </c>
      <c r="D57" s="29">
        <v>812</v>
      </c>
      <c r="E57" s="28">
        <f t="shared" si="0"/>
        <v>10948.45197044335</v>
      </c>
    </row>
    <row r="58" spans="1:5" ht="12.75">
      <c r="A58" s="31">
        <v>55</v>
      </c>
      <c r="B58" s="6" t="s">
        <v>57</v>
      </c>
      <c r="C58" s="32">
        <v>154488635</v>
      </c>
      <c r="D58" s="33">
        <v>18911</v>
      </c>
      <c r="E58" s="32">
        <f t="shared" si="0"/>
        <v>8169.247263497436</v>
      </c>
    </row>
    <row r="59" spans="1:5" ht="12.75">
      <c r="A59" s="30">
        <v>56</v>
      </c>
      <c r="B59" s="27" t="s">
        <v>58</v>
      </c>
      <c r="C59" s="28">
        <v>24777601</v>
      </c>
      <c r="D59" s="35">
        <v>3072</v>
      </c>
      <c r="E59" s="28">
        <f t="shared" si="0"/>
        <v>8065.625325520833</v>
      </c>
    </row>
    <row r="60" spans="1:5" ht="12.75">
      <c r="A60" s="30">
        <v>57</v>
      </c>
      <c r="B60" s="27" t="s">
        <v>59</v>
      </c>
      <c r="C60" s="28">
        <v>71432365</v>
      </c>
      <c r="D60" s="29">
        <v>8986</v>
      </c>
      <c r="E60" s="28">
        <f>C60/D60</f>
        <v>7949.2950144669485</v>
      </c>
    </row>
    <row r="61" spans="1:5" ht="12.75">
      <c r="A61" s="30">
        <v>58</v>
      </c>
      <c r="B61" s="27" t="s">
        <v>60</v>
      </c>
      <c r="C61" s="28">
        <v>80124842</v>
      </c>
      <c r="D61" s="29">
        <v>9608</v>
      </c>
      <c r="E61" s="28">
        <f t="shared" si="0"/>
        <v>8339.38821815154</v>
      </c>
    </row>
    <row r="62" spans="1:5" ht="12.75">
      <c r="A62" s="30">
        <v>59</v>
      </c>
      <c r="B62" s="27" t="s">
        <v>61</v>
      </c>
      <c r="C62" s="28">
        <v>44943028</v>
      </c>
      <c r="D62" s="29">
        <v>5159</v>
      </c>
      <c r="E62" s="28">
        <f t="shared" si="0"/>
        <v>8711.577437487886</v>
      </c>
    </row>
    <row r="63" spans="1:5" ht="12.75">
      <c r="A63" s="31">
        <v>60</v>
      </c>
      <c r="B63" s="6" t="s">
        <v>62</v>
      </c>
      <c r="C63" s="32">
        <v>57807538</v>
      </c>
      <c r="D63" s="33">
        <v>7435</v>
      </c>
      <c r="E63" s="32">
        <f t="shared" si="0"/>
        <v>7775.055548083389</v>
      </c>
    </row>
    <row r="64" spans="1:5" ht="12.75">
      <c r="A64" s="30">
        <v>61</v>
      </c>
      <c r="B64" s="27" t="s">
        <v>63</v>
      </c>
      <c r="C64" s="28">
        <v>31109743</v>
      </c>
      <c r="D64" s="35">
        <v>3577</v>
      </c>
      <c r="E64" s="28">
        <f t="shared" si="0"/>
        <v>8697.160469667318</v>
      </c>
    </row>
    <row r="65" spans="1:5" ht="12.75">
      <c r="A65" s="30">
        <v>62</v>
      </c>
      <c r="B65" s="27" t="s">
        <v>64</v>
      </c>
      <c r="C65" s="28">
        <v>17530111</v>
      </c>
      <c r="D65" s="29">
        <v>2311</v>
      </c>
      <c r="E65" s="28">
        <f t="shared" si="0"/>
        <v>7585.50887061878</v>
      </c>
    </row>
    <row r="66" spans="1:5" ht="12.75">
      <c r="A66" s="30">
        <v>63</v>
      </c>
      <c r="B66" s="27" t="s">
        <v>65</v>
      </c>
      <c r="C66" s="28">
        <v>24132267</v>
      </c>
      <c r="D66" s="29">
        <v>2447</v>
      </c>
      <c r="E66" s="28">
        <f t="shared" si="0"/>
        <v>9861.980792807519</v>
      </c>
    </row>
    <row r="67" spans="1:5" ht="12.75">
      <c r="A67" s="30">
        <v>64</v>
      </c>
      <c r="B67" s="27" t="s">
        <v>66</v>
      </c>
      <c r="C67" s="28">
        <v>23028734</v>
      </c>
      <c r="D67" s="29">
        <v>2761</v>
      </c>
      <c r="E67" s="28">
        <f t="shared" si="0"/>
        <v>8340.722202100687</v>
      </c>
    </row>
    <row r="68" spans="1:5" ht="12.75">
      <c r="A68" s="31">
        <v>65</v>
      </c>
      <c r="B68" s="6" t="s">
        <v>67</v>
      </c>
      <c r="C68" s="36">
        <v>78121084</v>
      </c>
      <c r="D68" s="33">
        <v>9037</v>
      </c>
      <c r="E68" s="36">
        <f>C68/D68</f>
        <v>8644.58160894102</v>
      </c>
    </row>
    <row r="69" spans="1:5" ht="12.75">
      <c r="A69" s="15">
        <v>66</v>
      </c>
      <c r="B69" s="27" t="s">
        <v>68</v>
      </c>
      <c r="C69" s="28">
        <v>25596757</v>
      </c>
      <c r="D69" s="35">
        <v>2439</v>
      </c>
      <c r="E69" s="28">
        <f>C69/D69</f>
        <v>10494.775317753178</v>
      </c>
    </row>
    <row r="70" spans="1:5" ht="12.75">
      <c r="A70" s="30">
        <v>67</v>
      </c>
      <c r="B70" s="27" t="s">
        <v>69</v>
      </c>
      <c r="C70" s="37">
        <v>31690157</v>
      </c>
      <c r="D70" s="29">
        <v>3833</v>
      </c>
      <c r="E70" s="37">
        <f>C70/D70</f>
        <v>8267.716410122619</v>
      </c>
    </row>
    <row r="71" spans="1:5" ht="12.75">
      <c r="A71" s="31">
        <v>68</v>
      </c>
      <c r="B71" s="9" t="s">
        <v>70</v>
      </c>
      <c r="C71" s="32">
        <v>15684404</v>
      </c>
      <c r="D71" s="29">
        <v>2225</v>
      </c>
      <c r="E71" s="32">
        <f>C71/D71</f>
        <v>7049.170337078652</v>
      </c>
    </row>
    <row r="72" spans="1:5" ht="12.75">
      <c r="A72" s="38"/>
      <c r="B72" s="52" t="s">
        <v>100</v>
      </c>
      <c r="C72" s="39">
        <f>SUM(C4:C71)</f>
        <v>5734381640.58</v>
      </c>
      <c r="D72" s="40">
        <f>SUM(D4:D71)</f>
        <v>653683</v>
      </c>
      <c r="E72" s="39">
        <f>C72/D72</f>
        <v>8772.419721149243</v>
      </c>
    </row>
    <row r="73" spans="1:5" ht="14.25" customHeight="1">
      <c r="A73" s="41"/>
      <c r="B73" s="22"/>
      <c r="C73" s="42"/>
      <c r="D73" s="22"/>
      <c r="E73" s="42"/>
    </row>
    <row r="74" spans="1:5" ht="12.75">
      <c r="A74" s="34">
        <v>318</v>
      </c>
      <c r="B74" s="43" t="s">
        <v>71</v>
      </c>
      <c r="C74" s="37">
        <v>9850482</v>
      </c>
      <c r="D74" s="51">
        <v>1316</v>
      </c>
      <c r="E74" s="37">
        <f>C74/D74</f>
        <v>7485.168693009118</v>
      </c>
    </row>
    <row r="75" spans="1:5" ht="12.75">
      <c r="A75" s="12">
        <v>319</v>
      </c>
      <c r="B75" s="44" t="s">
        <v>72</v>
      </c>
      <c r="C75" s="45">
        <v>3646042</v>
      </c>
      <c r="D75" s="46">
        <v>480</v>
      </c>
      <c r="E75" s="45">
        <f>C75/D75</f>
        <v>7595.920833333334</v>
      </c>
    </row>
    <row r="76" spans="1:5" ht="12.75">
      <c r="A76" s="13"/>
      <c r="B76" s="47" t="s">
        <v>73</v>
      </c>
      <c r="C76" s="48">
        <f>SUM(C74:C75)</f>
        <v>13496524</v>
      </c>
      <c r="D76" s="49">
        <f>SUM(D74:D75)</f>
        <v>1796</v>
      </c>
      <c r="E76" s="48">
        <f>C76/D76</f>
        <v>7514.768374164811</v>
      </c>
    </row>
    <row r="77" spans="1:5" ht="12.75">
      <c r="A77" s="10"/>
      <c r="B77" s="11"/>
      <c r="C77" s="42"/>
      <c r="D77" s="11"/>
      <c r="E77" s="42"/>
    </row>
    <row r="78" spans="1:5" ht="12.75">
      <c r="A78" s="30">
        <v>321</v>
      </c>
      <c r="B78" s="27" t="s">
        <v>74</v>
      </c>
      <c r="C78" s="37">
        <v>2652295</v>
      </c>
      <c r="D78" s="29">
        <v>333</v>
      </c>
      <c r="E78" s="37">
        <f aca="true" t="shared" si="1" ref="E78:E85">C78/D78</f>
        <v>7964.84984984985</v>
      </c>
    </row>
    <row r="79" spans="1:5" ht="12.75">
      <c r="A79" s="30">
        <v>329</v>
      </c>
      <c r="B79" s="27" t="s">
        <v>75</v>
      </c>
      <c r="C79" s="28">
        <v>2572174</v>
      </c>
      <c r="D79" s="29">
        <v>365</v>
      </c>
      <c r="E79" s="28">
        <f t="shared" si="1"/>
        <v>7047.052054794521</v>
      </c>
    </row>
    <row r="80" spans="1:5" ht="12.75">
      <c r="A80" s="30">
        <v>331</v>
      </c>
      <c r="B80" s="27" t="s">
        <v>76</v>
      </c>
      <c r="C80" s="28">
        <v>3367383</v>
      </c>
      <c r="D80" s="29">
        <v>319</v>
      </c>
      <c r="E80" s="28">
        <f t="shared" si="1"/>
        <v>10556.059561128526</v>
      </c>
    </row>
    <row r="81" spans="1:5" ht="12.75">
      <c r="A81" s="30">
        <v>333</v>
      </c>
      <c r="B81" s="27" t="s">
        <v>77</v>
      </c>
      <c r="C81" s="28">
        <v>2798994</v>
      </c>
      <c r="D81" s="29">
        <v>630</v>
      </c>
      <c r="E81" s="28">
        <f t="shared" si="1"/>
        <v>4442.847619047619</v>
      </c>
    </row>
    <row r="82" spans="1:5" ht="12.75">
      <c r="A82" s="30">
        <v>336</v>
      </c>
      <c r="B82" s="27" t="s">
        <v>78</v>
      </c>
      <c r="C82" s="28">
        <v>3108589</v>
      </c>
      <c r="D82" s="29">
        <v>471</v>
      </c>
      <c r="E82" s="28">
        <f t="shared" si="1"/>
        <v>6599.976645435244</v>
      </c>
    </row>
    <row r="83" spans="1:5" ht="12.75">
      <c r="A83" s="30">
        <v>337</v>
      </c>
      <c r="B83" s="27" t="s">
        <v>79</v>
      </c>
      <c r="C83" s="28">
        <v>10100845</v>
      </c>
      <c r="D83" s="29">
        <v>798</v>
      </c>
      <c r="E83" s="28">
        <f t="shared" si="1"/>
        <v>12657.700501253134</v>
      </c>
    </row>
    <row r="84" spans="1:5" ht="12.75">
      <c r="A84" s="16">
        <v>339</v>
      </c>
      <c r="B84" s="50" t="s">
        <v>80</v>
      </c>
      <c r="C84" s="45">
        <v>3271093</v>
      </c>
      <c r="D84" s="33">
        <v>363</v>
      </c>
      <c r="E84" s="45">
        <f t="shared" si="1"/>
        <v>9011.275482093664</v>
      </c>
    </row>
    <row r="85" spans="1:5" ht="12.75">
      <c r="A85" s="13"/>
      <c r="B85" s="47" t="s">
        <v>81</v>
      </c>
      <c r="C85" s="48">
        <f>SUM(C78:C84)</f>
        <v>27871373</v>
      </c>
      <c r="D85" s="49">
        <f>SUM(D78:D84)</f>
        <v>3279</v>
      </c>
      <c r="E85" s="48">
        <f t="shared" si="1"/>
        <v>8499.961268679475</v>
      </c>
    </row>
    <row r="86" spans="1:5" ht="12.75">
      <c r="A86" s="10"/>
      <c r="B86" s="11"/>
      <c r="C86" s="42"/>
      <c r="D86" s="11"/>
      <c r="E86" s="42"/>
    </row>
    <row r="87" spans="1:5" ht="12.75">
      <c r="A87" s="14">
        <v>300</v>
      </c>
      <c r="B87" s="27" t="s">
        <v>82</v>
      </c>
      <c r="C87" s="37">
        <v>3537619</v>
      </c>
      <c r="D87" s="29">
        <v>447</v>
      </c>
      <c r="E87" s="37">
        <f aca="true" t="shared" si="2" ref="E87:E104">C87/D87</f>
        <v>7914.1364653243845</v>
      </c>
    </row>
    <row r="88" spans="1:5" ht="12.75">
      <c r="A88" s="30">
        <v>300</v>
      </c>
      <c r="B88" s="27" t="s">
        <v>83</v>
      </c>
      <c r="C88" s="28">
        <v>2599761</v>
      </c>
      <c r="D88" s="29">
        <v>257</v>
      </c>
      <c r="E88" s="28">
        <f t="shared" si="2"/>
        <v>10115.801556420234</v>
      </c>
    </row>
    <row r="89" spans="1:5" ht="12.75">
      <c r="A89" s="30">
        <v>390</v>
      </c>
      <c r="B89" s="27" t="s">
        <v>84</v>
      </c>
      <c r="C89" s="28">
        <v>5107402</v>
      </c>
      <c r="D89" s="29">
        <v>701</v>
      </c>
      <c r="E89" s="28">
        <f t="shared" si="2"/>
        <v>7285.880171184022</v>
      </c>
    </row>
    <row r="90" spans="1:5" ht="12.75">
      <c r="A90" s="30">
        <v>391</v>
      </c>
      <c r="B90" s="27" t="s">
        <v>85</v>
      </c>
      <c r="C90" s="28">
        <v>2794555</v>
      </c>
      <c r="D90" s="35">
        <v>427</v>
      </c>
      <c r="E90" s="28">
        <f t="shared" si="2"/>
        <v>6544.6252927400465</v>
      </c>
    </row>
    <row r="91" spans="1:5" ht="12.75">
      <c r="A91" s="30">
        <v>392</v>
      </c>
      <c r="B91" s="27" t="s">
        <v>102</v>
      </c>
      <c r="C91" s="28">
        <f>742573+310896</f>
        <v>1053469</v>
      </c>
      <c r="D91" s="29">
        <v>289</v>
      </c>
      <c r="E91" s="28">
        <f>C91/D91</f>
        <v>3645.221453287197</v>
      </c>
    </row>
    <row r="92" spans="1:5" ht="12.75">
      <c r="A92" s="17">
        <v>392</v>
      </c>
      <c r="B92" s="44" t="s">
        <v>103</v>
      </c>
      <c r="C92" s="45">
        <f>1010030+63475</f>
        <v>1073505</v>
      </c>
      <c r="D92" s="46">
        <v>133</v>
      </c>
      <c r="E92" s="45">
        <f t="shared" si="2"/>
        <v>8071.466165413533</v>
      </c>
    </row>
    <row r="93" spans="1:5" ht="12.75">
      <c r="A93" s="30">
        <v>393</v>
      </c>
      <c r="B93" s="27" t="s">
        <v>86</v>
      </c>
      <c r="C93" s="28">
        <v>5792724</v>
      </c>
      <c r="D93" s="35">
        <v>791</v>
      </c>
      <c r="E93" s="28">
        <f t="shared" si="2"/>
        <v>7323.29203539823</v>
      </c>
    </row>
    <row r="94" spans="1:5" ht="12.75">
      <c r="A94" s="30">
        <v>395</v>
      </c>
      <c r="B94" s="27" t="s">
        <v>87</v>
      </c>
      <c r="C94" s="28">
        <v>4552258</v>
      </c>
      <c r="D94" s="29">
        <v>553</v>
      </c>
      <c r="E94" s="28">
        <f t="shared" si="2"/>
        <v>8231.931283905968</v>
      </c>
    </row>
    <row r="95" spans="1:5" ht="12.75">
      <c r="A95" s="30">
        <v>395</v>
      </c>
      <c r="B95" s="27" t="s">
        <v>88</v>
      </c>
      <c r="C95" s="28">
        <v>4497448</v>
      </c>
      <c r="D95" s="29">
        <v>558</v>
      </c>
      <c r="E95" s="28">
        <f t="shared" si="2"/>
        <v>8059.942652329749</v>
      </c>
    </row>
    <row r="96" spans="1:5" ht="12.75">
      <c r="A96" s="30">
        <v>395</v>
      </c>
      <c r="B96" s="27" t="s">
        <v>89</v>
      </c>
      <c r="C96" s="28">
        <v>3631006</v>
      </c>
      <c r="D96" s="29">
        <v>443</v>
      </c>
      <c r="E96" s="28">
        <f t="shared" si="2"/>
        <v>8196.401805869074</v>
      </c>
    </row>
    <row r="97" spans="1:5" ht="12.75">
      <c r="A97" s="30">
        <v>395</v>
      </c>
      <c r="B97" s="27" t="s">
        <v>90</v>
      </c>
      <c r="C97" s="28">
        <v>1991690</v>
      </c>
      <c r="D97" s="29">
        <v>161</v>
      </c>
      <c r="E97" s="28">
        <f t="shared" si="2"/>
        <v>12370.745341614907</v>
      </c>
    </row>
    <row r="98" spans="1:5" ht="12.75">
      <c r="A98" s="17">
        <v>395</v>
      </c>
      <c r="B98" s="44" t="s">
        <v>91</v>
      </c>
      <c r="C98" s="45">
        <v>6339377</v>
      </c>
      <c r="D98" s="46">
        <v>828</v>
      </c>
      <c r="E98" s="45">
        <f t="shared" si="2"/>
        <v>7656.252415458937</v>
      </c>
    </row>
    <row r="99" spans="1:5" ht="12.75">
      <c r="A99" s="14">
        <v>395</v>
      </c>
      <c r="B99" s="27" t="s">
        <v>92</v>
      </c>
      <c r="C99" s="28">
        <v>3569953</v>
      </c>
      <c r="D99" s="35">
        <v>440</v>
      </c>
      <c r="E99" s="28">
        <f t="shared" si="2"/>
        <v>8113.529545454546</v>
      </c>
    </row>
    <row r="100" spans="1:5" ht="12.75">
      <c r="A100" s="30">
        <v>396</v>
      </c>
      <c r="B100" s="27" t="s">
        <v>93</v>
      </c>
      <c r="C100" s="28">
        <v>157607449</v>
      </c>
      <c r="D100" s="29">
        <v>8619</v>
      </c>
      <c r="E100" s="28">
        <f t="shared" si="2"/>
        <v>18286.04814943729</v>
      </c>
    </row>
    <row r="101" spans="1:5" ht="12.75">
      <c r="A101" s="30">
        <v>397</v>
      </c>
      <c r="B101" s="27" t="s">
        <v>94</v>
      </c>
      <c r="C101" s="28">
        <v>3015342</v>
      </c>
      <c r="D101" s="29">
        <v>320</v>
      </c>
      <c r="E101" s="28">
        <f t="shared" si="2"/>
        <v>9422.94375</v>
      </c>
    </row>
    <row r="102" spans="1:5" ht="12.75">
      <c r="A102" s="30">
        <v>398</v>
      </c>
      <c r="B102" s="27" t="s">
        <v>95</v>
      </c>
      <c r="C102" s="28">
        <v>922921</v>
      </c>
      <c r="D102" s="29">
        <v>88</v>
      </c>
      <c r="E102" s="28">
        <f t="shared" si="2"/>
        <v>10487.738636363636</v>
      </c>
    </row>
    <row r="103" spans="1:5" ht="12.75">
      <c r="A103" s="30">
        <v>398</v>
      </c>
      <c r="B103" s="27" t="s">
        <v>96</v>
      </c>
      <c r="C103" s="28">
        <v>4142036</v>
      </c>
      <c r="D103" s="29">
        <v>419</v>
      </c>
      <c r="E103" s="28">
        <f t="shared" si="2"/>
        <v>9885.527446300715</v>
      </c>
    </row>
    <row r="104" spans="1:5" ht="12.75">
      <c r="A104" s="17">
        <v>399</v>
      </c>
      <c r="B104" s="44" t="s">
        <v>97</v>
      </c>
      <c r="C104" s="45">
        <v>3143705</v>
      </c>
      <c r="D104" s="46">
        <v>345</v>
      </c>
      <c r="E104" s="45">
        <f t="shared" si="2"/>
        <v>9112.188405797102</v>
      </c>
    </row>
    <row r="105" spans="1:5" ht="12.75">
      <c r="A105" s="13"/>
      <c r="B105" s="21" t="s">
        <v>101</v>
      </c>
      <c r="C105" s="8">
        <f>SUM(C87:C104)</f>
        <v>215372220</v>
      </c>
      <c r="D105" s="25">
        <f>SUM(D87:D104)</f>
        <v>15819</v>
      </c>
      <c r="E105" s="8">
        <f>C105/D105</f>
        <v>13614.780959605538</v>
      </c>
    </row>
    <row r="106" spans="1:5" ht="12.75">
      <c r="A106" s="18"/>
      <c r="B106" s="19"/>
      <c r="C106" s="22"/>
      <c r="D106" s="22"/>
      <c r="E106" s="23"/>
    </row>
    <row r="107" spans="1:5" ht="13.5" thickBot="1">
      <c r="A107" s="20"/>
      <c r="B107" s="7" t="s">
        <v>98</v>
      </c>
      <c r="C107" s="24">
        <f>C72+C76+C85+C105</f>
        <v>5991121757.58</v>
      </c>
      <c r="D107" s="26">
        <f>D72+D76+D85+D105</f>
        <v>674577</v>
      </c>
      <c r="E107" s="24">
        <f>C107/D107</f>
        <v>8881.301552795307</v>
      </c>
    </row>
    <row r="108" ht="14.25" customHeight="1" thickTop="1"/>
    <row r="109" ht="20.25" customHeight="1">
      <c r="B109" s="1" t="s">
        <v>104</v>
      </c>
    </row>
  </sheetData>
  <mergeCells count="2">
    <mergeCell ref="A1:E1"/>
    <mergeCell ref="A2:E2"/>
  </mergeCells>
  <printOptions horizontalCentered="1"/>
  <pageMargins left="0.75" right="0.75" top="0.47" bottom="0.54" header="0.5" footer="0.2"/>
  <pageSetup horizontalDpi="600" verticalDpi="600" orientation="portrait" paperSize="5" scale="90" r:id="rId1"/>
  <rowBreaks count="1" manualBreakCount="1">
    <brk id="7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Louisiana State Department of Education</dc:creator>
  <cp:keywords/>
  <dc:description/>
  <cp:lastModifiedBy>Louisiana State Department of Education</cp:lastModifiedBy>
  <cp:lastPrinted>2008-10-09T20:50:20Z</cp:lastPrinted>
  <dcterms:created xsi:type="dcterms:W3CDTF">2006-06-02T16:01:59Z</dcterms:created>
  <dcterms:modified xsi:type="dcterms:W3CDTF">2008-10-10T13:29:59Z</dcterms:modified>
  <cp:category/>
  <cp:version/>
  <cp:contentType/>
  <cp:contentStatus/>
</cp:coreProperties>
</file>