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Titles" localSheetId="0">'Obj500 - Oth Pur Srv - by fund'!$A:$B,'Obj500 - Oth Pur Srv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<sst xmlns="http://schemas.openxmlformats.org/spreadsheetml/2006/main" count="118" uniqueCount="117">
  <si>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</si>
  <si>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</si>
  <si>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</si>
  <si>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</si>
  <si>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</si>
  <si>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</si>
  <si>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</si>
  <si>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</si>
  <si>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</si>
  <si>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</si>
  <si>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</si>
  <si>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</si>
  <si>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</si>
  <si>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</si>
  <si>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</si>
  <si>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</si>
  <si>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</si>
  <si>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</si>
  <si>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</si>
  <si>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</si>
  <si>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</si>
  <si>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</si>
  <si>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</si>
  <si>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</si>
  <si>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</si>
  <si>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</si>
  <si>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</si>
  <si>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</si>
  <si>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</si>
  <si>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</si>
  <si>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</si>
  <si>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</si>
  <si>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</si>
  <si>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</si>
  <si>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</si>
  <si>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</si>
  <si>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</si>
  <si>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</si>
  <si>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</si>
  <si>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</si>
  <si>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</si>
  <si>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</si>
  <si>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</si>
  <si>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</si>
  <si>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</si>
  <si>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</si>
  <si>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</si>
  <si>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</si>
  <si>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</si>
  <si>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</si>
  <si>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</si>
  <si>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</si>
  <si>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</si>
  <si>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</si>
  <si>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</si>
  <si>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</si>
  <si>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</si>
  <si>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</si>
  <si>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</si>
  <si>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</si>
  <si>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</si>
  <si>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</si>
  <si>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</si>
  <si>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</si>
  <si>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</si>
  <si>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</si>
  <si>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</si>
  <si>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</si>
  <si>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</si>
  <si>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</si>
  <si>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</si>
  <si>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</si>
  <si>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</si>
  <si>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</si>
  <si>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</si>
  <si>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</si>
  <si>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</si>
  <si>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</si>
  <si>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</si>
  <si>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</si>
  <si>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</si>
  <si>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</si>
  <si>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</si>
  <si>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</si>
  <si>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</si>
  <si>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</si>
  <si>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</si>
  <si>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</si>
  <si>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</si>
  <si>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</si>
  <si>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</si>
  <si>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</si>
  <si>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</si>
  <si>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</si>
  <si>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</si>
  <si>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</si>
  <si>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</si>
  <si>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</si>
  <si>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</si>
  <si>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</si>
  <si>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</si>
  <si>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</si>
  <si>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</si>
  <si>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</si>
  <si>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</si>
  <si>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</si>
  <si>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</si>
  <si>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</si>
  <si>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</si>
  <si>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</si>
  <si>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</si>
  <si>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</si>
  <si>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</si>
  <si>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</si>
  <si>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</si>
  <si>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2006-2007</t>
  </si>
  <si>
    <t>Other Purchased Services - 
Object Code 500 - 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</si>
</sst>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1" xfId="19" applyFont="1" applyFill="1" applyBorder="1" applyAlignment="1">
      <alignment horizontal="righ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4" sqref="C14"/>
    </sheetView>
  </sheetViews>
  <sheetFormatPr defaultColWidth="9.140625" defaultRowHeight="12.75"/>
  <cols>
    <col min="1" max="1" width="4.00390625" style="1" bestFit="1" customWidth="1"/>
    <col min="2" max="2" width="29.57421875" style="1" customWidth="1"/>
    <col min="3" max="3" width="11.7109375" style="1" bestFit="1" customWidth="1"/>
    <col min="4" max="4" width="14.00390625" style="1" bestFit="1" customWidth="1"/>
    <col min="5" max="5" width="14.7109375" style="1" bestFit="1" customWidth="1"/>
    <col min="6" max="6" width="14.140625" style="1" bestFit="1" customWidth="1"/>
    <col min="7" max="7" width="10.7109375" style="1" bestFit="1" customWidth="1"/>
    <col min="8" max="8" width="11.4218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62" customFormat="1" ht="64.5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51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14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ht="12.75">
      <c r="A3" s="29">
        <v>1</v>
      </c>
      <c r="B3" s="29" t="s">
        <v>16</v>
      </c>
      <c r="C3" s="30">
        <v>1985845</v>
      </c>
      <c r="D3" s="30">
        <v>156362</v>
      </c>
      <c r="E3" s="30">
        <v>72337</v>
      </c>
      <c r="F3" s="30">
        <v>157672</v>
      </c>
      <c r="G3" s="30">
        <v>0</v>
      </c>
      <c r="H3" s="30">
        <v>0</v>
      </c>
      <c r="I3" s="31">
        <f>SUM(C3:H3)</f>
        <v>2372216</v>
      </c>
      <c r="J3" s="32">
        <f aca="true" t="shared" si="0" ref="J3:O3">C3/$I3</f>
        <v>0.8371265517136719</v>
      </c>
      <c r="K3" s="32">
        <f t="shared" si="0"/>
        <v>0.06591389654230474</v>
      </c>
      <c r="L3" s="32">
        <f t="shared" si="0"/>
        <v>0.030493428928900234</v>
      </c>
      <c r="M3" s="32">
        <f t="shared" si="0"/>
        <v>0.06646612281512307</v>
      </c>
      <c r="N3" s="32">
        <f t="shared" si="0"/>
        <v>0</v>
      </c>
      <c r="O3" s="32">
        <f t="shared" si="0"/>
        <v>0</v>
      </c>
    </row>
    <row r="4" spans="1:15" ht="12.75">
      <c r="A4" s="33">
        <v>2</v>
      </c>
      <c r="B4" s="29" t="s">
        <v>17</v>
      </c>
      <c r="C4" s="30">
        <v>529990</v>
      </c>
      <c r="D4" s="30">
        <v>66448</v>
      </c>
      <c r="E4" s="30">
        <v>40575</v>
      </c>
      <c r="F4" s="30">
        <v>66244</v>
      </c>
      <c r="G4" s="30">
        <v>0</v>
      </c>
      <c r="H4" s="30">
        <v>0</v>
      </c>
      <c r="I4" s="31">
        <f aca="true" t="shared" si="1" ref="I4:I67">SUM(C4:H4)</f>
        <v>703257</v>
      </c>
      <c r="J4" s="32">
        <f aca="true" t="shared" si="2" ref="J4:J67">C4/$I4</f>
        <v>0.753622075571235</v>
      </c>
      <c r="K4" s="32">
        <f aca="true" t="shared" si="3" ref="K4:K67">D4/$I4</f>
        <v>0.09448608403471277</v>
      </c>
      <c r="L4" s="32">
        <f aca="true" t="shared" si="4" ref="L4:L67">E4/$I4</f>
        <v>0.057695835235198514</v>
      </c>
      <c r="M4" s="32">
        <f aca="true" t="shared" si="5" ref="M4:M67">F4/$I4</f>
        <v>0.09419600515885374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ht="12.75">
      <c r="A5" s="33">
        <v>3</v>
      </c>
      <c r="B5" s="29" t="s">
        <v>18</v>
      </c>
      <c r="C5" s="30">
        <v>2935192</v>
      </c>
      <c r="D5" s="30">
        <v>149010</v>
      </c>
      <c r="E5" s="30">
        <v>36511</v>
      </c>
      <c r="F5" s="30">
        <v>20464</v>
      </c>
      <c r="G5" s="30">
        <v>0</v>
      </c>
      <c r="H5" s="30">
        <v>413</v>
      </c>
      <c r="I5" s="31">
        <f t="shared" si="1"/>
        <v>3141590</v>
      </c>
      <c r="J5" s="32">
        <f t="shared" si="2"/>
        <v>0.934301420618222</v>
      </c>
      <c r="K5" s="32">
        <f t="shared" si="3"/>
        <v>0.04743139620383309</v>
      </c>
      <c r="L5" s="32">
        <f t="shared" si="4"/>
        <v>0.01162182207098953</v>
      </c>
      <c r="M5" s="32">
        <f t="shared" si="5"/>
        <v>0.006513899012920209</v>
      </c>
      <c r="N5" s="32">
        <f t="shared" si="6"/>
        <v>0</v>
      </c>
      <c r="O5" s="32">
        <f t="shared" si="7"/>
        <v>0.000131462094035186</v>
      </c>
    </row>
    <row r="6" spans="1:15" ht="12.75">
      <c r="A6" s="33">
        <v>4</v>
      </c>
      <c r="B6" s="29" t="s">
        <v>19</v>
      </c>
      <c r="C6" s="30">
        <v>1672296</v>
      </c>
      <c r="D6" s="30">
        <v>143863</v>
      </c>
      <c r="E6" s="30">
        <v>70715</v>
      </c>
      <c r="F6" s="30">
        <v>44432</v>
      </c>
      <c r="G6" s="30">
        <v>1160</v>
      </c>
      <c r="H6" s="30">
        <v>0</v>
      </c>
      <c r="I6" s="31">
        <f t="shared" si="1"/>
        <v>1932466</v>
      </c>
      <c r="J6" s="32">
        <f t="shared" si="2"/>
        <v>0.8653689120533039</v>
      </c>
      <c r="K6" s="32">
        <f t="shared" si="3"/>
        <v>0.07444529425097259</v>
      </c>
      <c r="L6" s="32">
        <f t="shared" si="4"/>
        <v>0.036593140577893736</v>
      </c>
      <c r="M6" s="32">
        <f t="shared" si="5"/>
        <v>0.02299238382460545</v>
      </c>
      <c r="N6" s="32">
        <f t="shared" si="6"/>
        <v>0.0006002692932243051</v>
      </c>
      <c r="O6" s="32">
        <f t="shared" si="7"/>
        <v>0</v>
      </c>
    </row>
    <row r="7" spans="1:15" ht="12.75">
      <c r="A7" s="34">
        <v>5</v>
      </c>
      <c r="B7" s="20" t="s">
        <v>20</v>
      </c>
      <c r="C7" s="35">
        <v>1301986</v>
      </c>
      <c r="D7" s="35">
        <v>81659</v>
      </c>
      <c r="E7" s="35">
        <v>65687</v>
      </c>
      <c r="F7" s="35">
        <v>51185</v>
      </c>
      <c r="G7" s="35">
        <v>0</v>
      </c>
      <c r="H7" s="35">
        <v>0</v>
      </c>
      <c r="I7" s="2">
        <f t="shared" si="1"/>
        <v>1500517</v>
      </c>
      <c r="J7" s="36">
        <f t="shared" si="2"/>
        <v>0.8676916022944092</v>
      </c>
      <c r="K7" s="36">
        <f t="shared" si="3"/>
        <v>0.0544205763746762</v>
      </c>
      <c r="L7" s="36">
        <f t="shared" si="4"/>
        <v>0.04377624512084835</v>
      </c>
      <c r="M7" s="36">
        <f t="shared" si="5"/>
        <v>0.03411157621006626</v>
      </c>
      <c r="N7" s="36">
        <f t="shared" si="6"/>
        <v>0</v>
      </c>
      <c r="O7" s="36">
        <f t="shared" si="7"/>
        <v>0</v>
      </c>
    </row>
    <row r="8" spans="1:15" ht="12.75">
      <c r="A8" s="37">
        <v>6</v>
      </c>
      <c r="B8" s="29" t="s">
        <v>21</v>
      </c>
      <c r="C8" s="30">
        <v>905336</v>
      </c>
      <c r="D8" s="30">
        <v>21278</v>
      </c>
      <c r="E8" s="30">
        <v>4488</v>
      </c>
      <c r="F8" s="30">
        <v>12267</v>
      </c>
      <c r="G8" s="30">
        <v>562</v>
      </c>
      <c r="H8" s="30">
        <v>0</v>
      </c>
      <c r="I8" s="31">
        <f t="shared" si="1"/>
        <v>943931</v>
      </c>
      <c r="J8" s="32">
        <f t="shared" si="2"/>
        <v>0.9591124775010038</v>
      </c>
      <c r="K8" s="32">
        <f t="shared" si="3"/>
        <v>0.022541901897490387</v>
      </c>
      <c r="L8" s="32">
        <f t="shared" si="4"/>
        <v>0.004754584816051173</v>
      </c>
      <c r="M8" s="32">
        <f t="shared" si="5"/>
        <v>0.012995653283979443</v>
      </c>
      <c r="N8" s="32">
        <f t="shared" si="6"/>
        <v>0.0005953825014752138</v>
      </c>
      <c r="O8" s="32">
        <f t="shared" si="7"/>
        <v>0</v>
      </c>
    </row>
    <row r="9" spans="1:15" ht="12.75">
      <c r="A9" s="33">
        <v>7</v>
      </c>
      <c r="B9" s="29" t="s">
        <v>22</v>
      </c>
      <c r="C9" s="30">
        <v>219719</v>
      </c>
      <c r="D9" s="30">
        <v>30950</v>
      </c>
      <c r="E9" s="30">
        <v>9150</v>
      </c>
      <c r="F9" s="30">
        <v>165093</v>
      </c>
      <c r="G9" s="30">
        <v>0</v>
      </c>
      <c r="H9" s="30">
        <v>0</v>
      </c>
      <c r="I9" s="31">
        <f t="shared" si="1"/>
        <v>424912</v>
      </c>
      <c r="J9" s="32">
        <f t="shared" si="2"/>
        <v>0.5170929510110329</v>
      </c>
      <c r="K9" s="32">
        <f t="shared" si="3"/>
        <v>0.0728386112889257</v>
      </c>
      <c r="L9" s="32">
        <f t="shared" si="4"/>
        <v>0.02153387054260647</v>
      </c>
      <c r="M9" s="32">
        <f t="shared" si="5"/>
        <v>0.38853456715743495</v>
      </c>
      <c r="N9" s="32">
        <f t="shared" si="6"/>
        <v>0</v>
      </c>
      <c r="O9" s="32">
        <f t="shared" si="7"/>
        <v>0</v>
      </c>
    </row>
    <row r="10" spans="1:15" ht="12.75">
      <c r="A10" s="33">
        <v>8</v>
      </c>
      <c r="B10" s="29" t="s">
        <v>23</v>
      </c>
      <c r="C10" s="30">
        <v>1387673</v>
      </c>
      <c r="D10" s="30">
        <v>240531</v>
      </c>
      <c r="E10" s="30">
        <v>77198</v>
      </c>
      <c r="F10" s="30">
        <v>13859</v>
      </c>
      <c r="G10" s="30">
        <v>0</v>
      </c>
      <c r="H10" s="30">
        <v>0</v>
      </c>
      <c r="I10" s="31">
        <f t="shared" si="1"/>
        <v>1719261</v>
      </c>
      <c r="J10" s="32">
        <f t="shared" si="2"/>
        <v>0.8071334137167073</v>
      </c>
      <c r="K10" s="32">
        <f t="shared" si="3"/>
        <v>0.13990371444475272</v>
      </c>
      <c r="L10" s="32">
        <f t="shared" si="4"/>
        <v>0.04490185027171558</v>
      </c>
      <c r="M10" s="32">
        <f t="shared" si="5"/>
        <v>0.008061021566824351</v>
      </c>
      <c r="N10" s="32">
        <f t="shared" si="6"/>
        <v>0</v>
      </c>
      <c r="O10" s="32">
        <f t="shared" si="7"/>
        <v>0</v>
      </c>
    </row>
    <row r="11" spans="1:15" ht="12.75">
      <c r="A11" s="33">
        <v>9</v>
      </c>
      <c r="B11" s="29" t="s">
        <v>24</v>
      </c>
      <c r="C11" s="30">
        <v>2879076</v>
      </c>
      <c r="D11" s="30">
        <v>359410</v>
      </c>
      <c r="E11" s="30">
        <v>441676</v>
      </c>
      <c r="F11" s="30">
        <v>105621</v>
      </c>
      <c r="G11" s="30">
        <v>0</v>
      </c>
      <c r="H11" s="30">
        <v>40490</v>
      </c>
      <c r="I11" s="31">
        <f t="shared" si="1"/>
        <v>3826273</v>
      </c>
      <c r="J11" s="32">
        <f t="shared" si="2"/>
        <v>0.7524491848856577</v>
      </c>
      <c r="K11" s="32">
        <f t="shared" si="3"/>
        <v>0.09393213709528829</v>
      </c>
      <c r="L11" s="32">
        <f t="shared" si="4"/>
        <v>0.11543243255251259</v>
      </c>
      <c r="M11" s="32">
        <f t="shared" si="5"/>
        <v>0.02760414638474568</v>
      </c>
      <c r="N11" s="32">
        <f t="shared" si="6"/>
        <v>0</v>
      </c>
      <c r="O11" s="32">
        <f t="shared" si="7"/>
        <v>0.010582099081795785</v>
      </c>
    </row>
    <row r="12" spans="1:15" ht="12.75">
      <c r="A12" s="34">
        <v>10</v>
      </c>
      <c r="B12" s="20" t="s">
        <v>25</v>
      </c>
      <c r="C12" s="35">
        <v>4642258</v>
      </c>
      <c r="D12" s="35">
        <v>276070</v>
      </c>
      <c r="E12" s="35">
        <v>261161</v>
      </c>
      <c r="F12" s="35">
        <v>98916</v>
      </c>
      <c r="G12" s="35">
        <v>0</v>
      </c>
      <c r="H12" s="35">
        <v>7368</v>
      </c>
      <c r="I12" s="2">
        <f t="shared" si="1"/>
        <v>5285773</v>
      </c>
      <c r="J12" s="36">
        <f t="shared" si="2"/>
        <v>0.8782552712725272</v>
      </c>
      <c r="K12" s="36">
        <f t="shared" si="3"/>
        <v>0.05222887929542188</v>
      </c>
      <c r="L12" s="36">
        <f t="shared" si="4"/>
        <v>0.04940828900522213</v>
      </c>
      <c r="M12" s="36">
        <f t="shared" si="5"/>
        <v>0.018713629964813093</v>
      </c>
      <c r="N12" s="36">
        <f t="shared" si="6"/>
        <v>0</v>
      </c>
      <c r="O12" s="36">
        <f t="shared" si="7"/>
        <v>0.0013939304620156788</v>
      </c>
    </row>
    <row r="13" spans="1:15" ht="12.75">
      <c r="A13" s="33">
        <v>11</v>
      </c>
      <c r="B13" s="29" t="s">
        <v>26</v>
      </c>
      <c r="C13" s="30">
        <v>221945</v>
      </c>
      <c r="D13" s="30">
        <v>20805</v>
      </c>
      <c r="E13" s="30">
        <v>18899</v>
      </c>
      <c r="F13" s="30">
        <v>14951</v>
      </c>
      <c r="G13" s="30">
        <v>0</v>
      </c>
      <c r="H13" s="30">
        <v>0</v>
      </c>
      <c r="I13" s="31">
        <f t="shared" si="1"/>
        <v>276600</v>
      </c>
      <c r="J13" s="32">
        <f t="shared" si="2"/>
        <v>0.8024041937816341</v>
      </c>
      <c r="K13" s="32">
        <f t="shared" si="3"/>
        <v>0.07521691973969631</v>
      </c>
      <c r="L13" s="32">
        <f t="shared" si="4"/>
        <v>0.06832610267534346</v>
      </c>
      <c r="M13" s="32">
        <f t="shared" si="5"/>
        <v>0.0540527838033261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27</v>
      </c>
      <c r="C14" s="30">
        <v>1674922</v>
      </c>
      <c r="D14" s="30">
        <v>0</v>
      </c>
      <c r="E14" s="30">
        <v>6089</v>
      </c>
      <c r="F14" s="30">
        <v>4746</v>
      </c>
      <c r="G14" s="30">
        <v>0</v>
      </c>
      <c r="H14" s="30">
        <v>0</v>
      </c>
      <c r="I14" s="31">
        <f t="shared" si="1"/>
        <v>1685757</v>
      </c>
      <c r="J14" s="32">
        <f t="shared" si="2"/>
        <v>0.9935726204903791</v>
      </c>
      <c r="K14" s="32">
        <f t="shared" si="3"/>
        <v>0</v>
      </c>
      <c r="L14" s="32">
        <f t="shared" si="4"/>
        <v>0.0036120271189738497</v>
      </c>
      <c r="M14" s="32">
        <f t="shared" si="5"/>
        <v>0.0028153523906470504</v>
      </c>
      <c r="N14" s="32">
        <f t="shared" si="6"/>
        <v>0</v>
      </c>
      <c r="O14" s="32">
        <f t="shared" si="7"/>
        <v>0</v>
      </c>
    </row>
    <row r="15" spans="1:15" ht="12.75">
      <c r="A15" s="33">
        <v>13</v>
      </c>
      <c r="B15" s="29" t="s">
        <v>28</v>
      </c>
      <c r="C15" s="30">
        <v>517037</v>
      </c>
      <c r="D15" s="30">
        <v>33425</v>
      </c>
      <c r="E15" s="30">
        <v>13926</v>
      </c>
      <c r="F15" s="30">
        <v>37860</v>
      </c>
      <c r="G15" s="30">
        <v>0</v>
      </c>
      <c r="H15" s="30">
        <v>0</v>
      </c>
      <c r="I15" s="31">
        <f t="shared" si="1"/>
        <v>602248</v>
      </c>
      <c r="J15" s="32">
        <f t="shared" si="2"/>
        <v>0.8585117758797041</v>
      </c>
      <c r="K15" s="32">
        <f t="shared" si="3"/>
        <v>0.05550039186514526</v>
      </c>
      <c r="L15" s="32">
        <f t="shared" si="4"/>
        <v>0.023123364461152218</v>
      </c>
      <c r="M15" s="32">
        <f t="shared" si="5"/>
        <v>0.06286446779399849</v>
      </c>
      <c r="N15" s="32">
        <f t="shared" si="6"/>
        <v>0</v>
      </c>
      <c r="O15" s="32">
        <f t="shared" si="7"/>
        <v>0</v>
      </c>
    </row>
    <row r="16" spans="1:15" ht="12.75">
      <c r="A16" s="33">
        <v>14</v>
      </c>
      <c r="B16" s="29" t="s">
        <v>29</v>
      </c>
      <c r="C16" s="30">
        <v>228227</v>
      </c>
      <c r="D16" s="30">
        <v>48562</v>
      </c>
      <c r="E16" s="30">
        <v>76384</v>
      </c>
      <c r="F16" s="30">
        <v>1182</v>
      </c>
      <c r="G16" s="30">
        <v>0</v>
      </c>
      <c r="H16" s="30">
        <v>0</v>
      </c>
      <c r="I16" s="31">
        <f t="shared" si="1"/>
        <v>354355</v>
      </c>
      <c r="J16" s="32">
        <f t="shared" si="2"/>
        <v>0.6440631570035699</v>
      </c>
      <c r="K16" s="32">
        <f t="shared" si="3"/>
        <v>0.1370433604718432</v>
      </c>
      <c r="L16" s="32">
        <f t="shared" si="4"/>
        <v>0.2155578445344358</v>
      </c>
      <c r="M16" s="32">
        <f t="shared" si="5"/>
        <v>0.0033356379901511198</v>
      </c>
      <c r="N16" s="32">
        <f t="shared" si="6"/>
        <v>0</v>
      </c>
      <c r="O16" s="32">
        <f t="shared" si="7"/>
        <v>0</v>
      </c>
    </row>
    <row r="17" spans="1:15" ht="12.75">
      <c r="A17" s="34">
        <v>15</v>
      </c>
      <c r="B17" s="20" t="s">
        <v>30</v>
      </c>
      <c r="C17" s="35">
        <v>660477</v>
      </c>
      <c r="D17" s="35">
        <v>56437</v>
      </c>
      <c r="E17" s="35">
        <v>186465</v>
      </c>
      <c r="F17" s="35">
        <v>18218</v>
      </c>
      <c r="G17" s="35">
        <v>0</v>
      </c>
      <c r="H17" s="35">
        <v>0</v>
      </c>
      <c r="I17" s="2">
        <f t="shared" si="1"/>
        <v>921597</v>
      </c>
      <c r="J17" s="36">
        <f t="shared" si="2"/>
        <v>0.7166657443546366</v>
      </c>
      <c r="K17" s="36">
        <f t="shared" si="3"/>
        <v>0.061238263579417036</v>
      </c>
      <c r="L17" s="36">
        <f t="shared" si="4"/>
        <v>0.20232813257855656</v>
      </c>
      <c r="M17" s="36">
        <f t="shared" si="5"/>
        <v>0.019767859487389825</v>
      </c>
      <c r="N17" s="36">
        <f t="shared" si="6"/>
        <v>0</v>
      </c>
      <c r="O17" s="36">
        <f t="shared" si="7"/>
        <v>0</v>
      </c>
    </row>
    <row r="18" spans="1:15" ht="12.75">
      <c r="A18" s="33">
        <v>16</v>
      </c>
      <c r="B18" s="29" t="s">
        <v>31</v>
      </c>
      <c r="C18" s="30">
        <v>806256</v>
      </c>
      <c r="D18" s="30">
        <v>54851</v>
      </c>
      <c r="E18" s="30">
        <v>40885</v>
      </c>
      <c r="F18" s="30">
        <v>381189</v>
      </c>
      <c r="G18" s="30">
        <v>0</v>
      </c>
      <c r="H18" s="30">
        <v>0</v>
      </c>
      <c r="I18" s="31">
        <f t="shared" si="1"/>
        <v>1283181</v>
      </c>
      <c r="J18" s="32">
        <f t="shared" si="2"/>
        <v>0.6283260116850234</v>
      </c>
      <c r="K18" s="32">
        <f t="shared" si="3"/>
        <v>0.04274611298016414</v>
      </c>
      <c r="L18" s="32">
        <f t="shared" si="4"/>
        <v>0.03186222364576782</v>
      </c>
      <c r="M18" s="32">
        <f t="shared" si="5"/>
        <v>0.29706565168904464</v>
      </c>
      <c r="N18" s="32">
        <f t="shared" si="6"/>
        <v>0</v>
      </c>
      <c r="O18" s="32">
        <f t="shared" si="7"/>
        <v>0</v>
      </c>
    </row>
    <row r="19" spans="1:15" ht="12.75">
      <c r="A19" s="33">
        <v>17</v>
      </c>
      <c r="B19" s="29" t="s">
        <v>32</v>
      </c>
      <c r="C19" s="30">
        <v>8538281</v>
      </c>
      <c r="D19" s="30">
        <v>282044</v>
      </c>
      <c r="E19" s="30">
        <v>1024793</v>
      </c>
      <c r="F19" s="30">
        <v>299305</v>
      </c>
      <c r="G19" s="30">
        <v>0</v>
      </c>
      <c r="H19" s="30">
        <v>22132</v>
      </c>
      <c r="I19" s="31">
        <f t="shared" si="1"/>
        <v>10166555</v>
      </c>
      <c r="J19" s="32">
        <f t="shared" si="2"/>
        <v>0.8398401425064833</v>
      </c>
      <c r="K19" s="32">
        <f t="shared" si="3"/>
        <v>0.027742337497805303</v>
      </c>
      <c r="L19" s="32">
        <f t="shared" si="4"/>
        <v>0.10080041862754886</v>
      </c>
      <c r="M19" s="32">
        <f t="shared" si="5"/>
        <v>0.02944015942470188</v>
      </c>
      <c r="N19" s="32">
        <f t="shared" si="6"/>
        <v>0</v>
      </c>
      <c r="O19" s="32">
        <f t="shared" si="7"/>
        <v>0.0021769419434606906</v>
      </c>
    </row>
    <row r="20" spans="1:15" ht="12.75">
      <c r="A20" s="33">
        <v>18</v>
      </c>
      <c r="B20" s="29" t="s">
        <v>33</v>
      </c>
      <c r="C20" s="30">
        <v>380276</v>
      </c>
      <c r="D20" s="30">
        <v>39030</v>
      </c>
      <c r="E20" s="30">
        <v>33310</v>
      </c>
      <c r="F20" s="30">
        <v>3455</v>
      </c>
      <c r="G20" s="30">
        <v>0</v>
      </c>
      <c r="H20" s="30">
        <v>0</v>
      </c>
      <c r="I20" s="31">
        <f t="shared" si="1"/>
        <v>456071</v>
      </c>
      <c r="J20" s="32">
        <f t="shared" si="2"/>
        <v>0.8338087710027605</v>
      </c>
      <c r="K20" s="32">
        <f t="shared" si="3"/>
        <v>0.08557878049689632</v>
      </c>
      <c r="L20" s="32">
        <f t="shared" si="4"/>
        <v>0.07303687364467375</v>
      </c>
      <c r="M20" s="32">
        <f t="shared" si="5"/>
        <v>0.007575574855669402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34</v>
      </c>
      <c r="C21" s="30">
        <v>270143</v>
      </c>
      <c r="D21" s="30">
        <v>88268</v>
      </c>
      <c r="E21" s="30">
        <v>76638</v>
      </c>
      <c r="F21" s="30">
        <v>2041</v>
      </c>
      <c r="G21" s="30">
        <v>0</v>
      </c>
      <c r="H21" s="30">
        <v>0</v>
      </c>
      <c r="I21" s="31">
        <f t="shared" si="1"/>
        <v>437090</v>
      </c>
      <c r="J21" s="32">
        <f t="shared" si="2"/>
        <v>0.6180489144112197</v>
      </c>
      <c r="K21" s="32">
        <f t="shared" si="3"/>
        <v>0.20194467958544007</v>
      </c>
      <c r="L21" s="32">
        <f t="shared" si="4"/>
        <v>0.1753368871399483</v>
      </c>
      <c r="M21" s="32">
        <f t="shared" si="5"/>
        <v>0.004669518863391979</v>
      </c>
      <c r="N21" s="32">
        <f t="shared" si="6"/>
        <v>0</v>
      </c>
      <c r="O21" s="32">
        <f t="shared" si="7"/>
        <v>0</v>
      </c>
    </row>
    <row r="22" spans="1:15" ht="12.75">
      <c r="A22" s="34">
        <v>20</v>
      </c>
      <c r="B22" s="20" t="s">
        <v>35</v>
      </c>
      <c r="C22" s="35">
        <v>1013023</v>
      </c>
      <c r="D22" s="35">
        <v>72631</v>
      </c>
      <c r="E22" s="35">
        <v>42410</v>
      </c>
      <c r="F22" s="35">
        <v>126762</v>
      </c>
      <c r="G22" s="35">
        <v>0</v>
      </c>
      <c r="H22" s="35">
        <v>0</v>
      </c>
      <c r="I22" s="2">
        <f t="shared" si="1"/>
        <v>1254826</v>
      </c>
      <c r="J22" s="36">
        <f t="shared" si="2"/>
        <v>0.8073015700981651</v>
      </c>
      <c r="K22" s="36">
        <f t="shared" si="3"/>
        <v>0.057881331754362754</v>
      </c>
      <c r="L22" s="36">
        <f t="shared" si="4"/>
        <v>0.03379751455580295</v>
      </c>
      <c r="M22" s="36">
        <f t="shared" si="5"/>
        <v>0.10101958359166928</v>
      </c>
      <c r="N22" s="36">
        <f t="shared" si="6"/>
        <v>0</v>
      </c>
      <c r="O22" s="36">
        <f t="shared" si="7"/>
        <v>0</v>
      </c>
    </row>
    <row r="23" spans="1:15" ht="12.75">
      <c r="A23" s="33">
        <v>21</v>
      </c>
      <c r="B23" s="29" t="s">
        <v>36</v>
      </c>
      <c r="C23" s="30">
        <v>578640</v>
      </c>
      <c r="D23" s="30">
        <v>95878</v>
      </c>
      <c r="E23" s="30">
        <v>29186</v>
      </c>
      <c r="F23" s="30">
        <v>38538</v>
      </c>
      <c r="G23" s="30">
        <v>0</v>
      </c>
      <c r="H23" s="30">
        <v>0</v>
      </c>
      <c r="I23" s="31">
        <f t="shared" si="1"/>
        <v>742242</v>
      </c>
      <c r="J23" s="32">
        <f t="shared" si="2"/>
        <v>0.779584017072599</v>
      </c>
      <c r="K23" s="32">
        <f t="shared" si="3"/>
        <v>0.12917350405932296</v>
      </c>
      <c r="L23" s="32">
        <f t="shared" si="4"/>
        <v>0.039321407303817356</v>
      </c>
      <c r="M23" s="32">
        <f t="shared" si="5"/>
        <v>0.051921071564260714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37</v>
      </c>
      <c r="C24" s="30">
        <v>419182</v>
      </c>
      <c r="D24" s="30">
        <v>37734</v>
      </c>
      <c r="E24" s="30">
        <v>65795</v>
      </c>
      <c r="F24" s="30">
        <v>45043</v>
      </c>
      <c r="G24" s="30">
        <v>0</v>
      </c>
      <c r="H24" s="30">
        <v>26845</v>
      </c>
      <c r="I24" s="31">
        <f t="shared" si="1"/>
        <v>594599</v>
      </c>
      <c r="J24" s="32">
        <f t="shared" si="2"/>
        <v>0.7049826858101006</v>
      </c>
      <c r="K24" s="32">
        <f t="shared" si="3"/>
        <v>0.06346125708250434</v>
      </c>
      <c r="L24" s="32">
        <f t="shared" si="4"/>
        <v>0.11065440742416317</v>
      </c>
      <c r="M24" s="32">
        <f t="shared" si="5"/>
        <v>0.07575357509851177</v>
      </c>
      <c r="N24" s="32">
        <f t="shared" si="6"/>
        <v>0</v>
      </c>
      <c r="O24" s="32">
        <f t="shared" si="7"/>
        <v>0.04514807458472012</v>
      </c>
    </row>
    <row r="25" spans="1:15" ht="12.75">
      <c r="A25" s="33">
        <v>23</v>
      </c>
      <c r="B25" s="29" t="s">
        <v>38</v>
      </c>
      <c r="C25" s="30">
        <v>3901016</v>
      </c>
      <c r="D25" s="30">
        <v>270724</v>
      </c>
      <c r="E25" s="30">
        <v>205206</v>
      </c>
      <c r="F25" s="30">
        <v>112881</v>
      </c>
      <c r="G25" s="30">
        <v>0</v>
      </c>
      <c r="H25" s="30">
        <v>0</v>
      </c>
      <c r="I25" s="31">
        <f t="shared" si="1"/>
        <v>4489827</v>
      </c>
      <c r="J25" s="32">
        <f t="shared" si="2"/>
        <v>0.8688566396878988</v>
      </c>
      <c r="K25" s="32">
        <f t="shared" si="3"/>
        <v>0.060297200760742006</v>
      </c>
      <c r="L25" s="32">
        <f t="shared" si="4"/>
        <v>0.04570465632640189</v>
      </c>
      <c r="M25" s="32">
        <f t="shared" si="5"/>
        <v>0.02514150322495722</v>
      </c>
      <c r="N25" s="32">
        <f t="shared" si="6"/>
        <v>0</v>
      </c>
      <c r="O25" s="32">
        <f t="shared" si="7"/>
        <v>0</v>
      </c>
    </row>
    <row r="26" spans="1:15" ht="12.75">
      <c r="A26" s="33">
        <v>24</v>
      </c>
      <c r="B26" s="29" t="s">
        <v>39</v>
      </c>
      <c r="C26" s="30">
        <v>1702596</v>
      </c>
      <c r="D26" s="30">
        <v>178756</v>
      </c>
      <c r="E26" s="30">
        <v>141150</v>
      </c>
      <c r="F26" s="30">
        <v>26603</v>
      </c>
      <c r="G26" s="30">
        <v>0</v>
      </c>
      <c r="H26" s="30">
        <v>0</v>
      </c>
      <c r="I26" s="31">
        <f t="shared" si="1"/>
        <v>2049105</v>
      </c>
      <c r="J26" s="32">
        <f t="shared" si="2"/>
        <v>0.8308973917881222</v>
      </c>
      <c r="K26" s="32">
        <f t="shared" si="3"/>
        <v>0.08723613480031527</v>
      </c>
      <c r="L26" s="32">
        <f t="shared" si="4"/>
        <v>0.06888373216599442</v>
      </c>
      <c r="M26" s="32">
        <f t="shared" si="5"/>
        <v>0.012982741245568186</v>
      </c>
      <c r="N26" s="32">
        <f t="shared" si="6"/>
        <v>0</v>
      </c>
      <c r="O26" s="32">
        <f t="shared" si="7"/>
        <v>0</v>
      </c>
    </row>
    <row r="27" spans="1:15" ht="12.75">
      <c r="A27" s="34">
        <v>25</v>
      </c>
      <c r="B27" s="20" t="s">
        <v>40</v>
      </c>
      <c r="C27" s="35">
        <v>360346</v>
      </c>
      <c r="D27" s="35">
        <v>32575</v>
      </c>
      <c r="E27" s="35">
        <v>13841</v>
      </c>
      <c r="F27" s="35">
        <v>3798</v>
      </c>
      <c r="G27" s="35">
        <v>0</v>
      </c>
      <c r="H27" s="35">
        <v>0</v>
      </c>
      <c r="I27" s="2">
        <f t="shared" si="1"/>
        <v>410560</v>
      </c>
      <c r="J27" s="36">
        <f t="shared" si="2"/>
        <v>0.8776938815276695</v>
      </c>
      <c r="K27" s="36">
        <f t="shared" si="3"/>
        <v>0.079342848791894</v>
      </c>
      <c r="L27" s="36">
        <f t="shared" si="4"/>
        <v>0.03371249025720967</v>
      </c>
      <c r="M27" s="36">
        <f t="shared" si="5"/>
        <v>0.009250779423226812</v>
      </c>
      <c r="N27" s="36">
        <f t="shared" si="6"/>
        <v>0</v>
      </c>
      <c r="O27" s="36">
        <f t="shared" si="7"/>
        <v>0</v>
      </c>
    </row>
    <row r="28" spans="1:15" ht="12.75">
      <c r="A28" s="33">
        <v>26</v>
      </c>
      <c r="B28" s="29" t="s">
        <v>41</v>
      </c>
      <c r="C28" s="30">
        <v>15104876</v>
      </c>
      <c r="D28" s="30">
        <v>335404</v>
      </c>
      <c r="E28" s="30">
        <v>454835</v>
      </c>
      <c r="F28" s="30">
        <v>328018</v>
      </c>
      <c r="G28" s="30">
        <v>0</v>
      </c>
      <c r="H28" s="30">
        <v>4235</v>
      </c>
      <c r="I28" s="31">
        <f t="shared" si="1"/>
        <v>16227368</v>
      </c>
      <c r="J28" s="32">
        <f t="shared" si="2"/>
        <v>0.9308272296530158</v>
      </c>
      <c r="K28" s="32">
        <f t="shared" si="3"/>
        <v>0.020669032710665093</v>
      </c>
      <c r="L28" s="32">
        <f t="shared" si="4"/>
        <v>0.02802888305731404</v>
      </c>
      <c r="M28" s="32">
        <f t="shared" si="5"/>
        <v>0.02021387571909382</v>
      </c>
      <c r="N28" s="32">
        <f t="shared" si="6"/>
        <v>0</v>
      </c>
      <c r="O28" s="32">
        <f t="shared" si="7"/>
        <v>0.00026097885991123145</v>
      </c>
    </row>
    <row r="29" spans="1:15" ht="12.75">
      <c r="A29" s="33">
        <v>27</v>
      </c>
      <c r="B29" s="29" t="s">
        <v>42</v>
      </c>
      <c r="C29" s="30">
        <v>1291855</v>
      </c>
      <c r="D29" s="30">
        <v>50208</v>
      </c>
      <c r="E29" s="30">
        <v>64793</v>
      </c>
      <c r="F29" s="30">
        <v>23027</v>
      </c>
      <c r="G29" s="30">
        <v>0</v>
      </c>
      <c r="H29" s="30">
        <v>0</v>
      </c>
      <c r="I29" s="31">
        <f t="shared" si="1"/>
        <v>1429883</v>
      </c>
      <c r="J29" s="32">
        <f t="shared" si="2"/>
        <v>0.9034690250880666</v>
      </c>
      <c r="K29" s="32">
        <f t="shared" si="3"/>
        <v>0.0351133624219604</v>
      </c>
      <c r="L29" s="32">
        <f t="shared" si="4"/>
        <v>0.045313497677782026</v>
      </c>
      <c r="M29" s="32">
        <f t="shared" si="5"/>
        <v>0.01610411481219093</v>
      </c>
      <c r="N29" s="32">
        <f t="shared" si="6"/>
        <v>0</v>
      </c>
      <c r="O29" s="32">
        <f t="shared" si="7"/>
        <v>0</v>
      </c>
    </row>
    <row r="30" spans="1:15" ht="12.75">
      <c r="A30" s="33">
        <v>28</v>
      </c>
      <c r="B30" s="29" t="s">
        <v>43</v>
      </c>
      <c r="C30" s="30">
        <v>8201064</v>
      </c>
      <c r="D30" s="30">
        <v>445384</v>
      </c>
      <c r="E30" s="30">
        <v>326331</v>
      </c>
      <c r="F30" s="30">
        <v>138866</v>
      </c>
      <c r="G30" s="30">
        <v>0</v>
      </c>
      <c r="H30" s="30">
        <v>2496</v>
      </c>
      <c r="I30" s="31">
        <f t="shared" si="1"/>
        <v>9114141</v>
      </c>
      <c r="J30" s="32">
        <f t="shared" si="2"/>
        <v>0.8998175472598021</v>
      </c>
      <c r="K30" s="32">
        <f t="shared" si="3"/>
        <v>0.04886735897546461</v>
      </c>
      <c r="L30" s="32">
        <f t="shared" si="4"/>
        <v>0.03580491019395026</v>
      </c>
      <c r="M30" s="32">
        <f t="shared" si="5"/>
        <v>0.01523632342312896</v>
      </c>
      <c r="N30" s="32">
        <f t="shared" si="6"/>
        <v>0</v>
      </c>
      <c r="O30" s="32">
        <f t="shared" si="7"/>
        <v>0.00027386014765406856</v>
      </c>
    </row>
    <row r="31" spans="1:15" ht="12.75">
      <c r="A31" s="33">
        <v>29</v>
      </c>
      <c r="B31" s="29" t="s">
        <v>44</v>
      </c>
      <c r="C31" s="30">
        <v>3385468</v>
      </c>
      <c r="D31" s="30">
        <v>265504</v>
      </c>
      <c r="E31" s="30">
        <v>54662</v>
      </c>
      <c r="F31" s="30">
        <v>35164</v>
      </c>
      <c r="G31" s="30">
        <v>0</v>
      </c>
      <c r="H31" s="30">
        <v>5738</v>
      </c>
      <c r="I31" s="31">
        <f t="shared" si="1"/>
        <v>3746536</v>
      </c>
      <c r="J31" s="32">
        <f t="shared" si="2"/>
        <v>0.9036261762865752</v>
      </c>
      <c r="K31" s="32">
        <f t="shared" si="3"/>
        <v>0.07086652844120542</v>
      </c>
      <c r="L31" s="32">
        <f t="shared" si="4"/>
        <v>0.01459001061246976</v>
      </c>
      <c r="M31" s="32">
        <f t="shared" si="5"/>
        <v>0.00938573658440757</v>
      </c>
      <c r="N31" s="32">
        <f t="shared" si="6"/>
        <v>0</v>
      </c>
      <c r="O31" s="32">
        <f t="shared" si="7"/>
        <v>0.0015315480753421294</v>
      </c>
    </row>
    <row r="32" spans="1:15" ht="12.75">
      <c r="A32" s="34">
        <v>30</v>
      </c>
      <c r="B32" s="20" t="s">
        <v>45</v>
      </c>
      <c r="C32" s="35">
        <v>788704</v>
      </c>
      <c r="D32" s="35">
        <v>76841</v>
      </c>
      <c r="E32" s="35">
        <v>25853</v>
      </c>
      <c r="F32" s="35">
        <v>93554</v>
      </c>
      <c r="G32" s="35">
        <v>0</v>
      </c>
      <c r="H32" s="35">
        <v>0</v>
      </c>
      <c r="I32" s="2">
        <f t="shared" si="1"/>
        <v>984952</v>
      </c>
      <c r="J32" s="36">
        <f t="shared" si="2"/>
        <v>0.8007537423143463</v>
      </c>
      <c r="K32" s="36">
        <f t="shared" si="3"/>
        <v>0.07801496925738513</v>
      </c>
      <c r="L32" s="36">
        <f t="shared" si="4"/>
        <v>0.026247979596975283</v>
      </c>
      <c r="M32" s="36">
        <f t="shared" si="5"/>
        <v>0.0949833088312933</v>
      </c>
      <c r="N32" s="36">
        <f t="shared" si="6"/>
        <v>0</v>
      </c>
      <c r="O32" s="36">
        <f t="shared" si="7"/>
        <v>0</v>
      </c>
    </row>
    <row r="33" spans="1:15" ht="12.75">
      <c r="A33" s="33">
        <v>31</v>
      </c>
      <c r="B33" s="29" t="s">
        <v>46</v>
      </c>
      <c r="C33" s="30">
        <v>582200</v>
      </c>
      <c r="D33" s="30">
        <v>50999</v>
      </c>
      <c r="E33" s="30">
        <v>117078</v>
      </c>
      <c r="F33" s="30">
        <v>16608</v>
      </c>
      <c r="G33" s="30">
        <v>0</v>
      </c>
      <c r="H33" s="30">
        <v>0</v>
      </c>
      <c r="I33" s="31">
        <f t="shared" si="1"/>
        <v>766885</v>
      </c>
      <c r="J33" s="32">
        <f t="shared" si="2"/>
        <v>0.7591751044811151</v>
      </c>
      <c r="K33" s="32">
        <f t="shared" si="3"/>
        <v>0.06650149631300652</v>
      </c>
      <c r="L33" s="32">
        <f t="shared" si="4"/>
        <v>0.1526669578880797</v>
      </c>
      <c r="M33" s="32">
        <f t="shared" si="5"/>
        <v>0.021656441317798626</v>
      </c>
      <c r="N33" s="32">
        <f t="shared" si="6"/>
        <v>0</v>
      </c>
      <c r="O33" s="32">
        <f t="shared" si="7"/>
        <v>0</v>
      </c>
    </row>
    <row r="34" spans="1:15" ht="12.75">
      <c r="A34" s="33">
        <v>32</v>
      </c>
      <c r="B34" s="29" t="s">
        <v>47</v>
      </c>
      <c r="C34" s="30">
        <v>2179017</v>
      </c>
      <c r="D34" s="30">
        <v>203609</v>
      </c>
      <c r="E34" s="30">
        <v>15810</v>
      </c>
      <c r="F34" s="30">
        <v>48595</v>
      </c>
      <c r="G34" s="30">
        <v>0</v>
      </c>
      <c r="H34" s="30">
        <v>0</v>
      </c>
      <c r="I34" s="31">
        <f t="shared" si="1"/>
        <v>2447031</v>
      </c>
      <c r="J34" s="32">
        <f t="shared" si="2"/>
        <v>0.8904738027429976</v>
      </c>
      <c r="K34" s="32">
        <f t="shared" si="3"/>
        <v>0.08320654703597952</v>
      </c>
      <c r="L34" s="32">
        <f t="shared" si="4"/>
        <v>0.0064608907692628335</v>
      </c>
      <c r="M34" s="32">
        <f t="shared" si="5"/>
        <v>0.019858759451760112</v>
      </c>
      <c r="N34" s="32">
        <f t="shared" si="6"/>
        <v>0</v>
      </c>
      <c r="O34" s="32">
        <f t="shared" si="7"/>
        <v>0</v>
      </c>
    </row>
    <row r="35" spans="1:15" ht="12.75">
      <c r="A35" s="33">
        <v>33</v>
      </c>
      <c r="B35" s="29" t="s">
        <v>48</v>
      </c>
      <c r="C35" s="30">
        <v>367371</v>
      </c>
      <c r="D35" s="30">
        <v>60077</v>
      </c>
      <c r="E35" s="30">
        <v>77332</v>
      </c>
      <c r="F35" s="30">
        <v>4745</v>
      </c>
      <c r="G35" s="30">
        <v>1305</v>
      </c>
      <c r="H35" s="30">
        <v>0</v>
      </c>
      <c r="I35" s="31">
        <f t="shared" si="1"/>
        <v>510830</v>
      </c>
      <c r="J35" s="32">
        <f t="shared" si="2"/>
        <v>0.7191648885147701</v>
      </c>
      <c r="K35" s="32">
        <f t="shared" si="3"/>
        <v>0.11760664017383474</v>
      </c>
      <c r="L35" s="32">
        <f t="shared" si="4"/>
        <v>0.1513850008809193</v>
      </c>
      <c r="M35" s="32">
        <f t="shared" si="5"/>
        <v>0.009288804494645968</v>
      </c>
      <c r="N35" s="32">
        <f t="shared" si="6"/>
        <v>0.0025546659358299238</v>
      </c>
      <c r="O35" s="32">
        <f t="shared" si="7"/>
        <v>0</v>
      </c>
    </row>
    <row r="36" spans="1:15" ht="12.75">
      <c r="A36" s="33">
        <v>34</v>
      </c>
      <c r="B36" s="29" t="s">
        <v>49</v>
      </c>
      <c r="C36" s="30">
        <v>509260</v>
      </c>
      <c r="D36" s="30">
        <v>246813</v>
      </c>
      <c r="E36" s="30">
        <v>155060</v>
      </c>
      <c r="F36" s="30">
        <v>52397</v>
      </c>
      <c r="G36" s="30">
        <v>0</v>
      </c>
      <c r="H36" s="30">
        <v>0</v>
      </c>
      <c r="I36" s="31">
        <f t="shared" si="1"/>
        <v>963530</v>
      </c>
      <c r="J36" s="32">
        <f t="shared" si="2"/>
        <v>0.528535696864654</v>
      </c>
      <c r="K36" s="32">
        <f t="shared" si="3"/>
        <v>0.2561549718223615</v>
      </c>
      <c r="L36" s="32">
        <f t="shared" si="4"/>
        <v>0.16092908368187808</v>
      </c>
      <c r="M36" s="32">
        <f t="shared" si="5"/>
        <v>0.05438024763110645</v>
      </c>
      <c r="N36" s="32">
        <f t="shared" si="6"/>
        <v>0</v>
      </c>
      <c r="O36" s="32">
        <f t="shared" si="7"/>
        <v>0</v>
      </c>
    </row>
    <row r="37" spans="1:15" ht="12.75">
      <c r="A37" s="34">
        <v>35</v>
      </c>
      <c r="B37" s="20" t="s">
        <v>50</v>
      </c>
      <c r="C37" s="35">
        <v>1239840</v>
      </c>
      <c r="D37" s="35">
        <v>107947</v>
      </c>
      <c r="E37" s="35">
        <v>66285</v>
      </c>
      <c r="F37" s="35">
        <v>150257</v>
      </c>
      <c r="G37" s="35">
        <v>0</v>
      </c>
      <c r="H37" s="35">
        <v>0</v>
      </c>
      <c r="I37" s="2">
        <f t="shared" si="1"/>
        <v>1564329</v>
      </c>
      <c r="J37" s="36">
        <f t="shared" si="2"/>
        <v>0.792569849437043</v>
      </c>
      <c r="K37" s="36">
        <f t="shared" si="3"/>
        <v>0.06900530515000361</v>
      </c>
      <c r="L37" s="36">
        <f t="shared" si="4"/>
        <v>0.04237280009512066</v>
      </c>
      <c r="M37" s="36">
        <f t="shared" si="5"/>
        <v>0.09605204531783276</v>
      </c>
      <c r="N37" s="36">
        <f t="shared" si="6"/>
        <v>0</v>
      </c>
      <c r="O37" s="36">
        <f t="shared" si="7"/>
        <v>0</v>
      </c>
    </row>
    <row r="38" spans="1:15" ht="12.75">
      <c r="A38" s="33">
        <v>36</v>
      </c>
      <c r="B38" s="29" t="s">
        <v>51</v>
      </c>
      <c r="C38" s="30">
        <v>13395492</v>
      </c>
      <c r="D38" s="30">
        <v>173887</v>
      </c>
      <c r="E38" s="30">
        <v>196463</v>
      </c>
      <c r="F38" s="30">
        <v>1026070</v>
      </c>
      <c r="G38" s="30">
        <v>0</v>
      </c>
      <c r="H38" s="30">
        <v>0</v>
      </c>
      <c r="I38" s="31">
        <f t="shared" si="1"/>
        <v>14791912</v>
      </c>
      <c r="J38" s="32">
        <f t="shared" si="2"/>
        <v>0.9055957066267025</v>
      </c>
      <c r="K38" s="32">
        <f t="shared" si="3"/>
        <v>0.011755545868580073</v>
      </c>
      <c r="L38" s="32">
        <f t="shared" si="4"/>
        <v>0.013281785343233519</v>
      </c>
      <c r="M38" s="32">
        <f t="shared" si="5"/>
        <v>0.06936696216148393</v>
      </c>
      <c r="N38" s="32">
        <f t="shared" si="6"/>
        <v>0</v>
      </c>
      <c r="O38" s="32">
        <f t="shared" si="7"/>
        <v>0</v>
      </c>
    </row>
    <row r="39" spans="1:15" ht="12.75">
      <c r="A39" s="33">
        <v>37</v>
      </c>
      <c r="B39" s="29" t="s">
        <v>52</v>
      </c>
      <c r="C39" s="30">
        <v>1150332</v>
      </c>
      <c r="D39" s="30">
        <v>164821</v>
      </c>
      <c r="E39" s="30">
        <v>185937</v>
      </c>
      <c r="F39" s="30">
        <v>79399</v>
      </c>
      <c r="G39" s="30">
        <v>0</v>
      </c>
      <c r="H39" s="30">
        <v>0</v>
      </c>
      <c r="I39" s="31">
        <f t="shared" si="1"/>
        <v>1580489</v>
      </c>
      <c r="J39" s="32">
        <f t="shared" si="2"/>
        <v>0.7278329681509963</v>
      </c>
      <c r="K39" s="32">
        <f t="shared" si="3"/>
        <v>0.10428481311796539</v>
      </c>
      <c r="L39" s="32">
        <f t="shared" si="4"/>
        <v>0.11764523511394258</v>
      </c>
      <c r="M39" s="32">
        <f t="shared" si="5"/>
        <v>0.05023698361709572</v>
      </c>
      <c r="N39" s="32">
        <f t="shared" si="6"/>
        <v>0</v>
      </c>
      <c r="O39" s="32">
        <f t="shared" si="7"/>
        <v>0</v>
      </c>
    </row>
    <row r="40" spans="1:15" ht="12.75">
      <c r="A40" s="33">
        <v>38</v>
      </c>
      <c r="B40" s="29" t="s">
        <v>53</v>
      </c>
      <c r="C40" s="30">
        <v>1521725</v>
      </c>
      <c r="D40" s="30">
        <v>82993</v>
      </c>
      <c r="E40" s="30">
        <v>110835</v>
      </c>
      <c r="F40" s="30">
        <v>15187</v>
      </c>
      <c r="G40" s="30">
        <v>0</v>
      </c>
      <c r="H40" s="30">
        <v>0</v>
      </c>
      <c r="I40" s="31">
        <f t="shared" si="1"/>
        <v>1730740</v>
      </c>
      <c r="J40" s="32">
        <f t="shared" si="2"/>
        <v>0.8792337381698002</v>
      </c>
      <c r="K40" s="32">
        <f t="shared" si="3"/>
        <v>0.04795232097253198</v>
      </c>
      <c r="L40" s="32">
        <f t="shared" si="4"/>
        <v>0.06403908154893283</v>
      </c>
      <c r="M40" s="32">
        <f t="shared" si="5"/>
        <v>0.008774859308734992</v>
      </c>
      <c r="N40" s="32">
        <f t="shared" si="6"/>
        <v>0</v>
      </c>
      <c r="O40" s="32">
        <f t="shared" si="7"/>
        <v>0</v>
      </c>
    </row>
    <row r="41" spans="1:15" ht="12.75">
      <c r="A41" s="33">
        <v>39</v>
      </c>
      <c r="B41" s="29" t="s">
        <v>54</v>
      </c>
      <c r="C41" s="30">
        <v>1745731</v>
      </c>
      <c r="D41" s="30">
        <v>160585</v>
      </c>
      <c r="E41" s="30">
        <v>168801</v>
      </c>
      <c r="F41" s="30">
        <v>53861</v>
      </c>
      <c r="G41" s="30">
        <v>0</v>
      </c>
      <c r="H41" s="30">
        <v>0</v>
      </c>
      <c r="I41" s="31">
        <f t="shared" si="1"/>
        <v>2128978</v>
      </c>
      <c r="J41" s="32">
        <f t="shared" si="2"/>
        <v>0.8199854578112127</v>
      </c>
      <c r="K41" s="32">
        <f t="shared" si="3"/>
        <v>0.07542821015529518</v>
      </c>
      <c r="L41" s="32">
        <f t="shared" si="4"/>
        <v>0.07928733880763446</v>
      </c>
      <c r="M41" s="32">
        <f t="shared" si="5"/>
        <v>0.025298993225857665</v>
      </c>
      <c r="N41" s="32">
        <f t="shared" si="6"/>
        <v>0</v>
      </c>
      <c r="O41" s="32">
        <f t="shared" si="7"/>
        <v>0</v>
      </c>
    </row>
    <row r="42" spans="1:15" ht="12.75">
      <c r="A42" s="34">
        <v>40</v>
      </c>
      <c r="B42" s="20" t="s">
        <v>55</v>
      </c>
      <c r="C42" s="35">
        <v>3710402</v>
      </c>
      <c r="D42" s="35">
        <v>230119</v>
      </c>
      <c r="E42" s="35">
        <v>287766</v>
      </c>
      <c r="F42" s="35">
        <v>377244</v>
      </c>
      <c r="G42" s="35">
        <v>0</v>
      </c>
      <c r="H42" s="35">
        <v>0</v>
      </c>
      <c r="I42" s="2">
        <f t="shared" si="1"/>
        <v>4605531</v>
      </c>
      <c r="J42" s="36">
        <f t="shared" si="2"/>
        <v>0.8056404353808497</v>
      </c>
      <c r="K42" s="36">
        <f t="shared" si="3"/>
        <v>0.04996579113244488</v>
      </c>
      <c r="L42" s="36">
        <f t="shared" si="4"/>
        <v>0.062482697434888615</v>
      </c>
      <c r="M42" s="36">
        <f t="shared" si="5"/>
        <v>0.08191107605181683</v>
      </c>
      <c r="N42" s="36">
        <f t="shared" si="6"/>
        <v>0</v>
      </c>
      <c r="O42" s="36">
        <f t="shared" si="7"/>
        <v>0</v>
      </c>
    </row>
    <row r="43" spans="1:15" ht="12.75">
      <c r="A43" s="33">
        <v>41</v>
      </c>
      <c r="B43" s="29" t="s">
        <v>56</v>
      </c>
      <c r="C43" s="30">
        <v>383879</v>
      </c>
      <c r="D43" s="30">
        <v>14504</v>
      </c>
      <c r="E43" s="30">
        <v>31215</v>
      </c>
      <c r="F43" s="30">
        <v>5353</v>
      </c>
      <c r="G43" s="30">
        <v>0</v>
      </c>
      <c r="H43" s="30">
        <v>0</v>
      </c>
      <c r="I43" s="31">
        <f t="shared" si="1"/>
        <v>434951</v>
      </c>
      <c r="J43" s="32">
        <f t="shared" si="2"/>
        <v>0.8825798768137101</v>
      </c>
      <c r="K43" s="32">
        <f t="shared" si="3"/>
        <v>0.03334628498382577</v>
      </c>
      <c r="L43" s="32">
        <f t="shared" si="4"/>
        <v>0.0717667047552483</v>
      </c>
      <c r="M43" s="32">
        <f t="shared" si="5"/>
        <v>0.012307133447215894</v>
      </c>
      <c r="N43" s="32">
        <f t="shared" si="6"/>
        <v>0</v>
      </c>
      <c r="O43" s="32">
        <f t="shared" si="7"/>
        <v>0</v>
      </c>
    </row>
    <row r="44" spans="1:15" ht="12.75">
      <c r="A44" s="33">
        <v>42</v>
      </c>
      <c r="B44" s="29" t="s">
        <v>57</v>
      </c>
      <c r="C44" s="30">
        <v>575236</v>
      </c>
      <c r="D44" s="30">
        <v>53957</v>
      </c>
      <c r="E44" s="30">
        <v>25790</v>
      </c>
      <c r="F44" s="30">
        <v>52277</v>
      </c>
      <c r="G44" s="30">
        <v>0</v>
      </c>
      <c r="H44" s="30">
        <v>0</v>
      </c>
      <c r="I44" s="31">
        <f t="shared" si="1"/>
        <v>707260</v>
      </c>
      <c r="J44" s="32">
        <f t="shared" si="2"/>
        <v>0.8133303169979923</v>
      </c>
      <c r="K44" s="32">
        <f t="shared" si="3"/>
        <v>0.07629019031190792</v>
      </c>
      <c r="L44" s="32">
        <f t="shared" si="4"/>
        <v>0.03646466645929361</v>
      </c>
      <c r="M44" s="32">
        <f t="shared" si="5"/>
        <v>0.07391482623080621</v>
      </c>
      <c r="N44" s="32">
        <f t="shared" si="6"/>
        <v>0</v>
      </c>
      <c r="O44" s="32">
        <f t="shared" si="7"/>
        <v>0</v>
      </c>
    </row>
    <row r="45" spans="1:15" ht="12.75">
      <c r="A45" s="33">
        <v>43</v>
      </c>
      <c r="B45" s="29" t="s">
        <v>58</v>
      </c>
      <c r="C45" s="30">
        <v>1068402</v>
      </c>
      <c r="D45" s="30">
        <v>57746</v>
      </c>
      <c r="E45" s="30">
        <v>91849</v>
      </c>
      <c r="F45" s="30">
        <v>101638</v>
      </c>
      <c r="G45" s="30">
        <v>323</v>
      </c>
      <c r="H45" s="30">
        <v>459</v>
      </c>
      <c r="I45" s="31">
        <f t="shared" si="1"/>
        <v>1320417</v>
      </c>
      <c r="J45" s="32">
        <f t="shared" si="2"/>
        <v>0.8091398399142089</v>
      </c>
      <c r="K45" s="32">
        <f t="shared" si="3"/>
        <v>0.04373315399604822</v>
      </c>
      <c r="L45" s="32">
        <f t="shared" si="4"/>
        <v>0.06956060093137244</v>
      </c>
      <c r="M45" s="32">
        <f t="shared" si="5"/>
        <v>0.07697416800904562</v>
      </c>
      <c r="N45" s="32">
        <f t="shared" si="6"/>
        <v>0.000244619692112416</v>
      </c>
      <c r="O45" s="32">
        <f t="shared" si="7"/>
        <v>0.00034761745721238063</v>
      </c>
    </row>
    <row r="46" spans="1:15" ht="12.75">
      <c r="A46" s="33">
        <v>44</v>
      </c>
      <c r="B46" s="29" t="s">
        <v>59</v>
      </c>
      <c r="C46" s="30">
        <v>895073</v>
      </c>
      <c r="D46" s="30">
        <v>4189</v>
      </c>
      <c r="E46" s="30">
        <v>3447</v>
      </c>
      <c r="F46" s="30">
        <v>13442</v>
      </c>
      <c r="G46" s="30">
        <v>0</v>
      </c>
      <c r="H46" s="30">
        <v>0</v>
      </c>
      <c r="I46" s="31">
        <f t="shared" si="1"/>
        <v>916151</v>
      </c>
      <c r="J46" s="32">
        <f t="shared" si="2"/>
        <v>0.9769928756285808</v>
      </c>
      <c r="K46" s="32">
        <f t="shared" si="3"/>
        <v>0.004572390359231175</v>
      </c>
      <c r="L46" s="32">
        <f t="shared" si="4"/>
        <v>0.0037624802024993696</v>
      </c>
      <c r="M46" s="32">
        <f t="shared" si="5"/>
        <v>0.014672253809688578</v>
      </c>
      <c r="N46" s="32">
        <f t="shared" si="6"/>
        <v>0</v>
      </c>
      <c r="O46" s="32">
        <f t="shared" si="7"/>
        <v>0</v>
      </c>
    </row>
    <row r="47" spans="1:15" ht="12.75">
      <c r="A47" s="34">
        <v>45</v>
      </c>
      <c r="B47" s="20" t="s">
        <v>60</v>
      </c>
      <c r="C47" s="35">
        <v>2349698</v>
      </c>
      <c r="D47" s="35">
        <v>91864</v>
      </c>
      <c r="E47" s="35">
        <v>34159</v>
      </c>
      <c r="F47" s="35">
        <v>23050</v>
      </c>
      <c r="G47" s="35">
        <v>0</v>
      </c>
      <c r="H47" s="35">
        <v>0</v>
      </c>
      <c r="I47" s="2">
        <f t="shared" si="1"/>
        <v>2498771</v>
      </c>
      <c r="J47" s="36">
        <f t="shared" si="2"/>
        <v>0.9403414718675701</v>
      </c>
      <c r="K47" s="36">
        <f t="shared" si="3"/>
        <v>0.03676367302165744</v>
      </c>
      <c r="L47" s="36">
        <f t="shared" si="4"/>
        <v>0.013670320329473969</v>
      </c>
      <c r="M47" s="36">
        <f t="shared" si="5"/>
        <v>0.009224534781298485</v>
      </c>
      <c r="N47" s="36">
        <f t="shared" si="6"/>
        <v>0</v>
      </c>
      <c r="O47" s="36">
        <f t="shared" si="7"/>
        <v>0</v>
      </c>
    </row>
    <row r="48" spans="1:15" ht="12.75">
      <c r="A48" s="33">
        <v>46</v>
      </c>
      <c r="B48" s="29" t="s">
        <v>61</v>
      </c>
      <c r="C48" s="30">
        <v>490440</v>
      </c>
      <c r="D48" s="30">
        <v>17297</v>
      </c>
      <c r="E48" s="30">
        <v>27755</v>
      </c>
      <c r="F48" s="30">
        <v>4663</v>
      </c>
      <c r="G48" s="30">
        <v>0</v>
      </c>
      <c r="H48" s="30">
        <v>0</v>
      </c>
      <c r="I48" s="31">
        <f t="shared" si="1"/>
        <v>540155</v>
      </c>
      <c r="J48" s="32">
        <f t="shared" si="2"/>
        <v>0.9079616036137775</v>
      </c>
      <c r="K48" s="32">
        <f t="shared" si="3"/>
        <v>0.03202228989826994</v>
      </c>
      <c r="L48" s="32">
        <f t="shared" si="4"/>
        <v>0.05138339920948617</v>
      </c>
      <c r="M48" s="32">
        <f t="shared" si="5"/>
        <v>0.008632707278466366</v>
      </c>
      <c r="N48" s="32">
        <f t="shared" si="6"/>
        <v>0</v>
      </c>
      <c r="O48" s="32">
        <f t="shared" si="7"/>
        <v>0</v>
      </c>
    </row>
    <row r="49" spans="1:15" ht="12.75">
      <c r="A49" s="33">
        <v>47</v>
      </c>
      <c r="B49" s="29" t="s">
        <v>62</v>
      </c>
      <c r="C49" s="30">
        <v>360157</v>
      </c>
      <c r="D49" s="30">
        <v>74323</v>
      </c>
      <c r="E49" s="30">
        <v>58914</v>
      </c>
      <c r="F49" s="30">
        <v>929395</v>
      </c>
      <c r="G49" s="30">
        <v>0</v>
      </c>
      <c r="H49" s="30">
        <v>0</v>
      </c>
      <c r="I49" s="31">
        <f t="shared" si="1"/>
        <v>1422789</v>
      </c>
      <c r="J49" s="32">
        <f t="shared" si="2"/>
        <v>0.2531345125665155</v>
      </c>
      <c r="K49" s="32">
        <f t="shared" si="3"/>
        <v>0.05223754189834192</v>
      </c>
      <c r="L49" s="32">
        <f t="shared" si="4"/>
        <v>0.04140740475221554</v>
      </c>
      <c r="M49" s="32">
        <f t="shared" si="5"/>
        <v>0.653220540782927</v>
      </c>
      <c r="N49" s="32">
        <f t="shared" si="6"/>
        <v>0</v>
      </c>
      <c r="O49" s="32">
        <f t="shared" si="7"/>
        <v>0</v>
      </c>
    </row>
    <row r="50" spans="1:15" ht="12.75">
      <c r="A50" s="33">
        <v>48</v>
      </c>
      <c r="B50" s="29" t="s">
        <v>63</v>
      </c>
      <c r="C50" s="30">
        <v>1564488</v>
      </c>
      <c r="D50" s="30">
        <v>39175</v>
      </c>
      <c r="E50" s="30">
        <v>80491</v>
      </c>
      <c r="F50" s="30">
        <v>7192</v>
      </c>
      <c r="G50" s="30">
        <v>0</v>
      </c>
      <c r="H50" s="30">
        <v>0</v>
      </c>
      <c r="I50" s="31">
        <f t="shared" si="1"/>
        <v>1691346</v>
      </c>
      <c r="J50" s="32">
        <f t="shared" si="2"/>
        <v>0.9249958317221905</v>
      </c>
      <c r="K50" s="32">
        <f t="shared" si="3"/>
        <v>0.02316202598403875</v>
      </c>
      <c r="L50" s="32">
        <f t="shared" si="4"/>
        <v>0.04758990768299331</v>
      </c>
      <c r="M50" s="32">
        <f t="shared" si="5"/>
        <v>0.004252234610777452</v>
      </c>
      <c r="N50" s="32">
        <f t="shared" si="6"/>
        <v>0</v>
      </c>
      <c r="O50" s="32">
        <f t="shared" si="7"/>
        <v>0</v>
      </c>
    </row>
    <row r="51" spans="1:15" ht="12.75">
      <c r="A51" s="33">
        <v>49</v>
      </c>
      <c r="B51" s="29" t="s">
        <v>64</v>
      </c>
      <c r="C51" s="30">
        <v>2565307</v>
      </c>
      <c r="D51" s="30">
        <v>263166</v>
      </c>
      <c r="E51" s="30">
        <v>193992</v>
      </c>
      <c r="F51" s="30">
        <v>34473</v>
      </c>
      <c r="G51" s="30">
        <v>0</v>
      </c>
      <c r="H51" s="30">
        <v>0</v>
      </c>
      <c r="I51" s="31">
        <f t="shared" si="1"/>
        <v>3056938</v>
      </c>
      <c r="J51" s="32">
        <f t="shared" si="2"/>
        <v>0.8391753447403906</v>
      </c>
      <c r="K51" s="32">
        <f t="shared" si="3"/>
        <v>0.08608810515620532</v>
      </c>
      <c r="L51" s="32">
        <f t="shared" si="4"/>
        <v>0.0634595794877096</v>
      </c>
      <c r="M51" s="32">
        <f t="shared" si="5"/>
        <v>0.011276970615694529</v>
      </c>
      <c r="N51" s="32">
        <f t="shared" si="6"/>
        <v>0</v>
      </c>
      <c r="O51" s="32">
        <f t="shared" si="7"/>
        <v>0</v>
      </c>
    </row>
    <row r="52" spans="1:15" ht="12.75">
      <c r="A52" s="34">
        <v>50</v>
      </c>
      <c r="B52" s="20" t="s">
        <v>65</v>
      </c>
      <c r="C52" s="35">
        <v>1339365</v>
      </c>
      <c r="D52" s="35">
        <v>347867</v>
      </c>
      <c r="E52" s="35">
        <v>52193</v>
      </c>
      <c r="F52" s="35">
        <v>74233</v>
      </c>
      <c r="G52" s="35">
        <v>0</v>
      </c>
      <c r="H52" s="35">
        <v>0</v>
      </c>
      <c r="I52" s="2">
        <f t="shared" si="1"/>
        <v>1813658</v>
      </c>
      <c r="J52" s="36">
        <f t="shared" si="2"/>
        <v>0.7384881824467457</v>
      </c>
      <c r="K52" s="36">
        <f t="shared" si="3"/>
        <v>0.19180407772578953</v>
      </c>
      <c r="L52" s="36">
        <f t="shared" si="4"/>
        <v>0.028777751924563506</v>
      </c>
      <c r="M52" s="36">
        <f t="shared" si="5"/>
        <v>0.040929987902901206</v>
      </c>
      <c r="N52" s="36">
        <f t="shared" si="6"/>
        <v>0</v>
      </c>
      <c r="O52" s="36">
        <f t="shared" si="7"/>
        <v>0</v>
      </c>
    </row>
    <row r="53" spans="1:15" ht="12.75">
      <c r="A53" s="33">
        <v>51</v>
      </c>
      <c r="B53" s="29" t="s">
        <v>66</v>
      </c>
      <c r="C53" s="30">
        <v>3217537</v>
      </c>
      <c r="D53" s="30">
        <v>104317</v>
      </c>
      <c r="E53" s="30">
        <v>85399</v>
      </c>
      <c r="F53" s="30">
        <v>24305</v>
      </c>
      <c r="G53" s="30">
        <v>0</v>
      </c>
      <c r="H53" s="30">
        <v>2753</v>
      </c>
      <c r="I53" s="31">
        <f t="shared" si="1"/>
        <v>3434311</v>
      </c>
      <c r="J53" s="32">
        <f t="shared" si="2"/>
        <v>0.9368799156512034</v>
      </c>
      <c r="K53" s="32">
        <f t="shared" si="3"/>
        <v>0.030374942746885767</v>
      </c>
      <c r="L53" s="32">
        <f t="shared" si="4"/>
        <v>0.024866414253106373</v>
      </c>
      <c r="M53" s="32">
        <f t="shared" si="5"/>
        <v>0.007077110954715516</v>
      </c>
      <c r="N53" s="32">
        <f t="shared" si="6"/>
        <v>0</v>
      </c>
      <c r="O53" s="32">
        <f t="shared" si="7"/>
        <v>0.0008016163940889454</v>
      </c>
    </row>
    <row r="54" spans="1:15" ht="12.75">
      <c r="A54" s="33">
        <v>52</v>
      </c>
      <c r="B54" s="29" t="s">
        <v>67</v>
      </c>
      <c r="C54" s="30">
        <v>9510306</v>
      </c>
      <c r="D54" s="30">
        <v>250290</v>
      </c>
      <c r="E54" s="30">
        <v>37505</v>
      </c>
      <c r="F54" s="30">
        <v>37215</v>
      </c>
      <c r="G54" s="30">
        <v>0</v>
      </c>
      <c r="H54" s="30">
        <v>0</v>
      </c>
      <c r="I54" s="31">
        <f t="shared" si="1"/>
        <v>9835316</v>
      </c>
      <c r="J54" s="32">
        <f t="shared" si="2"/>
        <v>0.9669547984020036</v>
      </c>
      <c r="K54" s="32">
        <f t="shared" si="3"/>
        <v>0.02544808931405966</v>
      </c>
      <c r="L54" s="32">
        <f t="shared" si="4"/>
        <v>0.0038132989321339548</v>
      </c>
      <c r="M54" s="32">
        <f t="shared" si="5"/>
        <v>0.0037838133518028295</v>
      </c>
      <c r="N54" s="32">
        <f t="shared" si="6"/>
        <v>0</v>
      </c>
      <c r="O54" s="32">
        <f t="shared" si="7"/>
        <v>0</v>
      </c>
    </row>
    <row r="55" spans="1:15" ht="12.75">
      <c r="A55" s="33">
        <v>53</v>
      </c>
      <c r="B55" s="29" t="s">
        <v>68</v>
      </c>
      <c r="C55" s="30">
        <v>797076</v>
      </c>
      <c r="D55" s="30">
        <v>166206</v>
      </c>
      <c r="E55" s="30">
        <v>133112</v>
      </c>
      <c r="F55" s="30">
        <v>192293</v>
      </c>
      <c r="G55" s="30">
        <v>0</v>
      </c>
      <c r="H55" s="30">
        <v>0</v>
      </c>
      <c r="I55" s="31">
        <f t="shared" si="1"/>
        <v>1288687</v>
      </c>
      <c r="J55" s="32">
        <f t="shared" si="2"/>
        <v>0.6185179178497183</v>
      </c>
      <c r="K55" s="32">
        <f t="shared" si="3"/>
        <v>0.1289731331192136</v>
      </c>
      <c r="L55" s="32">
        <f t="shared" si="4"/>
        <v>0.10329273128385713</v>
      </c>
      <c r="M55" s="32">
        <f t="shared" si="5"/>
        <v>0.14921621774721092</v>
      </c>
      <c r="N55" s="32">
        <f t="shared" si="6"/>
        <v>0</v>
      </c>
      <c r="O55" s="32">
        <f t="shared" si="7"/>
        <v>0</v>
      </c>
    </row>
    <row r="56" spans="1:15" ht="12.75">
      <c r="A56" s="33">
        <v>54</v>
      </c>
      <c r="B56" s="29" t="s">
        <v>69</v>
      </c>
      <c r="C56" s="30">
        <v>273149</v>
      </c>
      <c r="D56" s="30">
        <v>23848</v>
      </c>
      <c r="E56" s="30">
        <v>17393</v>
      </c>
      <c r="F56" s="30">
        <v>5186</v>
      </c>
      <c r="G56" s="30">
        <v>0</v>
      </c>
      <c r="H56" s="30">
        <v>0</v>
      </c>
      <c r="I56" s="31">
        <f t="shared" si="1"/>
        <v>319576</v>
      </c>
      <c r="J56" s="32">
        <f t="shared" si="2"/>
        <v>0.8547231331514257</v>
      </c>
      <c r="K56" s="32">
        <f t="shared" si="3"/>
        <v>0.07462387663654342</v>
      </c>
      <c r="L56" s="32">
        <f t="shared" si="4"/>
        <v>0.05442523844093424</v>
      </c>
      <c r="M56" s="32">
        <f t="shared" si="5"/>
        <v>0.016227751771096702</v>
      </c>
      <c r="N56" s="32">
        <f t="shared" si="6"/>
        <v>0</v>
      </c>
      <c r="O56" s="32">
        <f t="shared" si="7"/>
        <v>0</v>
      </c>
    </row>
    <row r="57" spans="1:15" ht="12.75">
      <c r="A57" s="34">
        <v>55</v>
      </c>
      <c r="B57" s="20" t="s">
        <v>70</v>
      </c>
      <c r="C57" s="35">
        <v>1137274</v>
      </c>
      <c r="D57" s="35">
        <v>55559</v>
      </c>
      <c r="E57" s="35">
        <v>106473</v>
      </c>
      <c r="F57" s="35">
        <v>129110</v>
      </c>
      <c r="G57" s="35">
        <v>0</v>
      </c>
      <c r="H57" s="35">
        <v>0</v>
      </c>
      <c r="I57" s="2">
        <f t="shared" si="1"/>
        <v>1428416</v>
      </c>
      <c r="J57" s="36">
        <f t="shared" si="2"/>
        <v>0.7961784242125544</v>
      </c>
      <c r="K57" s="36">
        <f t="shared" si="3"/>
        <v>0.038895531833863524</v>
      </c>
      <c r="L57" s="36">
        <f t="shared" si="4"/>
        <v>0.07453920986603342</v>
      </c>
      <c r="M57" s="36">
        <f t="shared" si="5"/>
        <v>0.09038683408754873</v>
      </c>
      <c r="N57" s="36">
        <f t="shared" si="6"/>
        <v>0</v>
      </c>
      <c r="O57" s="36">
        <f t="shared" si="7"/>
        <v>0</v>
      </c>
    </row>
    <row r="58" spans="1:15" ht="12.75">
      <c r="A58" s="33">
        <v>56</v>
      </c>
      <c r="B58" s="29" t="s">
        <v>71</v>
      </c>
      <c r="C58" s="30">
        <v>440984</v>
      </c>
      <c r="D58" s="30">
        <v>97223</v>
      </c>
      <c r="E58" s="30">
        <v>38513</v>
      </c>
      <c r="F58" s="30">
        <v>14767</v>
      </c>
      <c r="G58" s="30">
        <v>0</v>
      </c>
      <c r="H58" s="30">
        <v>0</v>
      </c>
      <c r="I58" s="31">
        <f t="shared" si="1"/>
        <v>591487</v>
      </c>
      <c r="J58" s="32">
        <f t="shared" si="2"/>
        <v>0.7455514660508177</v>
      </c>
      <c r="K58" s="32">
        <f t="shared" si="3"/>
        <v>0.16437047644326924</v>
      </c>
      <c r="L58" s="32">
        <f t="shared" si="4"/>
        <v>0.0651121664550531</v>
      </c>
      <c r="M58" s="32">
        <f t="shared" si="5"/>
        <v>0.024965891050859952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72</v>
      </c>
      <c r="C59" s="30">
        <v>2364846</v>
      </c>
      <c r="D59" s="30">
        <v>100727</v>
      </c>
      <c r="E59" s="30">
        <v>34137</v>
      </c>
      <c r="F59" s="30">
        <v>31064</v>
      </c>
      <c r="G59" s="30">
        <v>0</v>
      </c>
      <c r="H59" s="30">
        <v>0</v>
      </c>
      <c r="I59" s="31">
        <f t="shared" si="1"/>
        <v>2530774</v>
      </c>
      <c r="J59" s="32">
        <f t="shared" si="2"/>
        <v>0.9344358682363577</v>
      </c>
      <c r="K59" s="32">
        <f t="shared" si="3"/>
        <v>0.03980086724456629</v>
      </c>
      <c r="L59" s="32">
        <f t="shared" si="4"/>
        <v>0.013488758774983463</v>
      </c>
      <c r="M59" s="32">
        <f t="shared" si="5"/>
        <v>0.012274505744092518</v>
      </c>
      <c r="N59" s="32">
        <f t="shared" si="6"/>
        <v>0</v>
      </c>
      <c r="O59" s="32">
        <f t="shared" si="7"/>
        <v>0</v>
      </c>
    </row>
    <row r="60" spans="1:15" ht="12.75">
      <c r="A60" s="33">
        <v>58</v>
      </c>
      <c r="B60" s="29" t="s">
        <v>73</v>
      </c>
      <c r="C60" s="30">
        <v>2230553</v>
      </c>
      <c r="D60" s="30">
        <v>153593</v>
      </c>
      <c r="E60" s="30">
        <v>29760</v>
      </c>
      <c r="F60" s="30">
        <v>81449</v>
      </c>
      <c r="G60" s="30">
        <v>0</v>
      </c>
      <c r="H60" s="30">
        <v>0</v>
      </c>
      <c r="I60" s="31">
        <f t="shared" si="1"/>
        <v>2495355</v>
      </c>
      <c r="J60" s="32">
        <f t="shared" si="2"/>
        <v>0.893882032816974</v>
      </c>
      <c r="K60" s="32">
        <f t="shared" si="3"/>
        <v>0.06155156280368925</v>
      </c>
      <c r="L60" s="32">
        <f t="shared" si="4"/>
        <v>0.011926158803056077</v>
      </c>
      <c r="M60" s="32">
        <f t="shared" si="5"/>
        <v>0.03264024557628073</v>
      </c>
      <c r="N60" s="32">
        <f t="shared" si="6"/>
        <v>0</v>
      </c>
      <c r="O60" s="32">
        <f t="shared" si="7"/>
        <v>0</v>
      </c>
    </row>
    <row r="61" spans="1:15" ht="12.75">
      <c r="A61" s="33">
        <v>59</v>
      </c>
      <c r="B61" s="29" t="s">
        <v>74</v>
      </c>
      <c r="C61" s="30">
        <v>2514334</v>
      </c>
      <c r="D61" s="30">
        <v>86876</v>
      </c>
      <c r="E61" s="30">
        <v>79963</v>
      </c>
      <c r="F61" s="30">
        <v>17121</v>
      </c>
      <c r="G61" s="30">
        <v>0</v>
      </c>
      <c r="H61" s="30">
        <v>0</v>
      </c>
      <c r="I61" s="31">
        <f t="shared" si="1"/>
        <v>2698294</v>
      </c>
      <c r="J61" s="32">
        <f t="shared" si="2"/>
        <v>0.9318235892752976</v>
      </c>
      <c r="K61" s="32">
        <f t="shared" si="3"/>
        <v>0.03219663980277909</v>
      </c>
      <c r="L61" s="32">
        <f t="shared" si="4"/>
        <v>0.029634650634808513</v>
      </c>
      <c r="M61" s="32">
        <f t="shared" si="5"/>
        <v>0.006345120287114747</v>
      </c>
      <c r="N61" s="32">
        <f t="shared" si="6"/>
        <v>0</v>
      </c>
      <c r="O61" s="32">
        <f t="shared" si="7"/>
        <v>0</v>
      </c>
    </row>
    <row r="62" spans="1:15" ht="12.75">
      <c r="A62" s="34">
        <v>60</v>
      </c>
      <c r="B62" s="20" t="s">
        <v>75</v>
      </c>
      <c r="C62" s="35">
        <v>826562</v>
      </c>
      <c r="D62" s="35">
        <v>79923</v>
      </c>
      <c r="E62" s="35">
        <v>53863</v>
      </c>
      <c r="F62" s="35">
        <v>19944</v>
      </c>
      <c r="G62" s="35">
        <v>0</v>
      </c>
      <c r="H62" s="35">
        <v>0</v>
      </c>
      <c r="I62" s="2">
        <f t="shared" si="1"/>
        <v>980292</v>
      </c>
      <c r="J62" s="36">
        <f t="shared" si="2"/>
        <v>0.8431793792053797</v>
      </c>
      <c r="K62" s="36">
        <f t="shared" si="3"/>
        <v>0.08152978908325274</v>
      </c>
      <c r="L62" s="36">
        <f t="shared" si="4"/>
        <v>0.0549458732704133</v>
      </c>
      <c r="M62" s="36">
        <f t="shared" si="5"/>
        <v>0.02034495844095433</v>
      </c>
      <c r="N62" s="36">
        <f t="shared" si="6"/>
        <v>0</v>
      </c>
      <c r="O62" s="36">
        <f t="shared" si="7"/>
        <v>0</v>
      </c>
    </row>
    <row r="63" spans="1:15" ht="12.75">
      <c r="A63" s="33">
        <v>61</v>
      </c>
      <c r="B63" s="29" t="s">
        <v>76</v>
      </c>
      <c r="C63" s="30">
        <v>1856000</v>
      </c>
      <c r="D63" s="30">
        <v>92471</v>
      </c>
      <c r="E63" s="30">
        <v>40409</v>
      </c>
      <c r="F63" s="30">
        <v>12836</v>
      </c>
      <c r="G63" s="30">
        <v>0</v>
      </c>
      <c r="H63" s="30">
        <v>0</v>
      </c>
      <c r="I63" s="31">
        <f t="shared" si="1"/>
        <v>2001716</v>
      </c>
      <c r="J63" s="32">
        <f t="shared" si="2"/>
        <v>0.927204458574543</v>
      </c>
      <c r="K63" s="32">
        <f t="shared" si="3"/>
        <v>0.046195863948731986</v>
      </c>
      <c r="L63" s="32">
        <f t="shared" si="4"/>
        <v>0.020187179400074737</v>
      </c>
      <c r="M63" s="32">
        <f t="shared" si="5"/>
        <v>0.006412498076650234</v>
      </c>
      <c r="N63" s="32">
        <f t="shared" si="6"/>
        <v>0</v>
      </c>
      <c r="O63" s="32">
        <f t="shared" si="7"/>
        <v>0</v>
      </c>
    </row>
    <row r="64" spans="1:15" ht="12.75">
      <c r="A64" s="33">
        <v>62</v>
      </c>
      <c r="B64" s="29" t="s">
        <v>77</v>
      </c>
      <c r="C64" s="30">
        <v>216075</v>
      </c>
      <c r="D64" s="30">
        <v>23933</v>
      </c>
      <c r="E64" s="30">
        <v>11368</v>
      </c>
      <c r="F64" s="30">
        <v>21821</v>
      </c>
      <c r="G64" s="30">
        <v>0</v>
      </c>
      <c r="H64" s="30">
        <v>0</v>
      </c>
      <c r="I64" s="31">
        <f t="shared" si="1"/>
        <v>273197</v>
      </c>
      <c r="J64" s="32">
        <f t="shared" si="2"/>
        <v>0.7909127845474145</v>
      </c>
      <c r="K64" s="32">
        <f t="shared" si="3"/>
        <v>0.08760345098957895</v>
      </c>
      <c r="L64" s="32">
        <f t="shared" si="4"/>
        <v>0.04161099865664703</v>
      </c>
      <c r="M64" s="32">
        <f t="shared" si="5"/>
        <v>0.07987276580635952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78</v>
      </c>
      <c r="C65" s="30">
        <v>723253</v>
      </c>
      <c r="D65" s="30">
        <v>53555</v>
      </c>
      <c r="E65" s="30">
        <v>16347</v>
      </c>
      <c r="F65" s="30">
        <v>6128</v>
      </c>
      <c r="G65" s="30">
        <v>0</v>
      </c>
      <c r="H65" s="30">
        <v>0</v>
      </c>
      <c r="I65" s="31">
        <f t="shared" si="1"/>
        <v>799283</v>
      </c>
      <c r="J65" s="32">
        <f t="shared" si="2"/>
        <v>0.9048772462319353</v>
      </c>
      <c r="K65" s="32">
        <f t="shared" si="3"/>
        <v>0.06700380215768383</v>
      </c>
      <c r="L65" s="32">
        <f t="shared" si="4"/>
        <v>0.020452080176858508</v>
      </c>
      <c r="M65" s="32">
        <f t="shared" si="5"/>
        <v>0.007666871433522294</v>
      </c>
      <c r="N65" s="32">
        <f t="shared" si="6"/>
        <v>0</v>
      </c>
      <c r="O65" s="32">
        <f t="shared" si="7"/>
        <v>0</v>
      </c>
    </row>
    <row r="66" spans="1:15" ht="12.75">
      <c r="A66" s="33">
        <v>64</v>
      </c>
      <c r="B66" s="29" t="s">
        <v>79</v>
      </c>
      <c r="C66" s="30">
        <v>706894</v>
      </c>
      <c r="D66" s="30">
        <v>59230</v>
      </c>
      <c r="E66" s="30">
        <v>29535</v>
      </c>
      <c r="F66" s="30">
        <v>21533</v>
      </c>
      <c r="G66" s="30">
        <v>0</v>
      </c>
      <c r="H66" s="30">
        <v>605</v>
      </c>
      <c r="I66" s="31">
        <f t="shared" si="1"/>
        <v>817797</v>
      </c>
      <c r="J66" s="32">
        <f t="shared" si="2"/>
        <v>0.8643881060947888</v>
      </c>
      <c r="K66" s="32">
        <f t="shared" si="3"/>
        <v>0.07242628671907576</v>
      </c>
      <c r="L66" s="32">
        <f t="shared" si="4"/>
        <v>0.03611531957197202</v>
      </c>
      <c r="M66" s="32">
        <f t="shared" si="5"/>
        <v>0.026330495220696578</v>
      </c>
      <c r="N66" s="32">
        <f t="shared" si="6"/>
        <v>0</v>
      </c>
      <c r="O66" s="32">
        <f t="shared" si="7"/>
        <v>0.0007397923934668384</v>
      </c>
    </row>
    <row r="67" spans="1:15" ht="12.75">
      <c r="A67" s="34">
        <v>65</v>
      </c>
      <c r="B67" s="20" t="s">
        <v>80</v>
      </c>
      <c r="C67" s="38">
        <v>864364</v>
      </c>
      <c r="D67" s="38">
        <v>148627</v>
      </c>
      <c r="E67" s="38">
        <v>148671</v>
      </c>
      <c r="F67" s="38">
        <v>257737</v>
      </c>
      <c r="G67" s="38">
        <v>0</v>
      </c>
      <c r="H67" s="38">
        <v>0</v>
      </c>
      <c r="I67" s="39">
        <f t="shared" si="1"/>
        <v>1419399</v>
      </c>
      <c r="J67" s="40">
        <f t="shared" si="2"/>
        <v>0.608964780163999</v>
      </c>
      <c r="K67" s="40">
        <f t="shared" si="3"/>
        <v>0.10471121932592597</v>
      </c>
      <c r="L67" s="40">
        <f t="shared" si="4"/>
        <v>0.10474221836143326</v>
      </c>
      <c r="M67" s="40">
        <f t="shared" si="5"/>
        <v>0.1815817821486418</v>
      </c>
      <c r="N67" s="40">
        <f t="shared" si="6"/>
        <v>0</v>
      </c>
      <c r="O67" s="40">
        <f t="shared" si="7"/>
        <v>0</v>
      </c>
    </row>
    <row r="68" spans="1:15" ht="12.75">
      <c r="A68" s="18">
        <v>66</v>
      </c>
      <c r="B68" s="29" t="s">
        <v>81</v>
      </c>
      <c r="C68" s="30">
        <v>782784</v>
      </c>
      <c r="D68" s="30">
        <v>37445</v>
      </c>
      <c r="E68" s="30">
        <v>10468</v>
      </c>
      <c r="F68" s="30">
        <v>15337</v>
      </c>
      <c r="G68" s="30">
        <v>0</v>
      </c>
      <c r="H68" s="30">
        <v>0</v>
      </c>
      <c r="I68" s="31">
        <f>SUM(C68:H68)</f>
        <v>846034</v>
      </c>
      <c r="J68" s="32">
        <f aca="true" t="shared" si="8" ref="J68:O69">C68/$I68</f>
        <v>0.9252394111820565</v>
      </c>
      <c r="K68" s="32">
        <f t="shared" si="8"/>
        <v>0.044259450565816504</v>
      </c>
      <c r="L68" s="32">
        <f t="shared" si="8"/>
        <v>0.012373025197568893</v>
      </c>
      <c r="M68" s="32">
        <f t="shared" si="8"/>
        <v>0.018128113054558092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82</v>
      </c>
      <c r="C69" s="41">
        <v>853877</v>
      </c>
      <c r="D69" s="41">
        <v>51337</v>
      </c>
      <c r="E69" s="41">
        <v>78926</v>
      </c>
      <c r="F69" s="41">
        <v>5463</v>
      </c>
      <c r="G69" s="41">
        <v>0</v>
      </c>
      <c r="H69" s="41">
        <v>0</v>
      </c>
      <c r="I69" s="42">
        <f>SUM(C69:H69)</f>
        <v>989603</v>
      </c>
      <c r="J69" s="43">
        <f t="shared" si="8"/>
        <v>0.862848030978079</v>
      </c>
      <c r="K69" s="43">
        <f t="shared" si="8"/>
        <v>0.051876358499317404</v>
      </c>
      <c r="L69" s="43">
        <f t="shared" si="8"/>
        <v>0.07975521497004354</v>
      </c>
      <c r="M69" s="43">
        <f t="shared" si="8"/>
        <v>0.005520395552559966</v>
      </c>
      <c r="N69" s="43">
        <f t="shared" si="8"/>
        <v>0</v>
      </c>
      <c r="O69" s="43">
        <f t="shared" si="8"/>
        <v>0</v>
      </c>
    </row>
    <row r="70" spans="1:15" ht="12.75">
      <c r="A70" s="34">
        <v>68</v>
      </c>
      <c r="B70" s="44" t="s">
        <v>83</v>
      </c>
      <c r="C70" s="35">
        <v>287140</v>
      </c>
      <c r="D70" s="35">
        <v>6770</v>
      </c>
      <c r="E70" s="35">
        <v>32320</v>
      </c>
      <c r="F70" s="35">
        <v>76</v>
      </c>
      <c r="G70" s="35">
        <v>0</v>
      </c>
      <c r="H70" s="35">
        <v>0</v>
      </c>
      <c r="I70" s="2">
        <f>SUM(C70:H70)</f>
        <v>326306</v>
      </c>
      <c r="J70" s="36">
        <f aca="true" t="shared" si="9" ref="J70:O70">C70/$I70</f>
        <v>0.8799715604371356</v>
      </c>
      <c r="K70" s="36">
        <f t="shared" si="9"/>
        <v>0.02074739661544685</v>
      </c>
      <c r="L70" s="36">
        <f t="shared" si="9"/>
        <v>0.09904813273430461</v>
      </c>
      <c r="M70" s="36">
        <f t="shared" si="9"/>
        <v>0.000232910213112845</v>
      </c>
      <c r="N70" s="36">
        <f t="shared" si="9"/>
        <v>0</v>
      </c>
      <c r="O70" s="36">
        <f t="shared" si="9"/>
        <v>0</v>
      </c>
    </row>
    <row r="71" spans="1:15" ht="12.75">
      <c r="A71" s="45"/>
      <c r="B71" s="46" t="s">
        <v>15</v>
      </c>
      <c r="C71" s="47">
        <f aca="true" t="shared" si="10" ref="C71:I71">SUM(C3:C70)</f>
        <v>136100128</v>
      </c>
      <c r="D71" s="47">
        <f t="shared" si="10"/>
        <v>8048510</v>
      </c>
      <c r="E71" s="47">
        <f t="shared" si="10"/>
        <v>6946283</v>
      </c>
      <c r="F71" s="47">
        <f t="shared" si="10"/>
        <v>6434418</v>
      </c>
      <c r="G71" s="47">
        <f t="shared" si="10"/>
        <v>3350</v>
      </c>
      <c r="H71" s="47">
        <f t="shared" si="10"/>
        <v>113534</v>
      </c>
      <c r="I71" s="48">
        <f t="shared" si="10"/>
        <v>157646223</v>
      </c>
      <c r="J71" s="49">
        <f aca="true" t="shared" si="11" ref="J71:O71">C71/$I71</f>
        <v>0.8633262847026788</v>
      </c>
      <c r="K71" s="49">
        <f t="shared" si="11"/>
        <v>0.051054252026069794</v>
      </c>
      <c r="L71" s="49">
        <f t="shared" si="11"/>
        <v>0.044062476523779454</v>
      </c>
      <c r="M71" s="49">
        <f t="shared" si="11"/>
        <v>0.04081555445828854</v>
      </c>
      <c r="N71" s="49">
        <f t="shared" si="11"/>
        <v>2.125011266524286E-05</v>
      </c>
      <c r="O71" s="49">
        <f t="shared" si="11"/>
        <v>0.0007201821765181142</v>
      </c>
    </row>
    <row r="72" spans="1:15" ht="12.75">
      <c r="A72" s="50"/>
      <c r="B72" s="11"/>
      <c r="C72" s="51"/>
      <c r="D72" s="51"/>
      <c r="E72" s="51"/>
      <c r="F72" s="51"/>
      <c r="G72" s="51"/>
      <c r="H72" s="51"/>
      <c r="I72" s="51"/>
      <c r="J72" s="52"/>
      <c r="K72" s="52"/>
      <c r="L72" s="52"/>
      <c r="M72" s="52"/>
      <c r="N72" s="52"/>
      <c r="O72" s="52"/>
    </row>
    <row r="73" spans="1:15" ht="12.75">
      <c r="A73" s="37">
        <v>318</v>
      </c>
      <c r="B73" s="53" t="s">
        <v>84</v>
      </c>
      <c r="C73" s="41">
        <v>190226</v>
      </c>
      <c r="D73" s="41">
        <v>0</v>
      </c>
      <c r="E73" s="41">
        <v>0</v>
      </c>
      <c r="F73" s="41">
        <v>12666</v>
      </c>
      <c r="G73" s="41">
        <v>0</v>
      </c>
      <c r="H73" s="41">
        <v>0</v>
      </c>
      <c r="I73" s="42">
        <f>SUM(C73:H73)</f>
        <v>202892</v>
      </c>
      <c r="J73" s="43">
        <f aca="true" t="shared" si="12" ref="J73:O75">C73/$I73</f>
        <v>0.9375726987757034</v>
      </c>
      <c r="K73" s="43">
        <f t="shared" si="12"/>
        <v>0</v>
      </c>
      <c r="L73" s="43">
        <f t="shared" si="12"/>
        <v>0</v>
      </c>
      <c r="M73" s="43">
        <f t="shared" si="12"/>
        <v>0.06242730122429667</v>
      </c>
      <c r="N73" s="43">
        <f t="shared" si="12"/>
        <v>0</v>
      </c>
      <c r="O73" s="43">
        <f t="shared" si="12"/>
        <v>0</v>
      </c>
    </row>
    <row r="74" spans="1:15" ht="12.75">
      <c r="A74" s="4">
        <v>319</v>
      </c>
      <c r="B74" s="5" t="s">
        <v>85</v>
      </c>
      <c r="C74" s="54">
        <v>43181</v>
      </c>
      <c r="D74" s="54">
        <v>53906</v>
      </c>
      <c r="E74" s="54">
        <v>0</v>
      </c>
      <c r="F74" s="54">
        <v>7693</v>
      </c>
      <c r="G74" s="54">
        <v>0</v>
      </c>
      <c r="H74" s="54">
        <v>0</v>
      </c>
      <c r="I74" s="55">
        <f>SUM(C74:H74)</f>
        <v>104780</v>
      </c>
      <c r="J74" s="56">
        <f t="shared" si="12"/>
        <v>0.41211108990265316</v>
      </c>
      <c r="K74" s="56">
        <f t="shared" si="12"/>
        <v>0.5144684100019088</v>
      </c>
      <c r="L74" s="56">
        <f t="shared" si="12"/>
        <v>0</v>
      </c>
      <c r="M74" s="56">
        <f t="shared" si="12"/>
        <v>0.07342050009543806</v>
      </c>
      <c r="N74" s="56">
        <f t="shared" si="12"/>
        <v>0</v>
      </c>
      <c r="O74" s="56">
        <f t="shared" si="12"/>
        <v>0</v>
      </c>
    </row>
    <row r="75" spans="1:15" ht="12.75">
      <c r="A75" s="14"/>
      <c r="B75" s="15" t="s">
        <v>86</v>
      </c>
      <c r="C75" s="57">
        <f aca="true" t="shared" si="13" ref="C75:I75">SUM(C73:C74)</f>
        <v>233407</v>
      </c>
      <c r="D75" s="57">
        <f t="shared" si="13"/>
        <v>53906</v>
      </c>
      <c r="E75" s="57">
        <f t="shared" si="13"/>
        <v>0</v>
      </c>
      <c r="F75" s="57">
        <f t="shared" si="13"/>
        <v>20359</v>
      </c>
      <c r="G75" s="57">
        <f t="shared" si="13"/>
        <v>0</v>
      </c>
      <c r="H75" s="57">
        <f t="shared" si="13"/>
        <v>0</v>
      </c>
      <c r="I75" s="13">
        <f t="shared" si="13"/>
        <v>307672</v>
      </c>
      <c r="J75" s="58">
        <f t="shared" si="12"/>
        <v>0.758622819106061</v>
      </c>
      <c r="K75" s="58">
        <f t="shared" si="12"/>
        <v>0.1752060636001976</v>
      </c>
      <c r="L75" s="58">
        <f t="shared" si="12"/>
        <v>0</v>
      </c>
      <c r="M75" s="58">
        <f t="shared" si="12"/>
        <v>0.0661711172937414</v>
      </c>
      <c r="N75" s="58">
        <f t="shared" si="12"/>
        <v>0</v>
      </c>
      <c r="O75" s="58">
        <f t="shared" si="12"/>
        <v>0</v>
      </c>
    </row>
    <row r="76" spans="1:15" ht="12.75">
      <c r="A76" s="9"/>
      <c r="B76" s="10"/>
      <c r="C76" s="51"/>
      <c r="D76" s="51"/>
      <c r="E76" s="51"/>
      <c r="F76" s="51"/>
      <c r="G76" s="51"/>
      <c r="H76" s="51"/>
      <c r="I76" s="51"/>
      <c r="J76" s="52"/>
      <c r="K76" s="52"/>
      <c r="L76" s="52"/>
      <c r="M76" s="52"/>
      <c r="N76" s="52"/>
      <c r="O76" s="52"/>
    </row>
    <row r="77" spans="1:15" ht="12.75">
      <c r="A77" s="33">
        <v>321</v>
      </c>
      <c r="B77" s="29" t="s">
        <v>87</v>
      </c>
      <c r="C77" s="41">
        <v>58161</v>
      </c>
      <c r="D77" s="41">
        <v>0</v>
      </c>
      <c r="E77" s="41">
        <v>0</v>
      </c>
      <c r="F77" s="41">
        <v>5999</v>
      </c>
      <c r="G77" s="41">
        <v>0</v>
      </c>
      <c r="H77" s="41">
        <v>0</v>
      </c>
      <c r="I77" s="42">
        <f aca="true" t="shared" si="14" ref="I77:I83">SUM(C77:H77)</f>
        <v>64160</v>
      </c>
      <c r="J77" s="43">
        <f aca="true" t="shared" si="15" ref="J77:O84">C77/$I77</f>
        <v>0.9064993765586035</v>
      </c>
      <c r="K77" s="43">
        <f t="shared" si="15"/>
        <v>0</v>
      </c>
      <c r="L77" s="43">
        <f t="shared" si="15"/>
        <v>0</v>
      </c>
      <c r="M77" s="43">
        <f t="shared" si="15"/>
        <v>0.09350062344139651</v>
      </c>
      <c r="N77" s="43">
        <f t="shared" si="15"/>
        <v>0</v>
      </c>
      <c r="O77" s="43">
        <f t="shared" si="15"/>
        <v>0</v>
      </c>
    </row>
    <row r="78" spans="1:15" ht="12.75">
      <c r="A78" s="33">
        <v>329</v>
      </c>
      <c r="B78" s="29" t="s">
        <v>88</v>
      </c>
      <c r="C78" s="30">
        <v>45195</v>
      </c>
      <c r="D78" s="30">
        <v>0</v>
      </c>
      <c r="E78" s="30">
        <v>14236</v>
      </c>
      <c r="F78" s="30">
        <v>2447</v>
      </c>
      <c r="G78" s="30">
        <v>0</v>
      </c>
      <c r="H78" s="30">
        <v>0</v>
      </c>
      <c r="I78" s="31">
        <f t="shared" si="14"/>
        <v>61878</v>
      </c>
      <c r="J78" s="32">
        <f t="shared" si="15"/>
        <v>0.7303888296325026</v>
      </c>
      <c r="K78" s="32">
        <f t="shared" si="15"/>
        <v>0</v>
      </c>
      <c r="L78" s="32">
        <f t="shared" si="15"/>
        <v>0.23006561298038075</v>
      </c>
      <c r="M78" s="32">
        <f t="shared" si="15"/>
        <v>0.039545557387116584</v>
      </c>
      <c r="N78" s="32">
        <f t="shared" si="15"/>
        <v>0</v>
      </c>
      <c r="O78" s="32">
        <f t="shared" si="15"/>
        <v>0</v>
      </c>
    </row>
    <row r="79" spans="1:15" ht="12.75">
      <c r="A79" s="33">
        <v>331</v>
      </c>
      <c r="B79" s="29" t="s">
        <v>89</v>
      </c>
      <c r="C79" s="30">
        <v>196065</v>
      </c>
      <c r="D79" s="30">
        <v>0</v>
      </c>
      <c r="E79" s="30">
        <v>12108</v>
      </c>
      <c r="F79" s="30">
        <v>0</v>
      </c>
      <c r="G79" s="30">
        <v>0</v>
      </c>
      <c r="H79" s="30">
        <v>0</v>
      </c>
      <c r="I79" s="31">
        <f t="shared" si="14"/>
        <v>208173</v>
      </c>
      <c r="J79" s="32">
        <f t="shared" si="15"/>
        <v>0.9418368376302403</v>
      </c>
      <c r="K79" s="32">
        <f t="shared" si="15"/>
        <v>0</v>
      </c>
      <c r="L79" s="32">
        <f t="shared" si="15"/>
        <v>0.05816316236975977</v>
      </c>
      <c r="M79" s="32">
        <f t="shared" si="15"/>
        <v>0</v>
      </c>
      <c r="N79" s="32">
        <f t="shared" si="15"/>
        <v>0</v>
      </c>
      <c r="O79" s="32">
        <f t="shared" si="15"/>
        <v>0</v>
      </c>
    </row>
    <row r="80" spans="1:15" ht="12.75">
      <c r="A80" s="33">
        <v>333</v>
      </c>
      <c r="B80" s="29" t="s">
        <v>90</v>
      </c>
      <c r="C80" s="30">
        <v>100589</v>
      </c>
      <c r="D80" s="30">
        <v>0</v>
      </c>
      <c r="E80" s="30">
        <v>0</v>
      </c>
      <c r="F80" s="30">
        <v>164764</v>
      </c>
      <c r="G80" s="30">
        <v>0</v>
      </c>
      <c r="H80" s="30">
        <v>0</v>
      </c>
      <c r="I80" s="31">
        <f t="shared" si="14"/>
        <v>265353</v>
      </c>
      <c r="J80" s="32">
        <f t="shared" si="15"/>
        <v>0.37907617400217825</v>
      </c>
      <c r="K80" s="32">
        <f t="shared" si="15"/>
        <v>0</v>
      </c>
      <c r="L80" s="32">
        <f t="shared" si="15"/>
        <v>0</v>
      </c>
      <c r="M80" s="32">
        <f t="shared" si="15"/>
        <v>0.6209238259978218</v>
      </c>
      <c r="N80" s="32">
        <f t="shared" si="15"/>
        <v>0</v>
      </c>
      <c r="O80" s="32">
        <f t="shared" si="15"/>
        <v>0</v>
      </c>
    </row>
    <row r="81" spans="1:15" ht="12.75">
      <c r="A81" s="33">
        <v>336</v>
      </c>
      <c r="B81" s="29" t="s">
        <v>91</v>
      </c>
      <c r="C81" s="30">
        <v>84491</v>
      </c>
      <c r="D81" s="30">
        <v>0</v>
      </c>
      <c r="E81" s="30">
        <v>7702</v>
      </c>
      <c r="F81" s="30">
        <v>0</v>
      </c>
      <c r="G81" s="30">
        <v>0</v>
      </c>
      <c r="H81" s="30">
        <v>0</v>
      </c>
      <c r="I81" s="31">
        <f t="shared" si="14"/>
        <v>92193</v>
      </c>
      <c r="J81" s="32">
        <f t="shared" si="15"/>
        <v>0.9164578655646307</v>
      </c>
      <c r="K81" s="32">
        <f t="shared" si="15"/>
        <v>0</v>
      </c>
      <c r="L81" s="32">
        <f t="shared" si="15"/>
        <v>0.08354213443536929</v>
      </c>
      <c r="M81" s="32">
        <f t="shared" si="15"/>
        <v>0</v>
      </c>
      <c r="N81" s="32">
        <f t="shared" si="15"/>
        <v>0</v>
      </c>
      <c r="O81" s="32">
        <f t="shared" si="15"/>
        <v>0</v>
      </c>
    </row>
    <row r="82" spans="1:15" ht="12.75">
      <c r="A82" s="33">
        <v>337</v>
      </c>
      <c r="B82" s="29" t="s">
        <v>92</v>
      </c>
      <c r="C82" s="30">
        <v>118337</v>
      </c>
      <c r="D82" s="30">
        <v>942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4"/>
        <v>119279</v>
      </c>
      <c r="J82" s="32">
        <f t="shared" si="15"/>
        <v>0.9921025494848213</v>
      </c>
      <c r="K82" s="32">
        <f t="shared" si="15"/>
        <v>0.007897450515178699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</row>
    <row r="83" spans="1:15" ht="12.75">
      <c r="A83" s="19">
        <v>339</v>
      </c>
      <c r="B83" s="59" t="s">
        <v>93</v>
      </c>
      <c r="C83" s="54">
        <v>59239</v>
      </c>
      <c r="D83" s="54">
        <v>3685</v>
      </c>
      <c r="E83" s="54">
        <v>29053</v>
      </c>
      <c r="F83" s="54">
        <v>1200</v>
      </c>
      <c r="G83" s="54">
        <v>0</v>
      </c>
      <c r="H83" s="54">
        <v>0</v>
      </c>
      <c r="I83" s="55">
        <f t="shared" si="14"/>
        <v>93177</v>
      </c>
      <c r="J83" s="56">
        <f t="shared" si="15"/>
        <v>0.6357684836386662</v>
      </c>
      <c r="K83" s="56">
        <f t="shared" si="15"/>
        <v>0.039548386404370174</v>
      </c>
      <c r="L83" s="56">
        <f t="shared" si="15"/>
        <v>0.3118044152526911</v>
      </c>
      <c r="M83" s="56">
        <f t="shared" si="15"/>
        <v>0.012878714704272513</v>
      </c>
      <c r="N83" s="56">
        <f t="shared" si="15"/>
        <v>0</v>
      </c>
      <c r="O83" s="56">
        <f t="shared" si="15"/>
        <v>0</v>
      </c>
    </row>
    <row r="84" spans="1:15" ht="12.75">
      <c r="A84" s="14"/>
      <c r="B84" s="15" t="s">
        <v>94</v>
      </c>
      <c r="C84" s="57">
        <f aca="true" t="shared" si="16" ref="C84:I84">SUM(C77:C83)</f>
        <v>662077</v>
      </c>
      <c r="D84" s="57">
        <f t="shared" si="16"/>
        <v>4627</v>
      </c>
      <c r="E84" s="57">
        <f t="shared" si="16"/>
        <v>63099</v>
      </c>
      <c r="F84" s="57">
        <f t="shared" si="16"/>
        <v>174410</v>
      </c>
      <c r="G84" s="57">
        <f t="shared" si="16"/>
        <v>0</v>
      </c>
      <c r="H84" s="57">
        <f t="shared" si="16"/>
        <v>0</v>
      </c>
      <c r="I84" s="13">
        <f t="shared" si="16"/>
        <v>904213</v>
      </c>
      <c r="J84" s="58">
        <f t="shared" si="15"/>
        <v>0.7322135381818222</v>
      </c>
      <c r="K84" s="58">
        <f t="shared" si="15"/>
        <v>0.005117157130012508</v>
      </c>
      <c r="L84" s="58">
        <f t="shared" si="15"/>
        <v>0.06978333644838108</v>
      </c>
      <c r="M84" s="58">
        <f t="shared" si="15"/>
        <v>0.1928859682397842</v>
      </c>
      <c r="N84" s="58">
        <f t="shared" si="15"/>
        <v>0</v>
      </c>
      <c r="O84" s="58">
        <f t="shared" si="15"/>
        <v>0</v>
      </c>
    </row>
    <row r="85" spans="1:15" ht="12.75">
      <c r="A85" s="9"/>
      <c r="B85" s="10"/>
      <c r="C85" s="51"/>
      <c r="D85" s="51"/>
      <c r="E85" s="51"/>
      <c r="F85" s="51"/>
      <c r="G85" s="51"/>
      <c r="H85" s="51"/>
      <c r="I85" s="51"/>
      <c r="J85" s="52"/>
      <c r="K85" s="52"/>
      <c r="L85" s="52"/>
      <c r="M85" s="52"/>
      <c r="N85" s="52"/>
      <c r="O85" s="52"/>
    </row>
    <row r="86" spans="1:15" ht="13.5" customHeight="1">
      <c r="A86" s="17">
        <v>300</v>
      </c>
      <c r="B86" s="29" t="s">
        <v>95</v>
      </c>
      <c r="C86" s="41">
        <v>67892</v>
      </c>
      <c r="D86" s="41">
        <v>0</v>
      </c>
      <c r="E86" s="41">
        <v>1165</v>
      </c>
      <c r="F86" s="41">
        <v>208866</v>
      </c>
      <c r="G86" s="41">
        <v>0</v>
      </c>
      <c r="H86" s="41">
        <v>0</v>
      </c>
      <c r="I86" s="42">
        <f aca="true" t="shared" si="17" ref="I86:I103">SUM(C86:H86)</f>
        <v>277923</v>
      </c>
      <c r="J86" s="43">
        <f aca="true" t="shared" si="18" ref="J86:O103">C86/$I86</f>
        <v>0.244283488592164</v>
      </c>
      <c r="K86" s="43">
        <f t="shared" si="18"/>
        <v>0</v>
      </c>
      <c r="L86" s="43">
        <f t="shared" si="18"/>
        <v>0.004191808522504435</v>
      </c>
      <c r="M86" s="43">
        <f t="shared" si="18"/>
        <v>0.7515247028853316</v>
      </c>
      <c r="N86" s="43">
        <f t="shared" si="18"/>
        <v>0</v>
      </c>
      <c r="O86" s="43">
        <f t="shared" si="18"/>
        <v>0</v>
      </c>
    </row>
    <row r="87" spans="1:15" ht="12.75">
      <c r="A87" s="33">
        <v>300</v>
      </c>
      <c r="B87" s="29" t="s">
        <v>96</v>
      </c>
      <c r="C87" s="30">
        <v>51021</v>
      </c>
      <c r="D87" s="30">
        <v>2772</v>
      </c>
      <c r="E87" s="30">
        <v>385</v>
      </c>
      <c r="F87" s="30">
        <v>144416</v>
      </c>
      <c r="G87" s="30">
        <v>0</v>
      </c>
      <c r="H87" s="30">
        <v>0</v>
      </c>
      <c r="I87" s="31">
        <f t="shared" si="17"/>
        <v>198594</v>
      </c>
      <c r="J87" s="32">
        <f t="shared" si="18"/>
        <v>0.25691108492703707</v>
      </c>
      <c r="K87" s="32">
        <f t="shared" si="18"/>
        <v>0.013958125623130608</v>
      </c>
      <c r="L87" s="32">
        <f t="shared" si="18"/>
        <v>0.00193862855876814</v>
      </c>
      <c r="M87" s="32">
        <f t="shared" si="18"/>
        <v>0.7271921608910642</v>
      </c>
      <c r="N87" s="32">
        <f t="shared" si="18"/>
        <v>0</v>
      </c>
      <c r="O87" s="32">
        <f t="shared" si="18"/>
        <v>0</v>
      </c>
    </row>
    <row r="88" spans="1:15" ht="12.75">
      <c r="A88" s="33">
        <v>390</v>
      </c>
      <c r="B88" s="29" t="s">
        <v>97</v>
      </c>
      <c r="C88" s="30">
        <v>180261</v>
      </c>
      <c r="D88" s="30">
        <v>3960</v>
      </c>
      <c r="E88" s="30">
        <v>0</v>
      </c>
      <c r="F88" s="30">
        <v>14679</v>
      </c>
      <c r="G88" s="30">
        <v>0</v>
      </c>
      <c r="H88" s="30">
        <v>0</v>
      </c>
      <c r="I88" s="31">
        <f t="shared" si="17"/>
        <v>198900</v>
      </c>
      <c r="J88" s="32">
        <f t="shared" si="18"/>
        <v>0.906289592760181</v>
      </c>
      <c r="K88" s="32">
        <f t="shared" si="18"/>
        <v>0.019909502262443438</v>
      </c>
      <c r="L88" s="32">
        <f t="shared" si="18"/>
        <v>0</v>
      </c>
      <c r="M88" s="32">
        <f t="shared" si="18"/>
        <v>0.07380090497737557</v>
      </c>
      <c r="N88" s="32">
        <f t="shared" si="18"/>
        <v>0</v>
      </c>
      <c r="O88" s="32">
        <f t="shared" si="18"/>
        <v>0</v>
      </c>
    </row>
    <row r="89" spans="1:15" ht="12.75">
      <c r="A89" s="33">
        <v>391</v>
      </c>
      <c r="B89" s="29" t="s">
        <v>98</v>
      </c>
      <c r="C89" s="30">
        <v>21165</v>
      </c>
      <c r="D89" s="30">
        <v>110</v>
      </c>
      <c r="E89" s="30">
        <v>547</v>
      </c>
      <c r="F89" s="30">
        <v>2374</v>
      </c>
      <c r="G89" s="30">
        <v>0</v>
      </c>
      <c r="H89" s="30">
        <v>0</v>
      </c>
      <c r="I89" s="31">
        <f t="shared" si="17"/>
        <v>24196</v>
      </c>
      <c r="J89" s="32">
        <f t="shared" si="18"/>
        <v>0.8747313605554637</v>
      </c>
      <c r="K89" s="32">
        <f t="shared" si="18"/>
        <v>0.004546205984460241</v>
      </c>
      <c r="L89" s="32">
        <f t="shared" si="18"/>
        <v>0.022607042486361383</v>
      </c>
      <c r="M89" s="32">
        <f t="shared" si="18"/>
        <v>0.09811539097371466</v>
      </c>
      <c r="N89" s="32">
        <f t="shared" si="18"/>
        <v>0</v>
      </c>
      <c r="O89" s="32">
        <f t="shared" si="18"/>
        <v>0</v>
      </c>
    </row>
    <row r="90" spans="1:15" ht="12.75">
      <c r="A90" s="33">
        <v>392</v>
      </c>
      <c r="B90" s="29" t="s">
        <v>99</v>
      </c>
      <c r="C90" s="30">
        <v>30383</v>
      </c>
      <c r="D90" s="30">
        <v>61652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7"/>
        <v>92035</v>
      </c>
      <c r="J90" s="32">
        <f t="shared" si="18"/>
        <v>0.33012440919215513</v>
      </c>
      <c r="K90" s="32">
        <f t="shared" si="18"/>
        <v>0.6698755908078449</v>
      </c>
      <c r="L90" s="32">
        <f t="shared" si="18"/>
        <v>0</v>
      </c>
      <c r="M90" s="32">
        <f t="shared" si="18"/>
        <v>0</v>
      </c>
      <c r="N90" s="32">
        <f t="shared" si="18"/>
        <v>0</v>
      </c>
      <c r="O90" s="32">
        <f t="shared" si="18"/>
        <v>0</v>
      </c>
    </row>
    <row r="91" spans="1:15" ht="12.75">
      <c r="A91" s="21">
        <v>392</v>
      </c>
      <c r="B91" s="5" t="s">
        <v>100</v>
      </c>
      <c r="C91" s="54">
        <v>148867</v>
      </c>
      <c r="D91" s="54">
        <v>59623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7"/>
        <v>208490</v>
      </c>
      <c r="J91" s="56">
        <f t="shared" si="18"/>
        <v>0.7140246534605976</v>
      </c>
      <c r="K91" s="56">
        <f t="shared" si="18"/>
        <v>0.2859753465394024</v>
      </c>
      <c r="L91" s="56">
        <f t="shared" si="18"/>
        <v>0</v>
      </c>
      <c r="M91" s="56">
        <f t="shared" si="18"/>
        <v>0</v>
      </c>
      <c r="N91" s="56">
        <f t="shared" si="18"/>
        <v>0</v>
      </c>
      <c r="O91" s="56">
        <f t="shared" si="18"/>
        <v>0</v>
      </c>
    </row>
    <row r="92" spans="1:15" ht="12.75">
      <c r="A92" s="33">
        <v>393</v>
      </c>
      <c r="B92" s="29" t="s">
        <v>101</v>
      </c>
      <c r="C92" s="30">
        <v>77831</v>
      </c>
      <c r="D92" s="30">
        <v>76587</v>
      </c>
      <c r="E92" s="30">
        <v>0</v>
      </c>
      <c r="F92" s="30">
        <v>314142</v>
      </c>
      <c r="G92" s="30">
        <v>0</v>
      </c>
      <c r="H92" s="30">
        <v>0</v>
      </c>
      <c r="I92" s="31">
        <f t="shared" si="17"/>
        <v>468560</v>
      </c>
      <c r="J92" s="32">
        <f t="shared" si="18"/>
        <v>0.16610679528768996</v>
      </c>
      <c r="K92" s="32">
        <f t="shared" si="18"/>
        <v>0.16345185248420693</v>
      </c>
      <c r="L92" s="32">
        <f t="shared" si="18"/>
        <v>0</v>
      </c>
      <c r="M92" s="32">
        <f t="shared" si="18"/>
        <v>0.6704413522281031</v>
      </c>
      <c r="N92" s="32">
        <f t="shared" si="18"/>
        <v>0</v>
      </c>
      <c r="O92" s="32">
        <f t="shared" si="18"/>
        <v>0</v>
      </c>
    </row>
    <row r="93" spans="1:15" ht="12.75">
      <c r="A93" s="33">
        <v>395</v>
      </c>
      <c r="B93" s="29" t="s">
        <v>102</v>
      </c>
      <c r="C93" s="30">
        <v>25030</v>
      </c>
      <c r="D93" s="30">
        <v>1246</v>
      </c>
      <c r="E93" s="30">
        <v>0</v>
      </c>
      <c r="F93" s="30">
        <v>214009</v>
      </c>
      <c r="G93" s="30">
        <v>0</v>
      </c>
      <c r="H93" s="30">
        <v>0</v>
      </c>
      <c r="I93" s="31">
        <f t="shared" si="17"/>
        <v>240285</v>
      </c>
      <c r="J93" s="32">
        <f t="shared" si="18"/>
        <v>0.10416796720561</v>
      </c>
      <c r="K93" s="32">
        <f t="shared" si="18"/>
        <v>0.005185508874877749</v>
      </c>
      <c r="L93" s="32">
        <f t="shared" si="18"/>
        <v>0</v>
      </c>
      <c r="M93" s="32">
        <f t="shared" si="18"/>
        <v>0.8906465239195123</v>
      </c>
      <c r="N93" s="32">
        <f t="shared" si="18"/>
        <v>0</v>
      </c>
      <c r="O93" s="32">
        <f t="shared" si="18"/>
        <v>0</v>
      </c>
    </row>
    <row r="94" spans="1:15" ht="12.75">
      <c r="A94" s="33">
        <v>395</v>
      </c>
      <c r="B94" s="29" t="s">
        <v>103</v>
      </c>
      <c r="C94" s="30">
        <v>36113</v>
      </c>
      <c r="D94" s="30">
        <v>489</v>
      </c>
      <c r="E94" s="30">
        <v>9269</v>
      </c>
      <c r="F94" s="30">
        <v>236285</v>
      </c>
      <c r="G94" s="30">
        <v>0</v>
      </c>
      <c r="H94" s="30">
        <v>0</v>
      </c>
      <c r="I94" s="31">
        <f t="shared" si="17"/>
        <v>282156</v>
      </c>
      <c r="J94" s="32">
        <f t="shared" si="18"/>
        <v>0.12798948099632826</v>
      </c>
      <c r="K94" s="32">
        <f t="shared" si="18"/>
        <v>0.001733083825968613</v>
      </c>
      <c r="L94" s="32">
        <f t="shared" si="18"/>
        <v>0.032850621641928576</v>
      </c>
      <c r="M94" s="32">
        <f t="shared" si="18"/>
        <v>0.8374268135357745</v>
      </c>
      <c r="N94" s="32">
        <f t="shared" si="18"/>
        <v>0</v>
      </c>
      <c r="O94" s="32">
        <f t="shared" si="18"/>
        <v>0</v>
      </c>
    </row>
    <row r="95" spans="1:15" ht="12.75">
      <c r="A95" s="33">
        <v>395</v>
      </c>
      <c r="B95" s="29" t="s">
        <v>104</v>
      </c>
      <c r="C95" s="30">
        <v>60196</v>
      </c>
      <c r="D95" s="30">
        <v>0</v>
      </c>
      <c r="E95" s="30">
        <v>0</v>
      </c>
      <c r="F95" s="30">
        <v>13314</v>
      </c>
      <c r="G95" s="30">
        <v>0</v>
      </c>
      <c r="H95" s="30">
        <v>0</v>
      </c>
      <c r="I95" s="31">
        <f t="shared" si="17"/>
        <v>73510</v>
      </c>
      <c r="J95" s="32">
        <f t="shared" si="18"/>
        <v>0.8188817847911849</v>
      </c>
      <c r="K95" s="32">
        <f t="shared" si="18"/>
        <v>0</v>
      </c>
      <c r="L95" s="32">
        <f t="shared" si="18"/>
        <v>0</v>
      </c>
      <c r="M95" s="32">
        <f t="shared" si="18"/>
        <v>0.18111821520881513</v>
      </c>
      <c r="N95" s="32">
        <f t="shared" si="18"/>
        <v>0</v>
      </c>
      <c r="O95" s="32">
        <f t="shared" si="18"/>
        <v>0</v>
      </c>
    </row>
    <row r="96" spans="1:15" ht="12.75">
      <c r="A96" s="33">
        <v>395</v>
      </c>
      <c r="B96" s="29" t="s">
        <v>105</v>
      </c>
      <c r="C96" s="30">
        <v>39791</v>
      </c>
      <c r="D96" s="30">
        <v>0</v>
      </c>
      <c r="E96" s="30">
        <v>0</v>
      </c>
      <c r="F96" s="30">
        <v>99976</v>
      </c>
      <c r="G96" s="30">
        <v>0</v>
      </c>
      <c r="H96" s="30">
        <v>0</v>
      </c>
      <c r="I96" s="31">
        <f t="shared" si="17"/>
        <v>139767</v>
      </c>
      <c r="J96" s="32">
        <f t="shared" si="18"/>
        <v>0.28469524279694064</v>
      </c>
      <c r="K96" s="32">
        <f t="shared" si="18"/>
        <v>0</v>
      </c>
      <c r="L96" s="32">
        <f t="shared" si="18"/>
        <v>0</v>
      </c>
      <c r="M96" s="32">
        <f t="shared" si="18"/>
        <v>0.7153047572030594</v>
      </c>
      <c r="N96" s="32">
        <f t="shared" si="18"/>
        <v>0</v>
      </c>
      <c r="O96" s="32">
        <f t="shared" si="18"/>
        <v>0</v>
      </c>
    </row>
    <row r="97" spans="1:15" ht="12.75">
      <c r="A97" s="21">
        <v>395</v>
      </c>
      <c r="B97" s="5" t="s">
        <v>106</v>
      </c>
      <c r="C97" s="54">
        <v>106272</v>
      </c>
      <c r="D97" s="54">
        <v>0</v>
      </c>
      <c r="E97" s="54">
        <v>0</v>
      </c>
      <c r="F97" s="54">
        <v>124345</v>
      </c>
      <c r="G97" s="54">
        <v>0</v>
      </c>
      <c r="H97" s="54">
        <v>0</v>
      </c>
      <c r="I97" s="55">
        <f t="shared" si="17"/>
        <v>230617</v>
      </c>
      <c r="J97" s="56">
        <f t="shared" si="18"/>
        <v>0.4608159849447352</v>
      </c>
      <c r="K97" s="56">
        <f t="shared" si="18"/>
        <v>0</v>
      </c>
      <c r="L97" s="56">
        <f t="shared" si="18"/>
        <v>0</v>
      </c>
      <c r="M97" s="56">
        <f t="shared" si="18"/>
        <v>0.5391840150552648</v>
      </c>
      <c r="N97" s="56">
        <f t="shared" si="18"/>
        <v>0</v>
      </c>
      <c r="O97" s="56">
        <f t="shared" si="18"/>
        <v>0</v>
      </c>
    </row>
    <row r="98" spans="1:15" ht="12.75">
      <c r="A98" s="17">
        <v>395</v>
      </c>
      <c r="B98" s="29" t="s">
        <v>107</v>
      </c>
      <c r="C98" s="30">
        <v>45156</v>
      </c>
      <c r="D98" s="30">
        <v>0</v>
      </c>
      <c r="E98" s="30">
        <v>0</v>
      </c>
      <c r="F98" s="30">
        <v>194872</v>
      </c>
      <c r="G98" s="30">
        <v>0</v>
      </c>
      <c r="H98" s="30">
        <v>0</v>
      </c>
      <c r="I98" s="31">
        <f t="shared" si="17"/>
        <v>240028</v>
      </c>
      <c r="J98" s="32">
        <f t="shared" si="18"/>
        <v>0.1881280517272985</v>
      </c>
      <c r="K98" s="32">
        <f t="shared" si="18"/>
        <v>0</v>
      </c>
      <c r="L98" s="32">
        <f t="shared" si="18"/>
        <v>0</v>
      </c>
      <c r="M98" s="32">
        <f t="shared" si="18"/>
        <v>0.8118719482727015</v>
      </c>
      <c r="N98" s="32">
        <f t="shared" si="18"/>
        <v>0</v>
      </c>
      <c r="O98" s="32">
        <f t="shared" si="18"/>
        <v>0</v>
      </c>
    </row>
    <row r="99" spans="1:15" ht="12.75">
      <c r="A99" s="33">
        <v>396</v>
      </c>
      <c r="B99" s="29" t="s">
        <v>108</v>
      </c>
      <c r="C99" s="30">
        <v>11060009</v>
      </c>
      <c r="D99" s="30">
        <v>3980947</v>
      </c>
      <c r="E99" s="30">
        <v>21282</v>
      </c>
      <c r="F99" s="30">
        <v>621</v>
      </c>
      <c r="G99" s="30">
        <v>0</v>
      </c>
      <c r="H99" s="30">
        <v>0</v>
      </c>
      <c r="I99" s="31">
        <f t="shared" si="17"/>
        <v>15062859</v>
      </c>
      <c r="J99" s="32">
        <f t="shared" si="18"/>
        <v>0.7342569561329625</v>
      </c>
      <c r="K99" s="32">
        <f t="shared" si="18"/>
        <v>0.26428893744540793</v>
      </c>
      <c r="L99" s="32">
        <f t="shared" si="18"/>
        <v>0.001412879188472786</v>
      </c>
      <c r="M99" s="32">
        <f t="shared" si="18"/>
        <v>4.122723315673339E-05</v>
      </c>
      <c r="N99" s="32">
        <f t="shared" si="18"/>
        <v>0</v>
      </c>
      <c r="O99" s="32">
        <f t="shared" si="18"/>
        <v>0</v>
      </c>
    </row>
    <row r="100" spans="1:15" ht="12.75">
      <c r="A100" s="33">
        <v>397</v>
      </c>
      <c r="B100" s="29" t="s">
        <v>109</v>
      </c>
      <c r="C100" s="30">
        <v>95855</v>
      </c>
      <c r="D100" s="30">
        <v>0</v>
      </c>
      <c r="E100" s="30">
        <v>8874</v>
      </c>
      <c r="F100" s="30">
        <v>0</v>
      </c>
      <c r="G100" s="30">
        <v>0</v>
      </c>
      <c r="H100" s="30">
        <v>0</v>
      </c>
      <c r="I100" s="31">
        <f t="shared" si="17"/>
        <v>104729</v>
      </c>
      <c r="J100" s="32">
        <f t="shared" si="18"/>
        <v>0.9152670225057052</v>
      </c>
      <c r="K100" s="32">
        <f t="shared" si="18"/>
        <v>0</v>
      </c>
      <c r="L100" s="32">
        <f t="shared" si="18"/>
        <v>0.0847329774942948</v>
      </c>
      <c r="M100" s="32">
        <f t="shared" si="18"/>
        <v>0</v>
      </c>
      <c r="N100" s="32">
        <f t="shared" si="18"/>
        <v>0</v>
      </c>
      <c r="O100" s="32">
        <f t="shared" si="18"/>
        <v>0</v>
      </c>
    </row>
    <row r="101" spans="1:15" ht="12.75">
      <c r="A101" s="33">
        <v>398</v>
      </c>
      <c r="B101" s="29" t="s">
        <v>110</v>
      </c>
      <c r="C101" s="30">
        <v>18637</v>
      </c>
      <c r="D101" s="30">
        <v>0</v>
      </c>
      <c r="E101" s="30">
        <v>10917</v>
      </c>
      <c r="F101" s="30">
        <v>59817</v>
      </c>
      <c r="G101" s="30">
        <v>0</v>
      </c>
      <c r="H101" s="30">
        <v>0</v>
      </c>
      <c r="I101" s="31">
        <f t="shared" si="17"/>
        <v>89371</v>
      </c>
      <c r="J101" s="32">
        <f t="shared" si="18"/>
        <v>0.20853520717011112</v>
      </c>
      <c r="K101" s="32">
        <f t="shared" si="18"/>
        <v>0</v>
      </c>
      <c r="L101" s="32">
        <f t="shared" si="18"/>
        <v>0.12215371876783297</v>
      </c>
      <c r="M101" s="32">
        <f t="shared" si="18"/>
        <v>0.6693110740620559</v>
      </c>
      <c r="N101" s="32">
        <f t="shared" si="18"/>
        <v>0</v>
      </c>
      <c r="O101" s="32">
        <f t="shared" si="18"/>
        <v>0</v>
      </c>
    </row>
    <row r="102" spans="1:15" ht="12.75">
      <c r="A102" s="33">
        <v>398</v>
      </c>
      <c r="B102" s="29" t="s">
        <v>111</v>
      </c>
      <c r="C102" s="30">
        <v>105307</v>
      </c>
      <c r="D102" s="30">
        <v>0</v>
      </c>
      <c r="E102" s="30">
        <v>22990</v>
      </c>
      <c r="F102" s="30">
        <v>213298</v>
      </c>
      <c r="G102" s="30">
        <v>0</v>
      </c>
      <c r="H102" s="30">
        <v>0</v>
      </c>
      <c r="I102" s="31">
        <f t="shared" si="17"/>
        <v>341595</v>
      </c>
      <c r="J102" s="32">
        <f t="shared" si="18"/>
        <v>0.30828027342320585</v>
      </c>
      <c r="K102" s="32">
        <f t="shared" si="18"/>
        <v>0</v>
      </c>
      <c r="L102" s="32">
        <f t="shared" si="18"/>
        <v>0.06730192186653786</v>
      </c>
      <c r="M102" s="32">
        <f t="shared" si="18"/>
        <v>0.6244178047102563</v>
      </c>
      <c r="N102" s="32">
        <f t="shared" si="18"/>
        <v>0</v>
      </c>
      <c r="O102" s="32">
        <f t="shared" si="18"/>
        <v>0</v>
      </c>
    </row>
    <row r="103" spans="1:15" ht="12.75">
      <c r="A103" s="21">
        <v>399</v>
      </c>
      <c r="B103" s="5" t="s">
        <v>112</v>
      </c>
      <c r="C103" s="54">
        <v>61854</v>
      </c>
      <c r="D103" s="54">
        <v>0</v>
      </c>
      <c r="E103" s="54">
        <v>0</v>
      </c>
      <c r="F103" s="54">
        <v>145013</v>
      </c>
      <c r="G103" s="54">
        <v>0</v>
      </c>
      <c r="H103" s="54">
        <v>0</v>
      </c>
      <c r="I103" s="55">
        <f t="shared" si="17"/>
        <v>206867</v>
      </c>
      <c r="J103" s="56">
        <f t="shared" si="18"/>
        <v>0.2990037076962493</v>
      </c>
      <c r="K103" s="56">
        <f t="shared" si="18"/>
        <v>0</v>
      </c>
      <c r="L103" s="56">
        <f t="shared" si="18"/>
        <v>0</v>
      </c>
      <c r="M103" s="56">
        <f t="shared" si="18"/>
        <v>0.7009962923037507</v>
      </c>
      <c r="N103" s="56">
        <f t="shared" si="18"/>
        <v>0</v>
      </c>
      <c r="O103" s="56">
        <f t="shared" si="18"/>
        <v>0</v>
      </c>
    </row>
    <row r="104" spans="1:15" ht="12.75">
      <c r="A104" s="14"/>
      <c r="B104" s="15" t="s">
        <v>113</v>
      </c>
      <c r="C104" s="16">
        <f aca="true" t="shared" si="19" ref="C104:I104">SUM(C86:C103)</f>
        <v>12231640</v>
      </c>
      <c r="D104" s="16">
        <f t="shared" si="19"/>
        <v>4187386</v>
      </c>
      <c r="E104" s="16">
        <f t="shared" si="19"/>
        <v>75429</v>
      </c>
      <c r="F104" s="16">
        <f t="shared" si="19"/>
        <v>1986027</v>
      </c>
      <c r="G104" s="16">
        <f t="shared" si="19"/>
        <v>0</v>
      </c>
      <c r="H104" s="16">
        <f t="shared" si="19"/>
        <v>0</v>
      </c>
      <c r="I104" s="13">
        <f t="shared" si="19"/>
        <v>18480482</v>
      </c>
      <c r="J104" s="27">
        <f aca="true" t="shared" si="20" ref="J104:O104">C104/$I104</f>
        <v>0.6618680183774428</v>
      </c>
      <c r="K104" s="28">
        <f t="shared" si="20"/>
        <v>0.22658424168806854</v>
      </c>
      <c r="L104" s="26">
        <f t="shared" si="20"/>
        <v>0.004081549388159898</v>
      </c>
      <c r="M104" s="27">
        <f t="shared" si="20"/>
        <v>0.10746619054632882</v>
      </c>
      <c r="N104" s="28">
        <f t="shared" si="20"/>
        <v>0</v>
      </c>
      <c r="O104" s="26">
        <f t="shared" si="20"/>
        <v>0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2"/>
    </row>
    <row r="106" spans="1:15" ht="13.5" thickBot="1">
      <c r="A106" s="22"/>
      <c r="B106" s="23" t="s">
        <v>114</v>
      </c>
      <c r="C106" s="24">
        <f aca="true" t="shared" si="21" ref="C106:I106">C104+C84+C75+C71</f>
        <v>149227252</v>
      </c>
      <c r="D106" s="24">
        <f t="shared" si="21"/>
        <v>12294429</v>
      </c>
      <c r="E106" s="24">
        <f t="shared" si="21"/>
        <v>7084811</v>
      </c>
      <c r="F106" s="24">
        <f t="shared" si="21"/>
        <v>8615214</v>
      </c>
      <c r="G106" s="24">
        <f t="shared" si="21"/>
        <v>3350</v>
      </c>
      <c r="H106" s="24">
        <f t="shared" si="21"/>
        <v>113534</v>
      </c>
      <c r="I106" s="25">
        <f t="shared" si="21"/>
        <v>177338590</v>
      </c>
      <c r="J106" s="8">
        <f aca="true" t="shared" si="22" ref="J106:O106">C106/$I106</f>
        <v>0.8414821162162167</v>
      </c>
      <c r="K106" s="8">
        <f t="shared" si="22"/>
        <v>0.06932743177894896</v>
      </c>
      <c r="L106" s="8">
        <f t="shared" si="22"/>
        <v>0.039950757474726734</v>
      </c>
      <c r="M106" s="8">
        <f t="shared" si="22"/>
        <v>0.048580593766985515</v>
      </c>
      <c r="N106" s="8">
        <f t="shared" si="22"/>
        <v>1.8890417477662365E-05</v>
      </c>
      <c r="O106" s="8">
        <f t="shared" si="22"/>
        <v>0.0006402103456444534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1" bottom="0.5" header="0.5" footer="0.5"/>
  <pageSetup horizontalDpi="600" verticalDpi="600" orientation="portrait" paperSize="5" scale="80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2008-10-17T14:27:31Z</cp:lastPrinted>
  <dcterms:created xsi:type="dcterms:W3CDTF">2003-11-24T19:14:29Z</dcterms:created>
  <dcterms:modified xsi:type="dcterms:W3CDTF">2008-10-17T14:27:35Z</dcterms:modified>
  <cp:category/>
  <cp:version/>
  <cp:contentType/>
  <cp:contentStatus/>
</cp:coreProperties>
</file>