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700 - Property  - by fund" sheetId="1" r:id="rId1"/>
  </sheets>
  <definedNames>
    <definedName name="_xlnm.Print_Titles" localSheetId="0">'Obj700 - Property  - by fund'!$A:$B,'Obj700 - Property  - by fund'!$1:$2</definedName>
  </definedNames>
  <calcPr fullCalcOnLoad="1"/>
</workbook>
</file>

<file path=xl/sharedStrings.xml><?xml version="1.0" encoding="utf-8"?>
<sst xmlns="http://schemas.openxmlformats.org/spreadsheetml/2006/main" count="118" uniqueCount="117">
  <si>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</si>
  <si>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</si>
  <si>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</si>
  <si>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</si>
  <si>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</si>
  <si>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</si>
  <si>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DISTRICT</t>
  </si>
  <si>
    <t>NCLB Federal Funds</t>
  </si>
  <si>
    <t>Total Property Expenditures</t>
  </si>
  <si>
    <t>Percent        Debt Service Funds</t>
  </si>
  <si>
    <t xml:space="preserve">Percent             Special Fund Federal </t>
  </si>
  <si>
    <t>Percent            NCLB Federal Funds</t>
  </si>
  <si>
    <t>Percent                  Other Special Funds</t>
  </si>
  <si>
    <t>Percent           Capital Project Funds</t>
  </si>
  <si>
    <t>Percent                   General Funds</t>
  </si>
  <si>
    <t xml:space="preserve"> Total Districts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</si>
  <si>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</si>
  <si>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</si>
  <si>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</si>
  <si>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</si>
  <si>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</si>
  <si>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</si>
  <si>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</si>
  <si>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</si>
  <si>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</si>
  <si>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</si>
  <si>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</si>
  <si>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</si>
  <si>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</si>
  <si>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</si>
  <si>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</si>
  <si>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</si>
  <si>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</si>
  <si>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</si>
  <si>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</si>
  <si>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</si>
  <si>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</si>
  <si>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</si>
  <si>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</si>
  <si>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</si>
  <si>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</si>
  <si>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</si>
  <si>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</si>
  <si>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</si>
  <si>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</si>
  <si>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</si>
  <si>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</si>
  <si>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</si>
  <si>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</si>
  <si>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</si>
  <si>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</si>
  <si>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</si>
  <si>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</si>
  <si>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</si>
  <si>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</si>
  <si>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</si>
  <si>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</si>
  <si>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</si>
  <si>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</si>
  <si>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</si>
  <si>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</si>
  <si>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</si>
  <si>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</si>
  <si>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</si>
  <si>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</si>
  <si>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</si>
  <si>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</si>
  <si>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</si>
  <si>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</si>
  <si>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</si>
  <si>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</si>
  <si>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</si>
  <si>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</si>
  <si>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</si>
  <si>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</si>
  <si>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</si>
  <si>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</si>
  <si>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</si>
  <si>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</si>
  <si>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</si>
  <si>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</si>
  <si>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</si>
  <si>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</si>
  <si>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</si>
  <si>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</si>
  <si>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</si>
  <si>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</si>
  <si>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</si>
  <si>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</si>
  <si>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</si>
  <si>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</si>
  <si>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</si>
  <si>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</si>
  <si>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</si>
  <si>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</si>
  <si>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</si>
  <si>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</si>
  <si>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</si>
  <si>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</si>
  <si>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</si>
  <si>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</si>
  <si>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</si>
  <si>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</si>
  <si>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</si>
  <si>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</si>
  <si>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</si>
  <si>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</si>
  <si>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</si>
  <si>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Recovery School District (RSD OPERATED)</t>
  </si>
  <si>
    <t>Sophie B. Wright (SUNO)</t>
  </si>
  <si>
    <t>Edward Phillips (KIPP)</t>
  </si>
  <si>
    <t>McDonogh #15 (KIPP)</t>
  </si>
  <si>
    <t>Samuel J. Green (MSA)</t>
  </si>
  <si>
    <t>Total Recovery School District</t>
  </si>
  <si>
    <t>Total State</t>
  </si>
  <si>
    <t>2006-2007</t>
  </si>
  <si>
    <t>Property - Object Code 700
Expenditures by Fund Source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</si>
</sst>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2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2" borderId="1" xfId="0" applyNumberFormat="1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1" fillId="0" borderId="3" xfId="19" applyFont="1" applyFill="1" applyBorder="1" applyAlignment="1">
      <alignment horizontal="right" wrapText="1"/>
      <protection/>
    </xf>
    <xf numFmtId="0" fontId="1" fillId="0" borderId="4" xfId="19" applyFont="1" applyFill="1" applyBorder="1" applyAlignment="1">
      <alignment horizontal="left" wrapText="1"/>
      <protection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0" fontId="4" fillId="0" borderId="5" xfId="0" applyNumberFormat="1" applyFont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164" fontId="4" fillId="2" borderId="3" xfId="0" applyNumberFormat="1" applyFont="1" applyFill="1" applyBorder="1" applyAlignment="1">
      <alignment/>
    </xf>
    <xf numFmtId="0" fontId="3" fillId="0" borderId="4" xfId="0" applyFont="1" applyBorder="1" applyAlignment="1">
      <alignment/>
    </xf>
    <xf numFmtId="0" fontId="4" fillId="0" borderId="10" xfId="0" applyFont="1" applyBorder="1" applyAlignment="1">
      <alignment horizontal="left"/>
    </xf>
    <xf numFmtId="164" fontId="4" fillId="0" borderId="3" xfId="0" applyNumberFormat="1" applyFont="1" applyBorder="1" applyAlignment="1">
      <alignment/>
    </xf>
    <xf numFmtId="0" fontId="1" fillId="0" borderId="11" xfId="19" applyFont="1" applyFill="1" applyBorder="1" applyAlignment="1">
      <alignment horizontal="righ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left" wrapText="1"/>
      <protection/>
    </xf>
    <xf numFmtId="0" fontId="1" fillId="0" borderId="13" xfId="19" applyFont="1" applyFill="1" applyBorder="1" applyAlignment="1">
      <alignment horizontal="right" wrapText="1"/>
      <protection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164" fontId="4" fillId="0" borderId="16" xfId="0" applyNumberFormat="1" applyFont="1" applyBorder="1" applyAlignment="1">
      <alignment/>
    </xf>
    <xf numFmtId="164" fontId="4" fillId="2" borderId="16" xfId="0" applyNumberFormat="1" applyFont="1" applyFill="1" applyBorder="1" applyAlignment="1">
      <alignment/>
    </xf>
    <xf numFmtId="10" fontId="4" fillId="0" borderId="17" xfId="0" applyNumberFormat="1" applyFont="1" applyBorder="1" applyAlignment="1">
      <alignment/>
    </xf>
    <xf numFmtId="10" fontId="4" fillId="0" borderId="18" xfId="0" applyNumberFormat="1" applyFont="1" applyBorder="1" applyAlignment="1">
      <alignment/>
    </xf>
    <xf numFmtId="10" fontId="4" fillId="0" borderId="2" xfId="0" applyNumberFormat="1" applyFont="1" applyBorder="1" applyAlignment="1">
      <alignment/>
    </xf>
    <xf numFmtId="0" fontId="1" fillId="0" borderId="19" xfId="19" applyFont="1" applyFill="1" applyBorder="1" applyAlignment="1">
      <alignment wrapText="1"/>
      <protection/>
    </xf>
    <xf numFmtId="164" fontId="1" fillId="0" borderId="19" xfId="19" applyNumberFormat="1" applyFont="1" applyFill="1" applyBorder="1" applyAlignment="1">
      <alignment horizontal="right" wrapText="1"/>
      <protection/>
    </xf>
    <xf numFmtId="164" fontId="1" fillId="2" borderId="19" xfId="19" applyNumberFormat="1" applyFont="1" applyFill="1" applyBorder="1" applyAlignment="1">
      <alignment horizontal="right" wrapText="1"/>
      <protection/>
    </xf>
    <xf numFmtId="10" fontId="1" fillId="0" borderId="19" xfId="19" applyNumberFormat="1" applyFont="1" applyFill="1" applyBorder="1" applyAlignment="1">
      <alignment horizontal="right" wrapText="1"/>
      <protection/>
    </xf>
    <xf numFmtId="0" fontId="1" fillId="0" borderId="19" xfId="19" applyFont="1" applyFill="1" applyBorder="1" applyAlignment="1">
      <alignment horizontal="right" wrapText="1"/>
      <protection/>
    </xf>
    <xf numFmtId="0" fontId="1" fillId="0" borderId="20" xfId="19" applyFont="1" applyFill="1" applyBorder="1" applyAlignment="1">
      <alignment horizontal="right" wrapText="1"/>
      <protection/>
    </xf>
    <xf numFmtId="164" fontId="3" fillId="0" borderId="1" xfId="0" applyNumberFormat="1" applyFont="1" applyFill="1" applyBorder="1" applyAlignment="1">
      <alignment/>
    </xf>
    <xf numFmtId="10" fontId="3" fillId="0" borderId="1" xfId="0" applyNumberFormat="1" applyFont="1" applyFill="1" applyBorder="1" applyAlignment="1">
      <alignment/>
    </xf>
    <xf numFmtId="0" fontId="1" fillId="0" borderId="21" xfId="19" applyFont="1" applyFill="1" applyBorder="1" applyAlignment="1">
      <alignment horizontal="right" wrapText="1"/>
      <protection/>
    </xf>
    <xf numFmtId="164" fontId="1" fillId="0" borderId="20" xfId="19" applyNumberFormat="1" applyFont="1" applyFill="1" applyBorder="1" applyAlignment="1">
      <alignment horizontal="right" wrapText="1"/>
      <protection/>
    </xf>
    <xf numFmtId="164" fontId="1" fillId="2" borderId="20" xfId="19" applyNumberFormat="1" applyFont="1" applyFill="1" applyBorder="1" applyAlignment="1">
      <alignment horizontal="right" wrapText="1"/>
      <protection/>
    </xf>
    <xf numFmtId="10" fontId="1" fillId="0" borderId="20" xfId="19" applyNumberFormat="1" applyFont="1" applyFill="1" applyBorder="1" applyAlignment="1">
      <alignment horizontal="right" wrapText="1"/>
      <protection/>
    </xf>
    <xf numFmtId="164" fontId="1" fillId="0" borderId="21" xfId="19" applyNumberFormat="1" applyFont="1" applyFill="1" applyBorder="1" applyAlignment="1">
      <alignment horizontal="right" wrapText="1"/>
      <protection/>
    </xf>
    <xf numFmtId="164" fontId="1" fillId="2" borderId="21" xfId="19" applyNumberFormat="1" applyFont="1" applyFill="1" applyBorder="1" applyAlignment="1">
      <alignment horizontal="right" wrapText="1"/>
      <protection/>
    </xf>
    <xf numFmtId="10" fontId="1" fillId="0" borderId="21" xfId="19" applyNumberFormat="1" applyFont="1" applyFill="1" applyBorder="1" applyAlignment="1">
      <alignment horizontal="right" wrapText="1"/>
      <protection/>
    </xf>
    <xf numFmtId="0" fontId="1" fillId="0" borderId="22" xfId="19" applyFont="1" applyFill="1" applyBorder="1" applyAlignment="1">
      <alignment horizontal="left" wrapText="1"/>
      <protection/>
    </xf>
    <xf numFmtId="0" fontId="3" fillId="0" borderId="23" xfId="0" applyFont="1" applyBorder="1" applyAlignment="1">
      <alignment/>
    </xf>
    <xf numFmtId="0" fontId="4" fillId="0" borderId="8" xfId="0" applyFont="1" applyBorder="1" applyAlignment="1">
      <alignment/>
    </xf>
    <xf numFmtId="164" fontId="4" fillId="0" borderId="2" xfId="0" applyNumberFormat="1" applyFont="1" applyFill="1" applyBorder="1" applyAlignment="1">
      <alignment/>
    </xf>
    <xf numFmtId="164" fontId="4" fillId="2" borderId="2" xfId="0" applyNumberFormat="1" applyFont="1" applyFill="1" applyBorder="1" applyAlignment="1">
      <alignment/>
    </xf>
    <xf numFmtId="10" fontId="4" fillId="0" borderId="2" xfId="0" applyNumberFormat="1" applyFont="1" applyFill="1" applyBorder="1" applyAlignment="1">
      <alignment/>
    </xf>
    <xf numFmtId="0" fontId="3" fillId="3" borderId="23" xfId="0" applyFont="1" applyFill="1" applyBorder="1" applyAlignment="1">
      <alignment/>
    </xf>
    <xf numFmtId="164" fontId="3" fillId="3" borderId="8" xfId="0" applyNumberFormat="1" applyFont="1" applyFill="1" applyBorder="1" applyAlignment="1">
      <alignment/>
    </xf>
    <xf numFmtId="10" fontId="3" fillId="3" borderId="8" xfId="0" applyNumberFormat="1" applyFont="1" applyFill="1" applyBorder="1" applyAlignment="1">
      <alignment/>
    </xf>
    <xf numFmtId="0" fontId="1" fillId="0" borderId="21" xfId="19" applyFont="1" applyFill="1" applyBorder="1" applyAlignment="1">
      <alignment wrapText="1"/>
      <protection/>
    </xf>
    <xf numFmtId="164" fontId="1" fillId="0" borderId="1" xfId="19" applyNumberFormat="1" applyFont="1" applyFill="1" applyBorder="1" applyAlignment="1">
      <alignment horizontal="right" wrapText="1"/>
      <protection/>
    </xf>
    <xf numFmtId="164" fontId="1" fillId="2" borderId="1" xfId="19" applyNumberFormat="1" applyFont="1" applyFill="1" applyBorder="1" applyAlignment="1">
      <alignment horizontal="right" wrapText="1"/>
      <protection/>
    </xf>
    <xf numFmtId="10" fontId="1" fillId="0" borderId="1" xfId="19" applyNumberFormat="1" applyFont="1" applyFill="1" applyBorder="1" applyAlignment="1">
      <alignment horizontal="right" wrapText="1"/>
      <protection/>
    </xf>
    <xf numFmtId="164" fontId="4" fillId="0" borderId="3" xfId="0" applyNumberFormat="1" applyFont="1" applyFill="1" applyBorder="1" applyAlignment="1">
      <alignment/>
    </xf>
    <xf numFmtId="10" fontId="4" fillId="0" borderId="3" xfId="0" applyNumberFormat="1" applyFont="1" applyFill="1" applyBorder="1" applyAlignment="1">
      <alignment/>
    </xf>
    <xf numFmtId="0" fontId="1" fillId="0" borderId="24" xfId="19" applyFont="1" applyFill="1" applyBorder="1" applyAlignment="1">
      <alignment horizontal="left" wrapText="1"/>
      <protection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view="pageBreakPreview" zoomScaleSheetLayoutView="10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"/>
    </sheetView>
  </sheetViews>
  <sheetFormatPr defaultColWidth="9.140625" defaultRowHeight="12.75"/>
  <cols>
    <col min="1" max="1" width="4.00390625" style="1" bestFit="1" customWidth="1"/>
    <col min="2" max="2" width="34.28125" style="1" customWidth="1"/>
    <col min="3" max="3" width="12.00390625" style="1" bestFit="1" customWidth="1"/>
    <col min="4" max="4" width="11.28125" style="1" bestFit="1" customWidth="1"/>
    <col min="5" max="5" width="10.57421875" style="1" bestFit="1" customWidth="1"/>
    <col min="6" max="6" width="10.8515625" style="1" bestFit="1" customWidth="1"/>
    <col min="7" max="7" width="10.57421875" style="1" bestFit="1" customWidth="1"/>
    <col min="8" max="8" width="11.7109375" style="1" bestFit="1" customWidth="1"/>
    <col min="9" max="9" width="14.00390625" style="1" customWidth="1"/>
    <col min="10" max="15" width="11.28125" style="1" customWidth="1"/>
    <col min="16" max="16384" width="9.140625" style="1" customWidth="1"/>
  </cols>
  <sheetData>
    <row r="1" spans="1:15" s="62" customFormat="1" ht="66.75" customHeight="1">
      <c r="A1" s="60" t="s">
        <v>115</v>
      </c>
      <c r="B1" s="60"/>
      <c r="C1" s="61" t="s">
        <v>116</v>
      </c>
      <c r="D1" s="60"/>
      <c r="E1" s="60"/>
      <c r="F1" s="60"/>
      <c r="G1" s="60"/>
      <c r="H1" s="60"/>
      <c r="I1" s="60"/>
      <c r="J1" s="61" t="s">
        <v>116</v>
      </c>
      <c r="K1" s="60"/>
      <c r="L1" s="60"/>
      <c r="M1" s="60"/>
      <c r="N1" s="60"/>
      <c r="O1" s="60"/>
    </row>
    <row r="2" spans="1:15" ht="51">
      <c r="A2" s="3" t="s">
        <v>0</v>
      </c>
      <c r="B2" s="3" t="s">
        <v>6</v>
      </c>
      <c r="C2" s="6" t="s">
        <v>1</v>
      </c>
      <c r="D2" s="6" t="s">
        <v>2</v>
      </c>
      <c r="E2" s="6" t="s">
        <v>7</v>
      </c>
      <c r="F2" s="6" t="s">
        <v>3</v>
      </c>
      <c r="G2" s="6" t="s">
        <v>4</v>
      </c>
      <c r="H2" s="6" t="s">
        <v>5</v>
      </c>
      <c r="I2" s="7" t="s">
        <v>8</v>
      </c>
      <c r="J2" s="6" t="s">
        <v>14</v>
      </c>
      <c r="K2" s="6" t="s">
        <v>10</v>
      </c>
      <c r="L2" s="6" t="s">
        <v>11</v>
      </c>
      <c r="M2" s="6" t="s">
        <v>12</v>
      </c>
      <c r="N2" s="6" t="s">
        <v>9</v>
      </c>
      <c r="O2" s="6" t="s">
        <v>13</v>
      </c>
    </row>
    <row r="3" spans="1:15" ht="12.75">
      <c r="A3" s="29">
        <v>1</v>
      </c>
      <c r="B3" s="29" t="s">
        <v>16</v>
      </c>
      <c r="C3" s="30">
        <v>378981</v>
      </c>
      <c r="D3" s="30">
        <v>525572</v>
      </c>
      <c r="E3" s="30">
        <v>83656</v>
      </c>
      <c r="F3" s="30">
        <v>197880</v>
      </c>
      <c r="G3" s="30">
        <v>0</v>
      </c>
      <c r="H3" s="30">
        <v>57905</v>
      </c>
      <c r="I3" s="31">
        <f>SUM(C3:H3)</f>
        <v>1243994</v>
      </c>
      <c r="J3" s="32">
        <f aca="true" t="shared" si="0" ref="J3:O3">C3/$I3</f>
        <v>0.30464857547544444</v>
      </c>
      <c r="K3" s="32">
        <f t="shared" si="0"/>
        <v>0.42248756826801415</v>
      </c>
      <c r="L3" s="32">
        <f t="shared" si="0"/>
        <v>0.06724791277128346</v>
      </c>
      <c r="M3" s="32">
        <f t="shared" si="0"/>
        <v>0.15906829132616396</v>
      </c>
      <c r="N3" s="32">
        <f t="shared" si="0"/>
        <v>0</v>
      </c>
      <c r="O3" s="32">
        <f t="shared" si="0"/>
        <v>0.04654765215909402</v>
      </c>
    </row>
    <row r="4" spans="1:15" ht="12.75">
      <c r="A4" s="33">
        <v>2</v>
      </c>
      <c r="B4" s="29" t="s">
        <v>17</v>
      </c>
      <c r="C4" s="30">
        <v>108908</v>
      </c>
      <c r="D4" s="30">
        <v>26952</v>
      </c>
      <c r="E4" s="30">
        <v>265060</v>
      </c>
      <c r="F4" s="30">
        <v>296106</v>
      </c>
      <c r="G4" s="30">
        <v>0</v>
      </c>
      <c r="H4" s="30">
        <v>0</v>
      </c>
      <c r="I4" s="31">
        <f aca="true" t="shared" si="1" ref="I4:I67">SUM(C4:H4)</f>
        <v>697026</v>
      </c>
      <c r="J4" s="32">
        <f aca="true" t="shared" si="2" ref="J4:J67">C4/$I4</f>
        <v>0.15624668233322717</v>
      </c>
      <c r="K4" s="32">
        <f aca="true" t="shared" si="3" ref="K4:K67">D4/$I4</f>
        <v>0.03866713723734839</v>
      </c>
      <c r="L4" s="32">
        <f aca="true" t="shared" si="4" ref="L4:L67">E4/$I4</f>
        <v>0.38027275883539496</v>
      </c>
      <c r="M4" s="32">
        <f aca="true" t="shared" si="5" ref="M4:M67">F4/$I4</f>
        <v>0.4248134215940295</v>
      </c>
      <c r="N4" s="32">
        <f aca="true" t="shared" si="6" ref="N4:N67">G4/$I4</f>
        <v>0</v>
      </c>
      <c r="O4" s="32">
        <f aca="true" t="shared" si="7" ref="O4:O67">H4/$I4</f>
        <v>0</v>
      </c>
    </row>
    <row r="5" spans="1:15" ht="12.75">
      <c r="A5" s="33">
        <v>3</v>
      </c>
      <c r="B5" s="29" t="s">
        <v>18</v>
      </c>
      <c r="C5" s="30">
        <v>1523416</v>
      </c>
      <c r="D5" s="30">
        <v>216023</v>
      </c>
      <c r="E5" s="30">
        <v>85471</v>
      </c>
      <c r="F5" s="30">
        <v>2785113</v>
      </c>
      <c r="G5" s="30">
        <v>0</v>
      </c>
      <c r="H5" s="30">
        <v>1946949</v>
      </c>
      <c r="I5" s="31">
        <f t="shared" si="1"/>
        <v>6556972</v>
      </c>
      <c r="J5" s="32">
        <f t="shared" si="2"/>
        <v>0.23233529135094674</v>
      </c>
      <c r="K5" s="32">
        <f t="shared" si="3"/>
        <v>0.032945542546163074</v>
      </c>
      <c r="L5" s="32">
        <f t="shared" si="4"/>
        <v>0.013035132680145653</v>
      </c>
      <c r="M5" s="32">
        <f t="shared" si="5"/>
        <v>0.4247559696762469</v>
      </c>
      <c r="N5" s="32">
        <f t="shared" si="6"/>
        <v>0</v>
      </c>
      <c r="O5" s="32">
        <f t="shared" si="7"/>
        <v>0.2969280637464976</v>
      </c>
    </row>
    <row r="6" spans="1:15" ht="12.75">
      <c r="A6" s="33">
        <v>4</v>
      </c>
      <c r="B6" s="29" t="s">
        <v>19</v>
      </c>
      <c r="C6" s="30">
        <v>93191</v>
      </c>
      <c r="D6" s="30">
        <v>65312</v>
      </c>
      <c r="E6" s="30">
        <v>0</v>
      </c>
      <c r="F6" s="30">
        <v>21983</v>
      </c>
      <c r="G6" s="30">
        <v>7664</v>
      </c>
      <c r="H6" s="30">
        <v>0</v>
      </c>
      <c r="I6" s="31">
        <f t="shared" si="1"/>
        <v>188150</v>
      </c>
      <c r="J6" s="32">
        <f t="shared" si="2"/>
        <v>0.49530162104703696</v>
      </c>
      <c r="K6" s="32">
        <f t="shared" si="3"/>
        <v>0.34712729205421206</v>
      </c>
      <c r="L6" s="32">
        <f t="shared" si="4"/>
        <v>0</v>
      </c>
      <c r="M6" s="32">
        <f t="shared" si="5"/>
        <v>0.11683762955089025</v>
      </c>
      <c r="N6" s="32">
        <f t="shared" si="6"/>
        <v>0.04073345734786075</v>
      </c>
      <c r="O6" s="32">
        <f t="shared" si="7"/>
        <v>0</v>
      </c>
    </row>
    <row r="7" spans="1:15" ht="12.75">
      <c r="A7" s="34">
        <v>5</v>
      </c>
      <c r="B7" s="20" t="s">
        <v>20</v>
      </c>
      <c r="C7" s="35">
        <v>491127</v>
      </c>
      <c r="D7" s="35">
        <v>168486</v>
      </c>
      <c r="E7" s="35">
        <v>301898</v>
      </c>
      <c r="F7" s="35">
        <v>88975</v>
      </c>
      <c r="G7" s="35">
        <v>0</v>
      </c>
      <c r="H7" s="35">
        <v>0</v>
      </c>
      <c r="I7" s="2">
        <f t="shared" si="1"/>
        <v>1050486</v>
      </c>
      <c r="J7" s="36">
        <f t="shared" si="2"/>
        <v>0.4675236033607302</v>
      </c>
      <c r="K7" s="36">
        <f t="shared" si="3"/>
        <v>0.16038862012439956</v>
      </c>
      <c r="L7" s="36">
        <f t="shared" si="4"/>
        <v>0.2873888847638141</v>
      </c>
      <c r="M7" s="36">
        <f t="shared" si="5"/>
        <v>0.08469889175105617</v>
      </c>
      <c r="N7" s="36">
        <f t="shared" si="6"/>
        <v>0</v>
      </c>
      <c r="O7" s="36">
        <f t="shared" si="7"/>
        <v>0</v>
      </c>
    </row>
    <row r="8" spans="1:15" ht="12.75">
      <c r="A8" s="37">
        <v>6</v>
      </c>
      <c r="B8" s="29" t="s">
        <v>21</v>
      </c>
      <c r="C8" s="30">
        <v>357038</v>
      </c>
      <c r="D8" s="30">
        <v>181078</v>
      </c>
      <c r="E8" s="30">
        <v>588771</v>
      </c>
      <c r="F8" s="30">
        <v>37357</v>
      </c>
      <c r="G8" s="30">
        <v>0</v>
      </c>
      <c r="H8" s="30">
        <v>235886</v>
      </c>
      <c r="I8" s="31">
        <f t="shared" si="1"/>
        <v>1400130</v>
      </c>
      <c r="J8" s="32">
        <f t="shared" si="2"/>
        <v>0.2550034639640605</v>
      </c>
      <c r="K8" s="32">
        <f t="shared" si="3"/>
        <v>0.1293294194110547</v>
      </c>
      <c r="L8" s="32">
        <f t="shared" si="4"/>
        <v>0.4205116667737996</v>
      </c>
      <c r="M8" s="32">
        <f t="shared" si="5"/>
        <v>0.026681093898423717</v>
      </c>
      <c r="N8" s="32">
        <f t="shared" si="6"/>
        <v>0</v>
      </c>
      <c r="O8" s="32">
        <f t="shared" si="7"/>
        <v>0.16847435595266153</v>
      </c>
    </row>
    <row r="9" spans="1:15" ht="12.75">
      <c r="A9" s="33">
        <v>7</v>
      </c>
      <c r="B9" s="29" t="s">
        <v>22</v>
      </c>
      <c r="C9" s="30">
        <v>11728</v>
      </c>
      <c r="D9" s="30">
        <v>143288</v>
      </c>
      <c r="E9" s="30">
        <v>39219</v>
      </c>
      <c r="F9" s="30">
        <v>914307</v>
      </c>
      <c r="G9" s="30">
        <v>0</v>
      </c>
      <c r="H9" s="30">
        <v>51180</v>
      </c>
      <c r="I9" s="31">
        <f t="shared" si="1"/>
        <v>1159722</v>
      </c>
      <c r="J9" s="32">
        <f t="shared" si="2"/>
        <v>0.01011276840484185</v>
      </c>
      <c r="K9" s="32">
        <f t="shared" si="3"/>
        <v>0.12355374822586793</v>
      </c>
      <c r="L9" s="32">
        <f t="shared" si="4"/>
        <v>0.03381758731834009</v>
      </c>
      <c r="M9" s="32">
        <f t="shared" si="5"/>
        <v>0.7883846301096297</v>
      </c>
      <c r="N9" s="32">
        <f t="shared" si="6"/>
        <v>0</v>
      </c>
      <c r="O9" s="32">
        <f t="shared" si="7"/>
        <v>0.04413126594132042</v>
      </c>
    </row>
    <row r="10" spans="1:15" ht="12.75">
      <c r="A10" s="33">
        <v>8</v>
      </c>
      <c r="B10" s="29" t="s">
        <v>23</v>
      </c>
      <c r="C10" s="30">
        <v>2408898</v>
      </c>
      <c r="D10" s="30">
        <v>225810</v>
      </c>
      <c r="E10" s="30">
        <v>110066</v>
      </c>
      <c r="F10" s="30">
        <v>403772</v>
      </c>
      <c r="G10" s="30">
        <v>0</v>
      </c>
      <c r="H10" s="30">
        <v>2502144</v>
      </c>
      <c r="I10" s="31">
        <f t="shared" si="1"/>
        <v>5650690</v>
      </c>
      <c r="J10" s="32">
        <f t="shared" si="2"/>
        <v>0.42630156671132197</v>
      </c>
      <c r="K10" s="32">
        <f t="shared" si="3"/>
        <v>0.03996149142848041</v>
      </c>
      <c r="L10" s="32">
        <f t="shared" si="4"/>
        <v>0.01947832919519563</v>
      </c>
      <c r="M10" s="32">
        <f t="shared" si="5"/>
        <v>0.07145534439156988</v>
      </c>
      <c r="N10" s="32">
        <f t="shared" si="6"/>
        <v>0</v>
      </c>
      <c r="O10" s="32">
        <f t="shared" si="7"/>
        <v>0.4428032682734321</v>
      </c>
    </row>
    <row r="11" spans="1:15" ht="12.75">
      <c r="A11" s="33">
        <v>9</v>
      </c>
      <c r="B11" s="29" t="s">
        <v>24</v>
      </c>
      <c r="C11" s="30">
        <v>2293555</v>
      </c>
      <c r="D11" s="30">
        <v>565664</v>
      </c>
      <c r="E11" s="30">
        <v>305183</v>
      </c>
      <c r="F11" s="30">
        <v>991072</v>
      </c>
      <c r="G11" s="30">
        <v>0</v>
      </c>
      <c r="H11" s="30">
        <v>4225218</v>
      </c>
      <c r="I11" s="31">
        <f t="shared" si="1"/>
        <v>8380692</v>
      </c>
      <c r="J11" s="32">
        <f t="shared" si="2"/>
        <v>0.27367131497017194</v>
      </c>
      <c r="K11" s="32">
        <f t="shared" si="3"/>
        <v>0.06749609698101303</v>
      </c>
      <c r="L11" s="32">
        <f t="shared" si="4"/>
        <v>0.03641501203003284</v>
      </c>
      <c r="M11" s="32">
        <f t="shared" si="5"/>
        <v>0.11825658310793428</v>
      </c>
      <c r="N11" s="32">
        <f t="shared" si="6"/>
        <v>0</v>
      </c>
      <c r="O11" s="32">
        <f t="shared" si="7"/>
        <v>0.5041609929108479</v>
      </c>
    </row>
    <row r="12" spans="1:15" ht="12.75">
      <c r="A12" s="34">
        <v>10</v>
      </c>
      <c r="B12" s="20" t="s">
        <v>25</v>
      </c>
      <c r="C12" s="35">
        <v>4142817</v>
      </c>
      <c r="D12" s="35">
        <v>1744063</v>
      </c>
      <c r="E12" s="35">
        <v>323947</v>
      </c>
      <c r="F12" s="35">
        <v>55239</v>
      </c>
      <c r="G12" s="35">
        <v>0</v>
      </c>
      <c r="H12" s="35">
        <v>799685</v>
      </c>
      <c r="I12" s="2">
        <f t="shared" si="1"/>
        <v>7065751</v>
      </c>
      <c r="J12" s="36">
        <f t="shared" si="2"/>
        <v>0.5863236618442965</v>
      </c>
      <c r="K12" s="36">
        <f t="shared" si="3"/>
        <v>0.24683335147247618</v>
      </c>
      <c r="L12" s="36">
        <f t="shared" si="4"/>
        <v>0.04584749731486434</v>
      </c>
      <c r="M12" s="36">
        <f t="shared" si="5"/>
        <v>0.007817852624583007</v>
      </c>
      <c r="N12" s="36">
        <f t="shared" si="6"/>
        <v>0</v>
      </c>
      <c r="O12" s="36">
        <f t="shared" si="7"/>
        <v>0.11317763674377997</v>
      </c>
    </row>
    <row r="13" spans="1:15" ht="12.75">
      <c r="A13" s="33">
        <v>11</v>
      </c>
      <c r="B13" s="29" t="s">
        <v>26</v>
      </c>
      <c r="C13" s="30">
        <v>104498</v>
      </c>
      <c r="D13" s="30">
        <v>36346</v>
      </c>
      <c r="E13" s="30">
        <v>0</v>
      </c>
      <c r="F13" s="30">
        <v>108542</v>
      </c>
      <c r="G13" s="30">
        <v>0</v>
      </c>
      <c r="H13" s="30">
        <v>0</v>
      </c>
      <c r="I13" s="31">
        <f t="shared" si="1"/>
        <v>249386</v>
      </c>
      <c r="J13" s="32">
        <f t="shared" si="2"/>
        <v>0.4190211158605535</v>
      </c>
      <c r="K13" s="32">
        <f t="shared" si="3"/>
        <v>0.14574194221006792</v>
      </c>
      <c r="L13" s="32">
        <f t="shared" si="4"/>
        <v>0</v>
      </c>
      <c r="M13" s="32">
        <f t="shared" si="5"/>
        <v>0.43523694192937856</v>
      </c>
      <c r="N13" s="32">
        <f t="shared" si="6"/>
        <v>0</v>
      </c>
      <c r="O13" s="32">
        <f t="shared" si="7"/>
        <v>0</v>
      </c>
    </row>
    <row r="14" spans="1:15" ht="12.75">
      <c r="A14" s="33">
        <v>12</v>
      </c>
      <c r="B14" s="29" t="s">
        <v>27</v>
      </c>
      <c r="C14" s="30">
        <v>1448952</v>
      </c>
      <c r="D14" s="30">
        <v>0</v>
      </c>
      <c r="E14" s="30">
        <v>84892</v>
      </c>
      <c r="F14" s="30">
        <v>0</v>
      </c>
      <c r="G14" s="30">
        <v>0</v>
      </c>
      <c r="H14" s="30">
        <v>172070</v>
      </c>
      <c r="I14" s="31">
        <f t="shared" si="1"/>
        <v>1705914</v>
      </c>
      <c r="J14" s="32">
        <f t="shared" si="2"/>
        <v>0.849369897896377</v>
      </c>
      <c r="K14" s="32">
        <f t="shared" si="3"/>
        <v>0</v>
      </c>
      <c r="L14" s="32">
        <f t="shared" si="4"/>
        <v>0.04976335266607813</v>
      </c>
      <c r="M14" s="32">
        <f t="shared" si="5"/>
        <v>0</v>
      </c>
      <c r="N14" s="32">
        <f t="shared" si="6"/>
        <v>0</v>
      </c>
      <c r="O14" s="32">
        <f t="shared" si="7"/>
        <v>0.10086674943754492</v>
      </c>
    </row>
    <row r="15" spans="1:15" ht="12.75">
      <c r="A15" s="33">
        <v>13</v>
      </c>
      <c r="B15" s="29" t="s">
        <v>28</v>
      </c>
      <c r="C15" s="30">
        <v>22112</v>
      </c>
      <c r="D15" s="30">
        <v>41971</v>
      </c>
      <c r="E15" s="30">
        <v>117514</v>
      </c>
      <c r="F15" s="30">
        <v>57116</v>
      </c>
      <c r="G15" s="30">
        <v>0</v>
      </c>
      <c r="H15" s="30">
        <v>0</v>
      </c>
      <c r="I15" s="31">
        <f t="shared" si="1"/>
        <v>238713</v>
      </c>
      <c r="J15" s="32">
        <f t="shared" si="2"/>
        <v>0.09263006204102835</v>
      </c>
      <c r="K15" s="32">
        <f t="shared" si="3"/>
        <v>0.1758220122071274</v>
      </c>
      <c r="L15" s="32">
        <f t="shared" si="4"/>
        <v>0.4922815263517278</v>
      </c>
      <c r="M15" s="32">
        <f t="shared" si="5"/>
        <v>0.23926639940011646</v>
      </c>
      <c r="N15" s="32">
        <f t="shared" si="6"/>
        <v>0</v>
      </c>
      <c r="O15" s="32">
        <f t="shared" si="7"/>
        <v>0</v>
      </c>
    </row>
    <row r="16" spans="1:15" ht="12.75">
      <c r="A16" s="33">
        <v>14</v>
      </c>
      <c r="B16" s="29" t="s">
        <v>29</v>
      </c>
      <c r="C16" s="30">
        <v>374189</v>
      </c>
      <c r="D16" s="30">
        <v>23110</v>
      </c>
      <c r="E16" s="30">
        <v>2426</v>
      </c>
      <c r="F16" s="30">
        <v>32541</v>
      </c>
      <c r="G16" s="30">
        <v>0</v>
      </c>
      <c r="H16" s="30">
        <v>0</v>
      </c>
      <c r="I16" s="31">
        <f t="shared" si="1"/>
        <v>432266</v>
      </c>
      <c r="J16" s="32">
        <f t="shared" si="2"/>
        <v>0.8656452277070137</v>
      </c>
      <c r="K16" s="32">
        <f t="shared" si="3"/>
        <v>0.053462451360967556</v>
      </c>
      <c r="L16" s="32">
        <f t="shared" si="4"/>
        <v>0.0056122850282002285</v>
      </c>
      <c r="M16" s="32">
        <f t="shared" si="5"/>
        <v>0.07528003590381849</v>
      </c>
      <c r="N16" s="32">
        <f t="shared" si="6"/>
        <v>0</v>
      </c>
      <c r="O16" s="32">
        <f t="shared" si="7"/>
        <v>0</v>
      </c>
    </row>
    <row r="17" spans="1:15" ht="12.75">
      <c r="A17" s="34">
        <v>15</v>
      </c>
      <c r="B17" s="20" t="s">
        <v>30</v>
      </c>
      <c r="C17" s="35">
        <v>116774</v>
      </c>
      <c r="D17" s="35">
        <v>164754</v>
      </c>
      <c r="E17" s="35">
        <v>38853</v>
      </c>
      <c r="F17" s="35">
        <v>174635</v>
      </c>
      <c r="G17" s="35">
        <v>0</v>
      </c>
      <c r="H17" s="35">
        <v>2366627</v>
      </c>
      <c r="I17" s="2">
        <f t="shared" si="1"/>
        <v>2861643</v>
      </c>
      <c r="J17" s="36">
        <f t="shared" si="2"/>
        <v>0.04080662752132254</v>
      </c>
      <c r="K17" s="36">
        <f t="shared" si="3"/>
        <v>0.05757321930094005</v>
      </c>
      <c r="L17" s="36">
        <f t="shared" si="4"/>
        <v>0.013577165285816574</v>
      </c>
      <c r="M17" s="36">
        <f t="shared" si="5"/>
        <v>0.06102613079269496</v>
      </c>
      <c r="N17" s="36">
        <f t="shared" si="6"/>
        <v>0</v>
      </c>
      <c r="O17" s="36">
        <f t="shared" si="7"/>
        <v>0.8270168570992259</v>
      </c>
    </row>
    <row r="18" spans="1:15" ht="12.75">
      <c r="A18" s="33">
        <v>16</v>
      </c>
      <c r="B18" s="29" t="s">
        <v>31</v>
      </c>
      <c r="C18" s="30">
        <v>721254</v>
      </c>
      <c r="D18" s="30">
        <v>70056</v>
      </c>
      <c r="E18" s="30">
        <v>113675</v>
      </c>
      <c r="F18" s="30">
        <v>65776</v>
      </c>
      <c r="G18" s="30">
        <v>0</v>
      </c>
      <c r="H18" s="30">
        <v>880346</v>
      </c>
      <c r="I18" s="31">
        <f t="shared" si="1"/>
        <v>1851107</v>
      </c>
      <c r="J18" s="32">
        <f t="shared" si="2"/>
        <v>0.3896338785386258</v>
      </c>
      <c r="K18" s="32">
        <f t="shared" si="3"/>
        <v>0.03784546220180681</v>
      </c>
      <c r="L18" s="32">
        <f t="shared" si="4"/>
        <v>0.06140920000842739</v>
      </c>
      <c r="M18" s="32">
        <f t="shared" si="5"/>
        <v>0.035533332216884275</v>
      </c>
      <c r="N18" s="32">
        <f t="shared" si="6"/>
        <v>0</v>
      </c>
      <c r="O18" s="32">
        <f t="shared" si="7"/>
        <v>0.4755781270342557</v>
      </c>
    </row>
    <row r="19" spans="1:15" ht="12.75">
      <c r="A19" s="33">
        <v>17</v>
      </c>
      <c r="B19" s="29" t="s">
        <v>32</v>
      </c>
      <c r="C19" s="30">
        <v>1854400</v>
      </c>
      <c r="D19" s="30">
        <v>1101828</v>
      </c>
      <c r="E19" s="30">
        <v>991458</v>
      </c>
      <c r="F19" s="30">
        <v>250329</v>
      </c>
      <c r="G19" s="30">
        <v>0</v>
      </c>
      <c r="H19" s="30">
        <v>3537136</v>
      </c>
      <c r="I19" s="31">
        <f t="shared" si="1"/>
        <v>7735151</v>
      </c>
      <c r="J19" s="32">
        <f t="shared" si="2"/>
        <v>0.23973675497737537</v>
      </c>
      <c r="K19" s="32">
        <f t="shared" si="3"/>
        <v>0.14244427807550233</v>
      </c>
      <c r="L19" s="32">
        <f t="shared" si="4"/>
        <v>0.12817564905972748</v>
      </c>
      <c r="M19" s="32">
        <f t="shared" si="5"/>
        <v>0.0323625227225687</v>
      </c>
      <c r="N19" s="32">
        <f t="shared" si="6"/>
        <v>0</v>
      </c>
      <c r="O19" s="32">
        <f t="shared" si="7"/>
        <v>0.4572807951648261</v>
      </c>
    </row>
    <row r="20" spans="1:15" ht="12.75">
      <c r="A20" s="33">
        <v>18</v>
      </c>
      <c r="B20" s="29" t="s">
        <v>33</v>
      </c>
      <c r="C20" s="30">
        <v>259929</v>
      </c>
      <c r="D20" s="30">
        <v>10564</v>
      </c>
      <c r="E20" s="30">
        <v>151906</v>
      </c>
      <c r="F20" s="30">
        <v>8767</v>
      </c>
      <c r="G20" s="30">
        <v>0</v>
      </c>
      <c r="H20" s="30">
        <v>0</v>
      </c>
      <c r="I20" s="31">
        <f t="shared" si="1"/>
        <v>431166</v>
      </c>
      <c r="J20" s="32">
        <f t="shared" si="2"/>
        <v>0.6028513379997495</v>
      </c>
      <c r="K20" s="32">
        <f t="shared" si="3"/>
        <v>0.024501004253582148</v>
      </c>
      <c r="L20" s="32">
        <f t="shared" si="4"/>
        <v>0.35231442182361317</v>
      </c>
      <c r="M20" s="32">
        <f t="shared" si="5"/>
        <v>0.020333235923055158</v>
      </c>
      <c r="N20" s="32">
        <f t="shared" si="6"/>
        <v>0</v>
      </c>
      <c r="O20" s="32">
        <f t="shared" si="7"/>
        <v>0</v>
      </c>
    </row>
    <row r="21" spans="1:15" ht="12.75">
      <c r="A21" s="33">
        <v>19</v>
      </c>
      <c r="B21" s="29" t="s">
        <v>34</v>
      </c>
      <c r="C21" s="30">
        <v>1758812</v>
      </c>
      <c r="D21" s="30">
        <v>49411</v>
      </c>
      <c r="E21" s="30">
        <v>21714</v>
      </c>
      <c r="F21" s="30">
        <v>9019</v>
      </c>
      <c r="G21" s="30">
        <v>0</v>
      </c>
      <c r="H21" s="30">
        <v>0</v>
      </c>
      <c r="I21" s="31">
        <f t="shared" si="1"/>
        <v>1838956</v>
      </c>
      <c r="J21" s="32">
        <f t="shared" si="2"/>
        <v>0.9564187506389495</v>
      </c>
      <c r="K21" s="32">
        <f t="shared" si="3"/>
        <v>0.026869049612932554</v>
      </c>
      <c r="L21" s="32">
        <f t="shared" si="4"/>
        <v>0.01180778659195761</v>
      </c>
      <c r="M21" s="32">
        <f t="shared" si="5"/>
        <v>0.004904413156160343</v>
      </c>
      <c r="N21" s="32">
        <f t="shared" si="6"/>
        <v>0</v>
      </c>
      <c r="O21" s="32">
        <f t="shared" si="7"/>
        <v>0</v>
      </c>
    </row>
    <row r="22" spans="1:15" ht="12.75">
      <c r="A22" s="34">
        <v>20</v>
      </c>
      <c r="B22" s="20" t="s">
        <v>35</v>
      </c>
      <c r="C22" s="35">
        <v>118617</v>
      </c>
      <c r="D22" s="35">
        <v>212512</v>
      </c>
      <c r="E22" s="35">
        <v>137253</v>
      </c>
      <c r="F22" s="35">
        <v>130294</v>
      </c>
      <c r="G22" s="35">
        <v>0</v>
      </c>
      <c r="H22" s="35">
        <v>0</v>
      </c>
      <c r="I22" s="2">
        <f t="shared" si="1"/>
        <v>598676</v>
      </c>
      <c r="J22" s="36">
        <f t="shared" si="2"/>
        <v>0.19813221174725562</v>
      </c>
      <c r="K22" s="36">
        <f t="shared" si="3"/>
        <v>0.35496996706064715</v>
      </c>
      <c r="L22" s="36">
        <f t="shared" si="4"/>
        <v>0.22926090239127675</v>
      </c>
      <c r="M22" s="36">
        <f t="shared" si="5"/>
        <v>0.21763691880082048</v>
      </c>
      <c r="N22" s="36">
        <f t="shared" si="6"/>
        <v>0</v>
      </c>
      <c r="O22" s="36">
        <f t="shared" si="7"/>
        <v>0</v>
      </c>
    </row>
    <row r="23" spans="1:15" ht="12.75">
      <c r="A23" s="33">
        <v>21</v>
      </c>
      <c r="B23" s="29" t="s">
        <v>36</v>
      </c>
      <c r="C23" s="30">
        <v>266495</v>
      </c>
      <c r="D23" s="30">
        <v>35467</v>
      </c>
      <c r="E23" s="30">
        <v>0</v>
      </c>
      <c r="F23" s="30">
        <v>9509</v>
      </c>
      <c r="G23" s="30">
        <v>0</v>
      </c>
      <c r="H23" s="30">
        <v>0</v>
      </c>
      <c r="I23" s="31">
        <f t="shared" si="1"/>
        <v>311471</v>
      </c>
      <c r="J23" s="32">
        <f t="shared" si="2"/>
        <v>0.8556013240397983</v>
      </c>
      <c r="K23" s="32">
        <f t="shared" si="3"/>
        <v>0.11386934899236205</v>
      </c>
      <c r="L23" s="32">
        <f t="shared" si="4"/>
        <v>0</v>
      </c>
      <c r="M23" s="32">
        <f t="shared" si="5"/>
        <v>0.030529326967839703</v>
      </c>
      <c r="N23" s="32">
        <f t="shared" si="6"/>
        <v>0</v>
      </c>
      <c r="O23" s="32">
        <f t="shared" si="7"/>
        <v>0</v>
      </c>
    </row>
    <row r="24" spans="1:15" ht="12.75">
      <c r="A24" s="33">
        <v>22</v>
      </c>
      <c r="B24" s="29" t="s">
        <v>37</v>
      </c>
      <c r="C24" s="30">
        <v>315752</v>
      </c>
      <c r="D24" s="30">
        <v>18304</v>
      </c>
      <c r="E24" s="30">
        <v>22994</v>
      </c>
      <c r="F24" s="30">
        <v>31564</v>
      </c>
      <c r="G24" s="30">
        <v>0</v>
      </c>
      <c r="H24" s="30">
        <v>238129</v>
      </c>
      <c r="I24" s="31">
        <f t="shared" si="1"/>
        <v>626743</v>
      </c>
      <c r="J24" s="32">
        <f t="shared" si="2"/>
        <v>0.5037982075587601</v>
      </c>
      <c r="K24" s="32">
        <f t="shared" si="3"/>
        <v>0.0292049532264421</v>
      </c>
      <c r="L24" s="32">
        <f t="shared" si="4"/>
        <v>0.03668808427058619</v>
      </c>
      <c r="M24" s="32">
        <f t="shared" si="5"/>
        <v>0.0503619505921885</v>
      </c>
      <c r="N24" s="32">
        <f t="shared" si="6"/>
        <v>0</v>
      </c>
      <c r="O24" s="32">
        <f t="shared" si="7"/>
        <v>0.3799468043520231</v>
      </c>
    </row>
    <row r="25" spans="1:15" ht="12.75">
      <c r="A25" s="33">
        <v>23</v>
      </c>
      <c r="B25" s="29" t="s">
        <v>38</v>
      </c>
      <c r="C25" s="30">
        <v>1013745</v>
      </c>
      <c r="D25" s="30">
        <v>343477</v>
      </c>
      <c r="E25" s="30">
        <v>150580</v>
      </c>
      <c r="F25" s="30">
        <v>90802</v>
      </c>
      <c r="G25" s="30">
        <v>0</v>
      </c>
      <c r="H25" s="30">
        <v>397558</v>
      </c>
      <c r="I25" s="31">
        <f t="shared" si="1"/>
        <v>1996162</v>
      </c>
      <c r="J25" s="32">
        <f t="shared" si="2"/>
        <v>0.5078470585052716</v>
      </c>
      <c r="K25" s="32">
        <f t="shared" si="3"/>
        <v>0.17206869983498332</v>
      </c>
      <c r="L25" s="32">
        <f t="shared" si="4"/>
        <v>0.07543475930310266</v>
      </c>
      <c r="M25" s="32">
        <f t="shared" si="5"/>
        <v>0.04548829203241019</v>
      </c>
      <c r="N25" s="32">
        <f t="shared" si="6"/>
        <v>0</v>
      </c>
      <c r="O25" s="32">
        <f t="shared" si="7"/>
        <v>0.1991611903242322</v>
      </c>
    </row>
    <row r="26" spans="1:15" ht="12.75">
      <c r="A26" s="33">
        <v>24</v>
      </c>
      <c r="B26" s="29" t="s">
        <v>39</v>
      </c>
      <c r="C26" s="30">
        <v>569574</v>
      </c>
      <c r="D26" s="30">
        <v>159882</v>
      </c>
      <c r="E26" s="30">
        <v>36001</v>
      </c>
      <c r="F26" s="30">
        <v>94197</v>
      </c>
      <c r="G26" s="30">
        <v>0</v>
      </c>
      <c r="H26" s="30">
        <v>0</v>
      </c>
      <c r="I26" s="31">
        <f t="shared" si="1"/>
        <v>859654</v>
      </c>
      <c r="J26" s="32">
        <f t="shared" si="2"/>
        <v>0.6625619144446486</v>
      </c>
      <c r="K26" s="32">
        <f t="shared" si="3"/>
        <v>0.18598412849820975</v>
      </c>
      <c r="L26" s="32">
        <f t="shared" si="4"/>
        <v>0.04187847668945878</v>
      </c>
      <c r="M26" s="32">
        <f t="shared" si="5"/>
        <v>0.10957548036768282</v>
      </c>
      <c r="N26" s="32">
        <f t="shared" si="6"/>
        <v>0</v>
      </c>
      <c r="O26" s="32">
        <f t="shared" si="7"/>
        <v>0</v>
      </c>
    </row>
    <row r="27" spans="1:15" ht="12.75">
      <c r="A27" s="34">
        <v>25</v>
      </c>
      <c r="B27" s="20" t="s">
        <v>40</v>
      </c>
      <c r="C27" s="35">
        <v>929943</v>
      </c>
      <c r="D27" s="35">
        <v>26840</v>
      </c>
      <c r="E27" s="35">
        <v>16559</v>
      </c>
      <c r="F27" s="35">
        <v>93803</v>
      </c>
      <c r="G27" s="35">
        <v>0</v>
      </c>
      <c r="H27" s="35">
        <v>0</v>
      </c>
      <c r="I27" s="2">
        <f t="shared" si="1"/>
        <v>1067145</v>
      </c>
      <c r="J27" s="36">
        <f t="shared" si="2"/>
        <v>0.8714307802594774</v>
      </c>
      <c r="K27" s="36">
        <f t="shared" si="3"/>
        <v>0.02515122124922105</v>
      </c>
      <c r="L27" s="36">
        <f t="shared" si="4"/>
        <v>0.015517104048653182</v>
      </c>
      <c r="M27" s="36">
        <f t="shared" si="5"/>
        <v>0.08790089444264837</v>
      </c>
      <c r="N27" s="36">
        <f t="shared" si="6"/>
        <v>0</v>
      </c>
      <c r="O27" s="36">
        <f t="shared" si="7"/>
        <v>0</v>
      </c>
    </row>
    <row r="28" spans="1:15" ht="12.75">
      <c r="A28" s="33">
        <v>26</v>
      </c>
      <c r="B28" s="29" t="s">
        <v>41</v>
      </c>
      <c r="C28" s="30">
        <v>1706027</v>
      </c>
      <c r="D28" s="30">
        <v>8729407</v>
      </c>
      <c r="E28" s="30">
        <v>1050231</v>
      </c>
      <c r="F28" s="30">
        <v>1404231</v>
      </c>
      <c r="G28" s="30">
        <v>0</v>
      </c>
      <c r="H28" s="30">
        <v>1871704</v>
      </c>
      <c r="I28" s="31">
        <f t="shared" si="1"/>
        <v>14761600</v>
      </c>
      <c r="J28" s="32">
        <f t="shared" si="2"/>
        <v>0.1155719569694342</v>
      </c>
      <c r="K28" s="32">
        <f t="shared" si="3"/>
        <v>0.5913591345111641</v>
      </c>
      <c r="L28" s="32">
        <f t="shared" si="4"/>
        <v>0.07114614946889226</v>
      </c>
      <c r="M28" s="32">
        <f t="shared" si="5"/>
        <v>0.09512728972469109</v>
      </c>
      <c r="N28" s="32">
        <f t="shared" si="6"/>
        <v>0</v>
      </c>
      <c r="O28" s="32">
        <f t="shared" si="7"/>
        <v>0.12679546932581834</v>
      </c>
    </row>
    <row r="29" spans="1:15" ht="12.75">
      <c r="A29" s="33">
        <v>27</v>
      </c>
      <c r="B29" s="29" t="s">
        <v>42</v>
      </c>
      <c r="C29" s="30">
        <v>750880</v>
      </c>
      <c r="D29" s="30">
        <v>28184</v>
      </c>
      <c r="E29" s="30">
        <v>10238</v>
      </c>
      <c r="F29" s="30">
        <v>476624</v>
      </c>
      <c r="G29" s="30">
        <v>0</v>
      </c>
      <c r="H29" s="30">
        <v>0</v>
      </c>
      <c r="I29" s="31">
        <f t="shared" si="1"/>
        <v>1265926</v>
      </c>
      <c r="J29" s="32">
        <f t="shared" si="2"/>
        <v>0.5931468348070899</v>
      </c>
      <c r="K29" s="32">
        <f t="shared" si="3"/>
        <v>0.022263544630570824</v>
      </c>
      <c r="L29" s="32">
        <f t="shared" si="4"/>
        <v>0.008087360556620213</v>
      </c>
      <c r="M29" s="32">
        <f t="shared" si="5"/>
        <v>0.3765022600057191</v>
      </c>
      <c r="N29" s="32">
        <f t="shared" si="6"/>
        <v>0</v>
      </c>
      <c r="O29" s="32">
        <f t="shared" si="7"/>
        <v>0</v>
      </c>
    </row>
    <row r="30" spans="1:15" ht="12.75">
      <c r="A30" s="33">
        <v>28</v>
      </c>
      <c r="B30" s="29" t="s">
        <v>43</v>
      </c>
      <c r="C30" s="30">
        <v>1307403</v>
      </c>
      <c r="D30" s="30">
        <v>392889</v>
      </c>
      <c r="E30" s="30">
        <v>624350</v>
      </c>
      <c r="F30" s="30">
        <v>662700</v>
      </c>
      <c r="G30" s="30">
        <v>0</v>
      </c>
      <c r="H30" s="30">
        <v>443889</v>
      </c>
      <c r="I30" s="31">
        <f t="shared" si="1"/>
        <v>3431231</v>
      </c>
      <c r="J30" s="32">
        <f t="shared" si="2"/>
        <v>0.3810303066159055</v>
      </c>
      <c r="K30" s="32">
        <f t="shared" si="3"/>
        <v>0.11450380344546898</v>
      </c>
      <c r="L30" s="32">
        <f t="shared" si="4"/>
        <v>0.18196093471992997</v>
      </c>
      <c r="M30" s="32">
        <f t="shared" si="5"/>
        <v>0.19313768149098676</v>
      </c>
      <c r="N30" s="32">
        <f t="shared" si="6"/>
        <v>0</v>
      </c>
      <c r="O30" s="32">
        <f t="shared" si="7"/>
        <v>0.12936727372770881</v>
      </c>
    </row>
    <row r="31" spans="1:15" ht="12.75">
      <c r="A31" s="33">
        <v>29</v>
      </c>
      <c r="B31" s="29" t="s">
        <v>44</v>
      </c>
      <c r="C31" s="30">
        <v>372729</v>
      </c>
      <c r="D31" s="30">
        <v>182417</v>
      </c>
      <c r="E31" s="30">
        <v>15949</v>
      </c>
      <c r="F31" s="30">
        <v>318947</v>
      </c>
      <c r="G31" s="30">
        <v>0</v>
      </c>
      <c r="H31" s="30">
        <v>19282</v>
      </c>
      <c r="I31" s="31">
        <f t="shared" si="1"/>
        <v>909324</v>
      </c>
      <c r="J31" s="32">
        <f t="shared" si="2"/>
        <v>0.4098968024598493</v>
      </c>
      <c r="K31" s="32">
        <f t="shared" si="3"/>
        <v>0.20060726429743414</v>
      </c>
      <c r="L31" s="32">
        <f t="shared" si="4"/>
        <v>0.017539402897097184</v>
      </c>
      <c r="M31" s="32">
        <f t="shared" si="5"/>
        <v>0.3507517672468779</v>
      </c>
      <c r="N31" s="32">
        <f t="shared" si="6"/>
        <v>0</v>
      </c>
      <c r="O31" s="32">
        <f t="shared" si="7"/>
        <v>0.021204763098741482</v>
      </c>
    </row>
    <row r="32" spans="1:15" ht="12.75">
      <c r="A32" s="34">
        <v>30</v>
      </c>
      <c r="B32" s="20" t="s">
        <v>45</v>
      </c>
      <c r="C32" s="35">
        <v>45289</v>
      </c>
      <c r="D32" s="35">
        <v>73404</v>
      </c>
      <c r="E32" s="35">
        <v>0</v>
      </c>
      <c r="F32" s="35">
        <v>95086</v>
      </c>
      <c r="G32" s="35">
        <v>0</v>
      </c>
      <c r="H32" s="35">
        <v>20213</v>
      </c>
      <c r="I32" s="2">
        <f t="shared" si="1"/>
        <v>233992</v>
      </c>
      <c r="J32" s="36">
        <f t="shared" si="2"/>
        <v>0.1935493521146022</v>
      </c>
      <c r="K32" s="36">
        <f t="shared" si="3"/>
        <v>0.3137030325823105</v>
      </c>
      <c r="L32" s="36">
        <f t="shared" si="4"/>
        <v>0</v>
      </c>
      <c r="M32" s="36">
        <f t="shared" si="5"/>
        <v>0.40636432014769736</v>
      </c>
      <c r="N32" s="36">
        <f t="shared" si="6"/>
        <v>0</v>
      </c>
      <c r="O32" s="36">
        <f t="shared" si="7"/>
        <v>0.08638329515538992</v>
      </c>
    </row>
    <row r="33" spans="1:15" ht="12.75">
      <c r="A33" s="33">
        <v>31</v>
      </c>
      <c r="B33" s="29" t="s">
        <v>46</v>
      </c>
      <c r="C33" s="30">
        <v>988510</v>
      </c>
      <c r="D33" s="30">
        <v>228431</v>
      </c>
      <c r="E33" s="30">
        <v>22779</v>
      </c>
      <c r="F33" s="30">
        <v>530804</v>
      </c>
      <c r="G33" s="30">
        <v>0</v>
      </c>
      <c r="H33" s="30">
        <v>0</v>
      </c>
      <c r="I33" s="31">
        <f t="shared" si="1"/>
        <v>1770524</v>
      </c>
      <c r="J33" s="32">
        <f t="shared" si="2"/>
        <v>0.5583149395320256</v>
      </c>
      <c r="K33" s="32">
        <f t="shared" si="3"/>
        <v>0.12901886673097906</v>
      </c>
      <c r="L33" s="32">
        <f t="shared" si="4"/>
        <v>0.0128656827018442</v>
      </c>
      <c r="M33" s="32">
        <f t="shared" si="5"/>
        <v>0.29980051103515115</v>
      </c>
      <c r="N33" s="32">
        <f t="shared" si="6"/>
        <v>0</v>
      </c>
      <c r="O33" s="32">
        <f t="shared" si="7"/>
        <v>0</v>
      </c>
    </row>
    <row r="34" spans="1:15" ht="12.75">
      <c r="A34" s="33">
        <v>32</v>
      </c>
      <c r="B34" s="29" t="s">
        <v>47</v>
      </c>
      <c r="C34" s="30">
        <v>1770501</v>
      </c>
      <c r="D34" s="30">
        <v>266799</v>
      </c>
      <c r="E34" s="30">
        <v>47021</v>
      </c>
      <c r="F34" s="30">
        <v>51975</v>
      </c>
      <c r="G34" s="30">
        <v>0</v>
      </c>
      <c r="H34" s="30">
        <v>4944784</v>
      </c>
      <c r="I34" s="31">
        <f t="shared" si="1"/>
        <v>7081080</v>
      </c>
      <c r="J34" s="32">
        <f t="shared" si="2"/>
        <v>0.2500326221423851</v>
      </c>
      <c r="K34" s="32">
        <f t="shared" si="3"/>
        <v>0.037677727126370554</v>
      </c>
      <c r="L34" s="32">
        <f t="shared" si="4"/>
        <v>0.00664037124280477</v>
      </c>
      <c r="M34" s="32">
        <f t="shared" si="5"/>
        <v>0.007339982036638479</v>
      </c>
      <c r="N34" s="32">
        <f t="shared" si="6"/>
        <v>0</v>
      </c>
      <c r="O34" s="32">
        <f t="shared" si="7"/>
        <v>0.6983092974518011</v>
      </c>
    </row>
    <row r="35" spans="1:15" ht="12.75">
      <c r="A35" s="33">
        <v>33</v>
      </c>
      <c r="B35" s="29" t="s">
        <v>48</v>
      </c>
      <c r="C35" s="30">
        <v>15730</v>
      </c>
      <c r="D35" s="30">
        <v>40693</v>
      </c>
      <c r="E35" s="30">
        <v>17712</v>
      </c>
      <c r="F35" s="30">
        <v>7713</v>
      </c>
      <c r="G35" s="30">
        <v>0</v>
      </c>
      <c r="H35" s="30">
        <v>137378</v>
      </c>
      <c r="I35" s="31">
        <f t="shared" si="1"/>
        <v>219226</v>
      </c>
      <c r="J35" s="32">
        <f t="shared" si="2"/>
        <v>0.07175243812321531</v>
      </c>
      <c r="K35" s="32">
        <f t="shared" si="3"/>
        <v>0.18562123105835987</v>
      </c>
      <c r="L35" s="32">
        <f t="shared" si="4"/>
        <v>0.08079333655679527</v>
      </c>
      <c r="M35" s="32">
        <f t="shared" si="5"/>
        <v>0.03518287064490526</v>
      </c>
      <c r="N35" s="32">
        <f t="shared" si="6"/>
        <v>0</v>
      </c>
      <c r="O35" s="32">
        <f t="shared" si="7"/>
        <v>0.6266501236167243</v>
      </c>
    </row>
    <row r="36" spans="1:15" ht="12.75">
      <c r="A36" s="33">
        <v>34</v>
      </c>
      <c r="B36" s="29" t="s">
        <v>49</v>
      </c>
      <c r="C36" s="30">
        <v>496651</v>
      </c>
      <c r="D36" s="30">
        <v>57701</v>
      </c>
      <c r="E36" s="30">
        <v>24398</v>
      </c>
      <c r="F36" s="30">
        <v>191477</v>
      </c>
      <c r="G36" s="30">
        <v>0</v>
      </c>
      <c r="H36" s="30">
        <v>29940</v>
      </c>
      <c r="I36" s="31">
        <f t="shared" si="1"/>
        <v>800167</v>
      </c>
      <c r="J36" s="32">
        <f t="shared" si="2"/>
        <v>0.6206841821769705</v>
      </c>
      <c r="K36" s="32">
        <f t="shared" si="3"/>
        <v>0.07211119678767057</v>
      </c>
      <c r="L36" s="32">
        <f t="shared" si="4"/>
        <v>0.03049113497557385</v>
      </c>
      <c r="M36" s="32">
        <f t="shared" si="5"/>
        <v>0.23929629689802254</v>
      </c>
      <c r="N36" s="32">
        <f t="shared" si="6"/>
        <v>0</v>
      </c>
      <c r="O36" s="32">
        <f t="shared" si="7"/>
        <v>0.03741718916176248</v>
      </c>
    </row>
    <row r="37" spans="1:15" ht="12.75">
      <c r="A37" s="34">
        <v>35</v>
      </c>
      <c r="B37" s="20" t="s">
        <v>50</v>
      </c>
      <c r="C37" s="35">
        <v>43266</v>
      </c>
      <c r="D37" s="35">
        <v>165867</v>
      </c>
      <c r="E37" s="35">
        <v>242230</v>
      </c>
      <c r="F37" s="35">
        <v>75930</v>
      </c>
      <c r="G37" s="35">
        <v>0</v>
      </c>
      <c r="H37" s="35">
        <v>0</v>
      </c>
      <c r="I37" s="2">
        <f t="shared" si="1"/>
        <v>527293</v>
      </c>
      <c r="J37" s="36">
        <f t="shared" si="2"/>
        <v>0.08205305209816934</v>
      </c>
      <c r="K37" s="36">
        <f t="shared" si="3"/>
        <v>0.31456325041295824</v>
      </c>
      <c r="L37" s="36">
        <f t="shared" si="4"/>
        <v>0.4593840616128035</v>
      </c>
      <c r="M37" s="36">
        <f t="shared" si="5"/>
        <v>0.1439996358760689</v>
      </c>
      <c r="N37" s="36">
        <f t="shared" si="6"/>
        <v>0</v>
      </c>
      <c r="O37" s="36">
        <f t="shared" si="7"/>
        <v>0</v>
      </c>
    </row>
    <row r="38" spans="1:15" ht="12.75">
      <c r="A38" s="33">
        <v>36</v>
      </c>
      <c r="B38" s="29" t="s">
        <v>51</v>
      </c>
      <c r="C38" s="30">
        <v>790861</v>
      </c>
      <c r="D38" s="30">
        <v>853382</v>
      </c>
      <c r="E38" s="30">
        <v>2016158</v>
      </c>
      <c r="F38" s="30">
        <v>61982</v>
      </c>
      <c r="G38" s="30">
        <v>0</v>
      </c>
      <c r="H38" s="30">
        <v>4064311</v>
      </c>
      <c r="I38" s="31">
        <f t="shared" si="1"/>
        <v>7786694</v>
      </c>
      <c r="J38" s="32">
        <f t="shared" si="2"/>
        <v>0.10156569655877064</v>
      </c>
      <c r="K38" s="32">
        <f t="shared" si="3"/>
        <v>0.10959490638774298</v>
      </c>
      <c r="L38" s="32">
        <f t="shared" si="4"/>
        <v>0.2589234917925374</v>
      </c>
      <c r="M38" s="32">
        <f t="shared" si="5"/>
        <v>0.007959989181544825</v>
      </c>
      <c r="N38" s="32">
        <f t="shared" si="6"/>
        <v>0</v>
      </c>
      <c r="O38" s="32">
        <f t="shared" si="7"/>
        <v>0.5219559160794042</v>
      </c>
    </row>
    <row r="39" spans="1:15" ht="12.75">
      <c r="A39" s="33">
        <v>37</v>
      </c>
      <c r="B39" s="29" t="s">
        <v>52</v>
      </c>
      <c r="C39" s="30">
        <v>2416940</v>
      </c>
      <c r="D39" s="30">
        <v>56430</v>
      </c>
      <c r="E39" s="30">
        <v>97061</v>
      </c>
      <c r="F39" s="30">
        <v>297209</v>
      </c>
      <c r="G39" s="30">
        <v>0</v>
      </c>
      <c r="H39" s="30">
        <v>498140</v>
      </c>
      <c r="I39" s="31">
        <f t="shared" si="1"/>
        <v>3365780</v>
      </c>
      <c r="J39" s="32">
        <f t="shared" si="2"/>
        <v>0.7180920915805549</v>
      </c>
      <c r="K39" s="32">
        <f t="shared" si="3"/>
        <v>0.01676580168638473</v>
      </c>
      <c r="L39" s="32">
        <f t="shared" si="4"/>
        <v>0.028837594851713423</v>
      </c>
      <c r="M39" s="32">
        <f t="shared" si="5"/>
        <v>0.08830315706908948</v>
      </c>
      <c r="N39" s="32">
        <f t="shared" si="6"/>
        <v>0</v>
      </c>
      <c r="O39" s="32">
        <f t="shared" si="7"/>
        <v>0.14800135481225749</v>
      </c>
    </row>
    <row r="40" spans="1:15" ht="12.75">
      <c r="A40" s="33">
        <v>38</v>
      </c>
      <c r="B40" s="29" t="s">
        <v>53</v>
      </c>
      <c r="C40" s="30">
        <v>13094913</v>
      </c>
      <c r="D40" s="30">
        <v>2517716</v>
      </c>
      <c r="E40" s="30">
        <v>111458</v>
      </c>
      <c r="F40" s="30">
        <v>0</v>
      </c>
      <c r="G40" s="30">
        <v>0</v>
      </c>
      <c r="H40" s="30">
        <v>0</v>
      </c>
      <c r="I40" s="31">
        <f t="shared" si="1"/>
        <v>15724087</v>
      </c>
      <c r="J40" s="32">
        <f t="shared" si="2"/>
        <v>0.8327932171832934</v>
      </c>
      <c r="K40" s="32">
        <f t="shared" si="3"/>
        <v>0.16011842213795943</v>
      </c>
      <c r="L40" s="32">
        <f t="shared" si="4"/>
        <v>0.007088360678747198</v>
      </c>
      <c r="M40" s="32">
        <f t="shared" si="5"/>
        <v>0</v>
      </c>
      <c r="N40" s="32">
        <f t="shared" si="6"/>
        <v>0</v>
      </c>
      <c r="O40" s="32">
        <f t="shared" si="7"/>
        <v>0</v>
      </c>
    </row>
    <row r="41" spans="1:15" ht="12.75">
      <c r="A41" s="33">
        <v>39</v>
      </c>
      <c r="B41" s="29" t="s">
        <v>54</v>
      </c>
      <c r="C41" s="30">
        <v>281147</v>
      </c>
      <c r="D41" s="30">
        <v>81929</v>
      </c>
      <c r="E41" s="30">
        <v>86086</v>
      </c>
      <c r="F41" s="30">
        <v>62793</v>
      </c>
      <c r="G41" s="30">
        <v>0</v>
      </c>
      <c r="H41" s="30">
        <v>86053</v>
      </c>
      <c r="I41" s="31">
        <f t="shared" si="1"/>
        <v>598008</v>
      </c>
      <c r="J41" s="32">
        <f t="shared" si="2"/>
        <v>0.47013919546226807</v>
      </c>
      <c r="K41" s="32">
        <f t="shared" si="3"/>
        <v>0.13700318390389427</v>
      </c>
      <c r="L41" s="32">
        <f t="shared" si="4"/>
        <v>0.14395459592513812</v>
      </c>
      <c r="M41" s="32">
        <f t="shared" si="5"/>
        <v>0.10500361199181282</v>
      </c>
      <c r="N41" s="32">
        <f t="shared" si="6"/>
        <v>0</v>
      </c>
      <c r="O41" s="32">
        <f t="shared" si="7"/>
        <v>0.14389941271688672</v>
      </c>
    </row>
    <row r="42" spans="1:15" ht="12.75">
      <c r="A42" s="34">
        <v>40</v>
      </c>
      <c r="B42" s="20" t="s">
        <v>55</v>
      </c>
      <c r="C42" s="35">
        <v>110499</v>
      </c>
      <c r="D42" s="35">
        <v>597883</v>
      </c>
      <c r="E42" s="35">
        <v>239342</v>
      </c>
      <c r="F42" s="35">
        <v>522063</v>
      </c>
      <c r="G42" s="35">
        <v>0</v>
      </c>
      <c r="H42" s="35">
        <v>1844965</v>
      </c>
      <c r="I42" s="2">
        <f t="shared" si="1"/>
        <v>3314752</v>
      </c>
      <c r="J42" s="36">
        <f t="shared" si="2"/>
        <v>0.033335525553646245</v>
      </c>
      <c r="K42" s="36">
        <f t="shared" si="3"/>
        <v>0.1803703565153592</v>
      </c>
      <c r="L42" s="36">
        <f t="shared" si="4"/>
        <v>0.07220510011005349</v>
      </c>
      <c r="M42" s="36">
        <f t="shared" si="5"/>
        <v>0.15749685044311007</v>
      </c>
      <c r="N42" s="36">
        <f t="shared" si="6"/>
        <v>0</v>
      </c>
      <c r="O42" s="36">
        <f t="shared" si="7"/>
        <v>0.556592167377831</v>
      </c>
    </row>
    <row r="43" spans="1:15" ht="12.75">
      <c r="A43" s="33">
        <v>41</v>
      </c>
      <c r="B43" s="29" t="s">
        <v>56</v>
      </c>
      <c r="C43" s="30">
        <v>254016</v>
      </c>
      <c r="D43" s="30">
        <v>32535</v>
      </c>
      <c r="E43" s="30">
        <v>60288</v>
      </c>
      <c r="F43" s="30">
        <v>24729</v>
      </c>
      <c r="G43" s="30">
        <v>0</v>
      </c>
      <c r="H43" s="30">
        <v>0</v>
      </c>
      <c r="I43" s="31">
        <f t="shared" si="1"/>
        <v>371568</v>
      </c>
      <c r="J43" s="32">
        <f t="shared" si="2"/>
        <v>0.6836326056065107</v>
      </c>
      <c r="K43" s="32">
        <f t="shared" si="3"/>
        <v>0.08756136158119106</v>
      </c>
      <c r="L43" s="32">
        <f t="shared" si="4"/>
        <v>0.16225293889678336</v>
      </c>
      <c r="M43" s="32">
        <f t="shared" si="5"/>
        <v>0.0665530939155148</v>
      </c>
      <c r="N43" s="32">
        <f t="shared" si="6"/>
        <v>0</v>
      </c>
      <c r="O43" s="32">
        <f t="shared" si="7"/>
        <v>0</v>
      </c>
    </row>
    <row r="44" spans="1:15" ht="12.75">
      <c r="A44" s="33">
        <v>42</v>
      </c>
      <c r="B44" s="29" t="s">
        <v>57</v>
      </c>
      <c r="C44" s="30">
        <v>394857</v>
      </c>
      <c r="D44" s="30">
        <v>134591</v>
      </c>
      <c r="E44" s="30">
        <v>7373</v>
      </c>
      <c r="F44" s="30">
        <v>90433</v>
      </c>
      <c r="G44" s="30">
        <v>0</v>
      </c>
      <c r="H44" s="30">
        <v>2975</v>
      </c>
      <c r="I44" s="31">
        <f t="shared" si="1"/>
        <v>630229</v>
      </c>
      <c r="J44" s="32">
        <f t="shared" si="2"/>
        <v>0.6265294043911023</v>
      </c>
      <c r="K44" s="32">
        <f t="shared" si="3"/>
        <v>0.21355888097818412</v>
      </c>
      <c r="L44" s="32">
        <f t="shared" si="4"/>
        <v>0.011698922137826091</v>
      </c>
      <c r="M44" s="32">
        <f t="shared" si="5"/>
        <v>0.14349228613726123</v>
      </c>
      <c r="N44" s="32">
        <f t="shared" si="6"/>
        <v>0</v>
      </c>
      <c r="O44" s="32">
        <f t="shared" si="7"/>
        <v>0.004720506355626288</v>
      </c>
    </row>
    <row r="45" spans="1:15" ht="12.75">
      <c r="A45" s="33">
        <v>43</v>
      </c>
      <c r="B45" s="29" t="s">
        <v>58</v>
      </c>
      <c r="C45" s="30">
        <v>47037</v>
      </c>
      <c r="D45" s="30">
        <v>93033</v>
      </c>
      <c r="E45" s="30">
        <v>69881</v>
      </c>
      <c r="F45" s="30">
        <v>78263</v>
      </c>
      <c r="G45" s="30">
        <v>0</v>
      </c>
      <c r="H45" s="30">
        <v>0</v>
      </c>
      <c r="I45" s="31">
        <f t="shared" si="1"/>
        <v>288214</v>
      </c>
      <c r="J45" s="32">
        <f t="shared" si="2"/>
        <v>0.16320164877486867</v>
      </c>
      <c r="K45" s="32">
        <f t="shared" si="3"/>
        <v>0.3227913980583872</v>
      </c>
      <c r="L45" s="32">
        <f t="shared" si="4"/>
        <v>0.2424621982277058</v>
      </c>
      <c r="M45" s="32">
        <f t="shared" si="5"/>
        <v>0.27154475493903835</v>
      </c>
      <c r="N45" s="32">
        <f t="shared" si="6"/>
        <v>0</v>
      </c>
      <c r="O45" s="32">
        <f t="shared" si="7"/>
        <v>0</v>
      </c>
    </row>
    <row r="46" spans="1:15" ht="12.75">
      <c r="A46" s="33">
        <v>44</v>
      </c>
      <c r="B46" s="29" t="s">
        <v>59</v>
      </c>
      <c r="C46" s="30">
        <v>120850</v>
      </c>
      <c r="D46" s="30">
        <v>5337128</v>
      </c>
      <c r="E46" s="30">
        <v>11466</v>
      </c>
      <c r="F46" s="30">
        <v>134977</v>
      </c>
      <c r="G46" s="30">
        <v>0</v>
      </c>
      <c r="H46" s="30">
        <v>0</v>
      </c>
      <c r="I46" s="31">
        <f t="shared" si="1"/>
        <v>5604421</v>
      </c>
      <c r="J46" s="32">
        <f t="shared" si="2"/>
        <v>0.0215633336610508</v>
      </c>
      <c r="K46" s="32">
        <f t="shared" si="3"/>
        <v>0.9523067592530968</v>
      </c>
      <c r="L46" s="32">
        <f t="shared" si="4"/>
        <v>0.002045884846980625</v>
      </c>
      <c r="M46" s="32">
        <f t="shared" si="5"/>
        <v>0.024084022238871777</v>
      </c>
      <c r="N46" s="32">
        <f t="shared" si="6"/>
        <v>0</v>
      </c>
      <c r="O46" s="32">
        <f t="shared" si="7"/>
        <v>0</v>
      </c>
    </row>
    <row r="47" spans="1:15" ht="12.75">
      <c r="A47" s="34">
        <v>45</v>
      </c>
      <c r="B47" s="20" t="s">
        <v>60</v>
      </c>
      <c r="C47" s="35">
        <v>2778149</v>
      </c>
      <c r="D47" s="35">
        <v>161778</v>
      </c>
      <c r="E47" s="35">
        <v>0</v>
      </c>
      <c r="F47" s="35">
        <v>580828</v>
      </c>
      <c r="G47" s="35">
        <v>0</v>
      </c>
      <c r="H47" s="35">
        <v>1610134</v>
      </c>
      <c r="I47" s="2">
        <f t="shared" si="1"/>
        <v>5130889</v>
      </c>
      <c r="J47" s="36">
        <f t="shared" si="2"/>
        <v>0.5414556814618285</v>
      </c>
      <c r="K47" s="36">
        <f t="shared" si="3"/>
        <v>0.03153020850772644</v>
      </c>
      <c r="L47" s="36">
        <f t="shared" si="4"/>
        <v>0</v>
      </c>
      <c r="M47" s="36">
        <f t="shared" si="5"/>
        <v>0.11320221505474003</v>
      </c>
      <c r="N47" s="36">
        <f t="shared" si="6"/>
        <v>0</v>
      </c>
      <c r="O47" s="36">
        <f t="shared" si="7"/>
        <v>0.313811894975705</v>
      </c>
    </row>
    <row r="48" spans="1:15" ht="12.75">
      <c r="A48" s="33">
        <v>46</v>
      </c>
      <c r="B48" s="29" t="s">
        <v>61</v>
      </c>
      <c r="C48" s="30">
        <v>9807</v>
      </c>
      <c r="D48" s="30">
        <v>37940</v>
      </c>
      <c r="E48" s="30">
        <v>62904</v>
      </c>
      <c r="F48" s="30">
        <v>64368</v>
      </c>
      <c r="G48" s="30">
        <v>0</v>
      </c>
      <c r="H48" s="30">
        <v>2273</v>
      </c>
      <c r="I48" s="31">
        <f t="shared" si="1"/>
        <v>177292</v>
      </c>
      <c r="J48" s="32">
        <f t="shared" si="2"/>
        <v>0.055315524671163956</v>
      </c>
      <c r="K48" s="32">
        <f t="shared" si="3"/>
        <v>0.21399724747873564</v>
      </c>
      <c r="L48" s="32">
        <f t="shared" si="4"/>
        <v>0.3548045033052817</v>
      </c>
      <c r="M48" s="32">
        <f t="shared" si="5"/>
        <v>0.3630620670983462</v>
      </c>
      <c r="N48" s="32">
        <f t="shared" si="6"/>
        <v>0</v>
      </c>
      <c r="O48" s="32">
        <f t="shared" si="7"/>
        <v>0.012820657446472487</v>
      </c>
    </row>
    <row r="49" spans="1:15" ht="12.75">
      <c r="A49" s="33">
        <v>47</v>
      </c>
      <c r="B49" s="29" t="s">
        <v>62</v>
      </c>
      <c r="C49" s="30">
        <v>1170347</v>
      </c>
      <c r="D49" s="30">
        <v>232216</v>
      </c>
      <c r="E49" s="30">
        <v>0</v>
      </c>
      <c r="F49" s="30">
        <v>104529</v>
      </c>
      <c r="G49" s="30">
        <v>0</v>
      </c>
      <c r="H49" s="30">
        <v>65051</v>
      </c>
      <c r="I49" s="31">
        <f t="shared" si="1"/>
        <v>1572143</v>
      </c>
      <c r="J49" s="32">
        <f t="shared" si="2"/>
        <v>0.7444278287662127</v>
      </c>
      <c r="K49" s="32">
        <f t="shared" si="3"/>
        <v>0.1477066653605938</v>
      </c>
      <c r="L49" s="32">
        <f t="shared" si="4"/>
        <v>0</v>
      </c>
      <c r="M49" s="32">
        <f t="shared" si="5"/>
        <v>0.06648822657989763</v>
      </c>
      <c r="N49" s="32">
        <f t="shared" si="6"/>
        <v>0</v>
      </c>
      <c r="O49" s="32">
        <f t="shared" si="7"/>
        <v>0.04137727929329584</v>
      </c>
    </row>
    <row r="50" spans="1:15" ht="12.75">
      <c r="A50" s="33">
        <v>48</v>
      </c>
      <c r="B50" s="29" t="s">
        <v>63</v>
      </c>
      <c r="C50" s="30">
        <v>173648</v>
      </c>
      <c r="D50" s="30">
        <v>327770</v>
      </c>
      <c r="E50" s="30">
        <v>11846</v>
      </c>
      <c r="F50" s="30">
        <v>27064</v>
      </c>
      <c r="G50" s="30">
        <v>0</v>
      </c>
      <c r="H50" s="30">
        <v>2087176</v>
      </c>
      <c r="I50" s="31">
        <f t="shared" si="1"/>
        <v>2627504</v>
      </c>
      <c r="J50" s="32">
        <f t="shared" si="2"/>
        <v>0.06608857683946437</v>
      </c>
      <c r="K50" s="32">
        <f t="shared" si="3"/>
        <v>0.12474576632423776</v>
      </c>
      <c r="L50" s="32">
        <f t="shared" si="4"/>
        <v>0.004508461262095129</v>
      </c>
      <c r="M50" s="32">
        <f t="shared" si="5"/>
        <v>0.010300269761720628</v>
      </c>
      <c r="N50" s="32">
        <f t="shared" si="6"/>
        <v>0</v>
      </c>
      <c r="O50" s="32">
        <f t="shared" si="7"/>
        <v>0.7943569258124821</v>
      </c>
    </row>
    <row r="51" spans="1:15" ht="12.75">
      <c r="A51" s="33">
        <v>49</v>
      </c>
      <c r="B51" s="29" t="s">
        <v>64</v>
      </c>
      <c r="C51" s="30">
        <v>2728364</v>
      </c>
      <c r="D51" s="30">
        <v>507550</v>
      </c>
      <c r="E51" s="30">
        <v>44260</v>
      </c>
      <c r="F51" s="30">
        <v>87690</v>
      </c>
      <c r="G51" s="30">
        <v>0</v>
      </c>
      <c r="H51" s="30">
        <v>0</v>
      </c>
      <c r="I51" s="31">
        <f t="shared" si="1"/>
        <v>3367864</v>
      </c>
      <c r="J51" s="32">
        <f t="shared" si="2"/>
        <v>0.8101170356047631</v>
      </c>
      <c r="K51" s="32">
        <f t="shared" si="3"/>
        <v>0.15070382889570363</v>
      </c>
      <c r="L51" s="32">
        <f t="shared" si="4"/>
        <v>0.013141860835235627</v>
      </c>
      <c r="M51" s="32">
        <f t="shared" si="5"/>
        <v>0.02603727466429761</v>
      </c>
      <c r="N51" s="32">
        <f t="shared" si="6"/>
        <v>0</v>
      </c>
      <c r="O51" s="32">
        <f t="shared" si="7"/>
        <v>0</v>
      </c>
    </row>
    <row r="52" spans="1:15" ht="12.75">
      <c r="A52" s="34">
        <v>50</v>
      </c>
      <c r="B52" s="20" t="s">
        <v>65</v>
      </c>
      <c r="C52" s="35">
        <v>179618</v>
      </c>
      <c r="D52" s="35">
        <v>163218</v>
      </c>
      <c r="E52" s="35">
        <v>0</v>
      </c>
      <c r="F52" s="35">
        <v>181645</v>
      </c>
      <c r="G52" s="35">
        <v>0</v>
      </c>
      <c r="H52" s="35">
        <v>346051</v>
      </c>
      <c r="I52" s="2">
        <f t="shared" si="1"/>
        <v>870532</v>
      </c>
      <c r="J52" s="36">
        <f t="shared" si="2"/>
        <v>0.2063313008597042</v>
      </c>
      <c r="K52" s="36">
        <f t="shared" si="3"/>
        <v>0.18749224612076293</v>
      </c>
      <c r="L52" s="36">
        <f t="shared" si="4"/>
        <v>0</v>
      </c>
      <c r="M52" s="36">
        <f t="shared" si="5"/>
        <v>0.20865976207652331</v>
      </c>
      <c r="N52" s="36">
        <f t="shared" si="6"/>
        <v>0</v>
      </c>
      <c r="O52" s="36">
        <f t="shared" si="7"/>
        <v>0.39751669094300957</v>
      </c>
    </row>
    <row r="53" spans="1:15" ht="12.75">
      <c r="A53" s="33">
        <v>51</v>
      </c>
      <c r="B53" s="29" t="s">
        <v>66</v>
      </c>
      <c r="C53" s="30">
        <v>1234270</v>
      </c>
      <c r="D53" s="30">
        <v>122729</v>
      </c>
      <c r="E53" s="30">
        <v>2759</v>
      </c>
      <c r="F53" s="30">
        <v>72395</v>
      </c>
      <c r="G53" s="30">
        <v>0</v>
      </c>
      <c r="H53" s="30">
        <v>802996</v>
      </c>
      <c r="I53" s="31">
        <f t="shared" si="1"/>
        <v>2235149</v>
      </c>
      <c r="J53" s="32">
        <f t="shared" si="2"/>
        <v>0.5522092710597817</v>
      </c>
      <c r="K53" s="32">
        <f t="shared" si="3"/>
        <v>0.05490864367431433</v>
      </c>
      <c r="L53" s="32">
        <f t="shared" si="4"/>
        <v>0.001234369610258645</v>
      </c>
      <c r="M53" s="32">
        <f t="shared" si="5"/>
        <v>0.03238933959212562</v>
      </c>
      <c r="N53" s="32">
        <f t="shared" si="6"/>
        <v>0</v>
      </c>
      <c r="O53" s="32">
        <f t="shared" si="7"/>
        <v>0.3592583760635197</v>
      </c>
    </row>
    <row r="54" spans="1:15" ht="12.75">
      <c r="A54" s="33">
        <v>52</v>
      </c>
      <c r="B54" s="29" t="s">
        <v>67</v>
      </c>
      <c r="C54" s="30">
        <v>2413956</v>
      </c>
      <c r="D54" s="30">
        <v>1599262</v>
      </c>
      <c r="E54" s="30">
        <v>826116</v>
      </c>
      <c r="F54" s="30">
        <v>393617</v>
      </c>
      <c r="G54" s="30">
        <v>0</v>
      </c>
      <c r="H54" s="30">
        <v>2022278</v>
      </c>
      <c r="I54" s="31">
        <f t="shared" si="1"/>
        <v>7255229</v>
      </c>
      <c r="J54" s="32">
        <f t="shared" si="2"/>
        <v>0.33271947722118766</v>
      </c>
      <c r="K54" s="32">
        <f t="shared" si="3"/>
        <v>0.22042887963977428</v>
      </c>
      <c r="L54" s="32">
        <f t="shared" si="4"/>
        <v>0.11386491039772831</v>
      </c>
      <c r="M54" s="32">
        <f t="shared" si="5"/>
        <v>0.05425287058478788</v>
      </c>
      <c r="N54" s="32">
        <f t="shared" si="6"/>
        <v>0</v>
      </c>
      <c r="O54" s="32">
        <f t="shared" si="7"/>
        <v>0.27873386215652185</v>
      </c>
    </row>
    <row r="55" spans="1:15" ht="12.75">
      <c r="A55" s="33">
        <v>53</v>
      </c>
      <c r="B55" s="29" t="s">
        <v>68</v>
      </c>
      <c r="C55" s="30">
        <v>907296</v>
      </c>
      <c r="D55" s="30">
        <v>242633</v>
      </c>
      <c r="E55" s="30">
        <v>193859</v>
      </c>
      <c r="F55" s="30">
        <v>1381059</v>
      </c>
      <c r="G55" s="30">
        <v>0</v>
      </c>
      <c r="H55" s="30">
        <v>2695619</v>
      </c>
      <c r="I55" s="31">
        <f t="shared" si="1"/>
        <v>5420466</v>
      </c>
      <c r="J55" s="32">
        <f t="shared" si="2"/>
        <v>0.16738339471181998</v>
      </c>
      <c r="K55" s="32">
        <f t="shared" si="3"/>
        <v>0.04476238758807822</v>
      </c>
      <c r="L55" s="32">
        <f t="shared" si="4"/>
        <v>0.035764268238192065</v>
      </c>
      <c r="M55" s="32">
        <f t="shared" si="5"/>
        <v>0.2547860276219794</v>
      </c>
      <c r="N55" s="32">
        <f t="shared" si="6"/>
        <v>0</v>
      </c>
      <c r="O55" s="32">
        <f t="shared" si="7"/>
        <v>0.4973039218399304</v>
      </c>
    </row>
    <row r="56" spans="1:15" ht="12.75">
      <c r="A56" s="33">
        <v>54</v>
      </c>
      <c r="B56" s="29" t="s">
        <v>69</v>
      </c>
      <c r="C56" s="30">
        <v>213922</v>
      </c>
      <c r="D56" s="30">
        <v>32419</v>
      </c>
      <c r="E56" s="30">
        <v>0</v>
      </c>
      <c r="F56" s="30">
        <v>13367</v>
      </c>
      <c r="G56" s="30">
        <v>0</v>
      </c>
      <c r="H56" s="30">
        <v>0</v>
      </c>
      <c r="I56" s="31">
        <f t="shared" si="1"/>
        <v>259708</v>
      </c>
      <c r="J56" s="32">
        <f t="shared" si="2"/>
        <v>0.8237020037888706</v>
      </c>
      <c r="K56" s="32">
        <f t="shared" si="3"/>
        <v>0.12482865371879187</v>
      </c>
      <c r="L56" s="32">
        <f t="shared" si="4"/>
        <v>0</v>
      </c>
      <c r="M56" s="32">
        <f t="shared" si="5"/>
        <v>0.05146934249233755</v>
      </c>
      <c r="N56" s="32">
        <f t="shared" si="6"/>
        <v>0</v>
      </c>
      <c r="O56" s="32">
        <f t="shared" si="7"/>
        <v>0</v>
      </c>
    </row>
    <row r="57" spans="1:15" ht="12.75">
      <c r="A57" s="34">
        <v>55</v>
      </c>
      <c r="B57" s="20" t="s">
        <v>70</v>
      </c>
      <c r="C57" s="35">
        <v>2590424</v>
      </c>
      <c r="D57" s="35">
        <v>254718</v>
      </c>
      <c r="E57" s="35">
        <v>91403</v>
      </c>
      <c r="F57" s="35">
        <v>272169</v>
      </c>
      <c r="G57" s="35">
        <v>0</v>
      </c>
      <c r="H57" s="35">
        <v>754796</v>
      </c>
      <c r="I57" s="2">
        <f t="shared" si="1"/>
        <v>3963510</v>
      </c>
      <c r="J57" s="36">
        <f t="shared" si="2"/>
        <v>0.6535681756826651</v>
      </c>
      <c r="K57" s="36">
        <f t="shared" si="3"/>
        <v>0.06426576443606803</v>
      </c>
      <c r="L57" s="36">
        <f t="shared" si="4"/>
        <v>0.023061125113851107</v>
      </c>
      <c r="M57" s="36">
        <f t="shared" si="5"/>
        <v>0.06866868003360657</v>
      </c>
      <c r="N57" s="36">
        <f t="shared" si="6"/>
        <v>0</v>
      </c>
      <c r="O57" s="36">
        <f t="shared" si="7"/>
        <v>0.19043625473380918</v>
      </c>
    </row>
    <row r="58" spans="1:15" ht="12.75">
      <c r="A58" s="33">
        <v>56</v>
      </c>
      <c r="B58" s="29" t="s">
        <v>71</v>
      </c>
      <c r="C58" s="30">
        <v>287385</v>
      </c>
      <c r="D58" s="30">
        <v>2872</v>
      </c>
      <c r="E58" s="30">
        <v>8084</v>
      </c>
      <c r="F58" s="30">
        <v>420331</v>
      </c>
      <c r="G58" s="30">
        <v>0</v>
      </c>
      <c r="H58" s="30">
        <v>0</v>
      </c>
      <c r="I58" s="31">
        <f t="shared" si="1"/>
        <v>718672</v>
      </c>
      <c r="J58" s="32">
        <f t="shared" si="2"/>
        <v>0.3998833960415878</v>
      </c>
      <c r="K58" s="32">
        <f t="shared" si="3"/>
        <v>0.003996259768016564</v>
      </c>
      <c r="L58" s="32">
        <f t="shared" si="4"/>
        <v>0.01124852505732796</v>
      </c>
      <c r="M58" s="32">
        <f t="shared" si="5"/>
        <v>0.5848718191330676</v>
      </c>
      <c r="N58" s="32">
        <f t="shared" si="6"/>
        <v>0</v>
      </c>
      <c r="O58" s="32">
        <f t="shared" si="7"/>
        <v>0</v>
      </c>
    </row>
    <row r="59" spans="1:15" ht="12.75">
      <c r="A59" s="33">
        <v>57</v>
      </c>
      <c r="B59" s="29" t="s">
        <v>72</v>
      </c>
      <c r="C59" s="30">
        <v>446851</v>
      </c>
      <c r="D59" s="30">
        <v>182378</v>
      </c>
      <c r="E59" s="30">
        <v>19051</v>
      </c>
      <c r="F59" s="30">
        <v>548142</v>
      </c>
      <c r="G59" s="30">
        <v>0</v>
      </c>
      <c r="H59" s="30">
        <v>0</v>
      </c>
      <c r="I59" s="31">
        <f t="shared" si="1"/>
        <v>1196422</v>
      </c>
      <c r="J59" s="32">
        <f t="shared" si="2"/>
        <v>0.37348945438983905</v>
      </c>
      <c r="K59" s="32">
        <f t="shared" si="3"/>
        <v>0.15243618054499164</v>
      </c>
      <c r="L59" s="32">
        <f t="shared" si="4"/>
        <v>0.015923311339978704</v>
      </c>
      <c r="M59" s="32">
        <f t="shared" si="5"/>
        <v>0.4581510537251906</v>
      </c>
      <c r="N59" s="32">
        <f t="shared" si="6"/>
        <v>0</v>
      </c>
      <c r="O59" s="32">
        <f t="shared" si="7"/>
        <v>0</v>
      </c>
    </row>
    <row r="60" spans="1:15" ht="12.75">
      <c r="A60" s="33">
        <v>58</v>
      </c>
      <c r="B60" s="29" t="s">
        <v>73</v>
      </c>
      <c r="C60" s="30">
        <v>219374</v>
      </c>
      <c r="D60" s="30">
        <v>218035</v>
      </c>
      <c r="E60" s="30">
        <v>278031</v>
      </c>
      <c r="F60" s="30">
        <v>265406</v>
      </c>
      <c r="G60" s="30">
        <v>0</v>
      </c>
      <c r="H60" s="30">
        <v>145976</v>
      </c>
      <c r="I60" s="31">
        <f t="shared" si="1"/>
        <v>1126822</v>
      </c>
      <c r="J60" s="32">
        <f t="shared" si="2"/>
        <v>0.1946838098652671</v>
      </c>
      <c r="K60" s="32">
        <f t="shared" si="3"/>
        <v>0.19349551215719962</v>
      </c>
      <c r="L60" s="32">
        <f t="shared" si="4"/>
        <v>0.24673905905280513</v>
      </c>
      <c r="M60" s="32">
        <f t="shared" si="5"/>
        <v>0.23553498245508164</v>
      </c>
      <c r="N60" s="32">
        <f t="shared" si="6"/>
        <v>0</v>
      </c>
      <c r="O60" s="32">
        <f t="shared" si="7"/>
        <v>0.12954663646964648</v>
      </c>
    </row>
    <row r="61" spans="1:15" ht="12.75">
      <c r="A61" s="33">
        <v>59</v>
      </c>
      <c r="B61" s="29" t="s">
        <v>74</v>
      </c>
      <c r="C61" s="30">
        <v>278581</v>
      </c>
      <c r="D61" s="30">
        <v>336978</v>
      </c>
      <c r="E61" s="30">
        <v>450383</v>
      </c>
      <c r="F61" s="30">
        <v>19733</v>
      </c>
      <c r="G61" s="30">
        <v>0</v>
      </c>
      <c r="H61" s="30">
        <v>39825</v>
      </c>
      <c r="I61" s="31">
        <f t="shared" si="1"/>
        <v>1125500</v>
      </c>
      <c r="J61" s="32">
        <f t="shared" si="2"/>
        <v>0.24751754775655263</v>
      </c>
      <c r="K61" s="32">
        <f t="shared" si="3"/>
        <v>0.2994029320302088</v>
      </c>
      <c r="L61" s="32">
        <f t="shared" si="4"/>
        <v>0.4001625944024878</v>
      </c>
      <c r="M61" s="32">
        <f t="shared" si="5"/>
        <v>0.017532652154597955</v>
      </c>
      <c r="N61" s="32">
        <f t="shared" si="6"/>
        <v>0</v>
      </c>
      <c r="O61" s="32">
        <f t="shared" si="7"/>
        <v>0.03538427365615282</v>
      </c>
    </row>
    <row r="62" spans="1:15" ht="12.75">
      <c r="A62" s="34">
        <v>60</v>
      </c>
      <c r="B62" s="20" t="s">
        <v>75</v>
      </c>
      <c r="C62" s="35">
        <v>244510</v>
      </c>
      <c r="D62" s="35">
        <v>194871</v>
      </c>
      <c r="E62" s="35">
        <v>86610</v>
      </c>
      <c r="F62" s="35">
        <v>74408</v>
      </c>
      <c r="G62" s="35">
        <v>0</v>
      </c>
      <c r="H62" s="35">
        <v>66086</v>
      </c>
      <c r="I62" s="2">
        <f t="shared" si="1"/>
        <v>666485</v>
      </c>
      <c r="J62" s="36">
        <f t="shared" si="2"/>
        <v>0.36686497070451696</v>
      </c>
      <c r="K62" s="36">
        <f t="shared" si="3"/>
        <v>0.2923861752327509</v>
      </c>
      <c r="L62" s="36">
        <f t="shared" si="4"/>
        <v>0.12995041148713024</v>
      </c>
      <c r="M62" s="36">
        <f t="shared" si="5"/>
        <v>0.11164242256014764</v>
      </c>
      <c r="N62" s="36">
        <f t="shared" si="6"/>
        <v>0</v>
      </c>
      <c r="O62" s="36">
        <f t="shared" si="7"/>
        <v>0.0991560200154542</v>
      </c>
    </row>
    <row r="63" spans="1:15" ht="12.75">
      <c r="A63" s="33">
        <v>61</v>
      </c>
      <c r="B63" s="29" t="s">
        <v>76</v>
      </c>
      <c r="C63" s="30">
        <v>356400</v>
      </c>
      <c r="D63" s="30">
        <v>52929</v>
      </c>
      <c r="E63" s="30">
        <v>28338</v>
      </c>
      <c r="F63" s="30">
        <v>26901</v>
      </c>
      <c r="G63" s="30">
        <v>0</v>
      </c>
      <c r="H63" s="30">
        <v>0</v>
      </c>
      <c r="I63" s="31">
        <f t="shared" si="1"/>
        <v>464568</v>
      </c>
      <c r="J63" s="32">
        <f t="shared" si="2"/>
        <v>0.767164333316113</v>
      </c>
      <c r="K63" s="32">
        <f t="shared" si="3"/>
        <v>0.11393165263212275</v>
      </c>
      <c r="L63" s="32">
        <f t="shared" si="4"/>
        <v>0.060998605155757606</v>
      </c>
      <c r="M63" s="32">
        <f t="shared" si="5"/>
        <v>0.057905408896006615</v>
      </c>
      <c r="N63" s="32">
        <f t="shared" si="6"/>
        <v>0</v>
      </c>
      <c r="O63" s="32">
        <f t="shared" si="7"/>
        <v>0</v>
      </c>
    </row>
    <row r="64" spans="1:15" ht="12.75">
      <c r="A64" s="33">
        <v>62</v>
      </c>
      <c r="B64" s="29" t="s">
        <v>77</v>
      </c>
      <c r="C64" s="30">
        <v>13926</v>
      </c>
      <c r="D64" s="30">
        <v>31891</v>
      </c>
      <c r="E64" s="30">
        <v>0</v>
      </c>
      <c r="F64" s="30">
        <v>48451</v>
      </c>
      <c r="G64" s="30">
        <v>0</v>
      </c>
      <c r="H64" s="30">
        <v>0</v>
      </c>
      <c r="I64" s="31">
        <f t="shared" si="1"/>
        <v>94268</v>
      </c>
      <c r="J64" s="32">
        <f t="shared" si="2"/>
        <v>0.14772775491152884</v>
      </c>
      <c r="K64" s="32">
        <f t="shared" si="3"/>
        <v>0.33830143845207283</v>
      </c>
      <c r="L64" s="32">
        <f t="shared" si="4"/>
        <v>0</v>
      </c>
      <c r="M64" s="32">
        <f t="shared" si="5"/>
        <v>0.5139708066363984</v>
      </c>
      <c r="N64" s="32">
        <f t="shared" si="6"/>
        <v>0</v>
      </c>
      <c r="O64" s="32">
        <f t="shared" si="7"/>
        <v>0</v>
      </c>
    </row>
    <row r="65" spans="1:15" ht="12.75">
      <c r="A65" s="33">
        <v>63</v>
      </c>
      <c r="B65" s="29" t="s">
        <v>78</v>
      </c>
      <c r="C65" s="30">
        <v>160361</v>
      </c>
      <c r="D65" s="30">
        <v>19958</v>
      </c>
      <c r="E65" s="30">
        <v>6861</v>
      </c>
      <c r="F65" s="30">
        <v>226</v>
      </c>
      <c r="G65" s="30">
        <v>0</v>
      </c>
      <c r="H65" s="30">
        <v>0</v>
      </c>
      <c r="I65" s="31">
        <f t="shared" si="1"/>
        <v>187406</v>
      </c>
      <c r="J65" s="32">
        <f t="shared" si="2"/>
        <v>0.8556876514092399</v>
      </c>
      <c r="K65" s="32">
        <f t="shared" si="3"/>
        <v>0.1064960566897538</v>
      </c>
      <c r="L65" s="32">
        <f t="shared" si="4"/>
        <v>0.036610353990800724</v>
      </c>
      <c r="M65" s="32">
        <f t="shared" si="5"/>
        <v>0.0012059379102056498</v>
      </c>
      <c r="N65" s="32">
        <f t="shared" si="6"/>
        <v>0</v>
      </c>
      <c r="O65" s="32">
        <f t="shared" si="7"/>
        <v>0</v>
      </c>
    </row>
    <row r="66" spans="1:15" ht="12.75">
      <c r="A66" s="33">
        <v>64</v>
      </c>
      <c r="B66" s="29" t="s">
        <v>79</v>
      </c>
      <c r="C66" s="30">
        <v>169393</v>
      </c>
      <c r="D66" s="30">
        <v>85763</v>
      </c>
      <c r="E66" s="30">
        <v>21314</v>
      </c>
      <c r="F66" s="30">
        <v>80433</v>
      </c>
      <c r="G66" s="30">
        <v>0</v>
      </c>
      <c r="H66" s="30">
        <v>37722</v>
      </c>
      <c r="I66" s="31">
        <f t="shared" si="1"/>
        <v>394625</v>
      </c>
      <c r="J66" s="32">
        <f t="shared" si="2"/>
        <v>0.42925055432372505</v>
      </c>
      <c r="K66" s="32">
        <f t="shared" si="3"/>
        <v>0.2173278428888185</v>
      </c>
      <c r="L66" s="32">
        <f t="shared" si="4"/>
        <v>0.05401076971808679</v>
      </c>
      <c r="M66" s="32">
        <f t="shared" si="5"/>
        <v>0.203821349382325</v>
      </c>
      <c r="N66" s="32">
        <f t="shared" si="6"/>
        <v>0</v>
      </c>
      <c r="O66" s="32">
        <f t="shared" si="7"/>
        <v>0.09558948368704466</v>
      </c>
    </row>
    <row r="67" spans="1:15" ht="12.75">
      <c r="A67" s="34">
        <v>65</v>
      </c>
      <c r="B67" s="20" t="s">
        <v>80</v>
      </c>
      <c r="C67" s="38">
        <v>1353411</v>
      </c>
      <c r="D67" s="38">
        <v>227132</v>
      </c>
      <c r="E67" s="38">
        <v>80786</v>
      </c>
      <c r="F67" s="38">
        <v>776037</v>
      </c>
      <c r="G67" s="38">
        <v>0</v>
      </c>
      <c r="H67" s="38">
        <v>170038</v>
      </c>
      <c r="I67" s="39">
        <f t="shared" si="1"/>
        <v>2607404</v>
      </c>
      <c r="J67" s="40">
        <f t="shared" si="2"/>
        <v>0.5190645561639087</v>
      </c>
      <c r="K67" s="40">
        <f t="shared" si="3"/>
        <v>0.08711039792836094</v>
      </c>
      <c r="L67" s="40">
        <f t="shared" si="4"/>
        <v>0.030983307535004164</v>
      </c>
      <c r="M67" s="40">
        <f t="shared" si="5"/>
        <v>0.29762821565050906</v>
      </c>
      <c r="N67" s="40">
        <f t="shared" si="6"/>
        <v>0</v>
      </c>
      <c r="O67" s="40">
        <f t="shared" si="7"/>
        <v>0.0652135227222172</v>
      </c>
    </row>
    <row r="68" spans="1:15" ht="12.75">
      <c r="A68" s="18">
        <v>66</v>
      </c>
      <c r="B68" s="29" t="s">
        <v>81</v>
      </c>
      <c r="C68" s="30">
        <v>46040</v>
      </c>
      <c r="D68" s="30">
        <v>18019</v>
      </c>
      <c r="E68" s="30">
        <v>1999</v>
      </c>
      <c r="F68" s="30">
        <v>5080</v>
      </c>
      <c r="G68" s="30">
        <v>0</v>
      </c>
      <c r="H68" s="30">
        <v>0</v>
      </c>
      <c r="I68" s="31">
        <f>SUM(C68:H68)</f>
        <v>71138</v>
      </c>
      <c r="J68" s="32">
        <f aca="true" t="shared" si="8" ref="J68:O69">C68/$I68</f>
        <v>0.6471927802299755</v>
      </c>
      <c r="K68" s="32">
        <f t="shared" si="8"/>
        <v>0.25329640979504625</v>
      </c>
      <c r="L68" s="32">
        <f t="shared" si="8"/>
        <v>0.02810031206949872</v>
      </c>
      <c r="M68" s="32">
        <f t="shared" si="8"/>
        <v>0.07141049790547949</v>
      </c>
      <c r="N68" s="32">
        <f t="shared" si="8"/>
        <v>0</v>
      </c>
      <c r="O68" s="32">
        <f t="shared" si="8"/>
        <v>0</v>
      </c>
    </row>
    <row r="69" spans="1:15" ht="12.75">
      <c r="A69" s="33">
        <v>67</v>
      </c>
      <c r="B69" s="29" t="s">
        <v>82</v>
      </c>
      <c r="C69" s="41">
        <v>693075</v>
      </c>
      <c r="D69" s="41">
        <v>129588</v>
      </c>
      <c r="E69" s="41">
        <v>254949</v>
      </c>
      <c r="F69" s="41">
        <v>6475</v>
      </c>
      <c r="G69" s="41">
        <v>0</v>
      </c>
      <c r="H69" s="41">
        <v>0</v>
      </c>
      <c r="I69" s="42">
        <f>SUM(C69:H69)</f>
        <v>1084087</v>
      </c>
      <c r="J69" s="43">
        <f t="shared" si="8"/>
        <v>0.6393167707019825</v>
      </c>
      <c r="K69" s="43">
        <f t="shared" si="8"/>
        <v>0.11953653166212674</v>
      </c>
      <c r="L69" s="43">
        <f t="shared" si="8"/>
        <v>0.23517392976762935</v>
      </c>
      <c r="M69" s="43">
        <f t="shared" si="8"/>
        <v>0.005972767868261496</v>
      </c>
      <c r="N69" s="43">
        <f t="shared" si="8"/>
        <v>0</v>
      </c>
      <c r="O69" s="43">
        <f t="shared" si="8"/>
        <v>0</v>
      </c>
    </row>
    <row r="70" spans="1:15" ht="12.75">
      <c r="A70" s="34">
        <v>68</v>
      </c>
      <c r="B70" s="44" t="s">
        <v>83</v>
      </c>
      <c r="C70" s="35">
        <v>286796</v>
      </c>
      <c r="D70" s="35">
        <v>5480</v>
      </c>
      <c r="E70" s="35">
        <v>0</v>
      </c>
      <c r="F70" s="35">
        <v>40016</v>
      </c>
      <c r="G70" s="35">
        <v>0</v>
      </c>
      <c r="H70" s="35">
        <v>0</v>
      </c>
      <c r="I70" s="2">
        <f>SUM(C70:H70)</f>
        <v>332292</v>
      </c>
      <c r="J70" s="36">
        <f aca="true" t="shared" si="9" ref="J70:O70">C70/$I70</f>
        <v>0.8630842752759621</v>
      </c>
      <c r="K70" s="36">
        <f t="shared" si="9"/>
        <v>0.01649151950693968</v>
      </c>
      <c r="L70" s="36">
        <f t="shared" si="9"/>
        <v>0</v>
      </c>
      <c r="M70" s="36">
        <f t="shared" si="9"/>
        <v>0.12042420521709822</v>
      </c>
      <c r="N70" s="36">
        <f t="shared" si="9"/>
        <v>0</v>
      </c>
      <c r="O70" s="36">
        <f t="shared" si="9"/>
        <v>0</v>
      </c>
    </row>
    <row r="71" spans="1:15" ht="12.75">
      <c r="A71" s="45"/>
      <c r="B71" s="46" t="s">
        <v>15</v>
      </c>
      <c r="C71" s="47">
        <f aca="true" t="shared" si="10" ref="C71:I71">SUM(C3:C70)</f>
        <v>65648715</v>
      </c>
      <c r="D71" s="47">
        <f t="shared" si="10"/>
        <v>31215316</v>
      </c>
      <c r="E71" s="47">
        <f t="shared" si="10"/>
        <v>11212670</v>
      </c>
      <c r="F71" s="47">
        <f t="shared" si="10"/>
        <v>17527004</v>
      </c>
      <c r="G71" s="47">
        <f t="shared" si="10"/>
        <v>7664</v>
      </c>
      <c r="H71" s="47">
        <f t="shared" si="10"/>
        <v>42220488</v>
      </c>
      <c r="I71" s="48">
        <f t="shared" si="10"/>
        <v>167831857</v>
      </c>
      <c r="J71" s="49">
        <f aca="true" t="shared" si="11" ref="J71:O71">C71/$I71</f>
        <v>0.3911576513152685</v>
      </c>
      <c r="K71" s="49">
        <f t="shared" si="11"/>
        <v>0.18599160229753045</v>
      </c>
      <c r="L71" s="49">
        <f t="shared" si="11"/>
        <v>0.0668089491496242</v>
      </c>
      <c r="M71" s="49">
        <f t="shared" si="11"/>
        <v>0.10443192557894417</v>
      </c>
      <c r="N71" s="49">
        <f t="shared" si="11"/>
        <v>4.566475123968866E-05</v>
      </c>
      <c r="O71" s="49">
        <f t="shared" si="11"/>
        <v>0.25156420690739306</v>
      </c>
    </row>
    <row r="72" spans="1:15" ht="12.75">
      <c r="A72" s="50"/>
      <c r="B72" s="11"/>
      <c r="C72" s="51"/>
      <c r="D72" s="51"/>
      <c r="E72" s="51"/>
      <c r="F72" s="51"/>
      <c r="G72" s="51"/>
      <c r="H72" s="51"/>
      <c r="I72" s="51"/>
      <c r="J72" s="52"/>
      <c r="K72" s="52"/>
      <c r="L72" s="52"/>
      <c r="M72" s="52"/>
      <c r="N72" s="52"/>
      <c r="O72" s="52"/>
    </row>
    <row r="73" spans="1:15" ht="12.75">
      <c r="A73" s="37">
        <v>318</v>
      </c>
      <c r="B73" s="53" t="s">
        <v>84</v>
      </c>
      <c r="C73" s="41">
        <v>105941</v>
      </c>
      <c r="D73" s="41">
        <v>0</v>
      </c>
      <c r="E73" s="41">
        <v>0</v>
      </c>
      <c r="F73" s="41">
        <v>12348</v>
      </c>
      <c r="G73" s="41">
        <v>0</v>
      </c>
      <c r="H73" s="41">
        <v>0</v>
      </c>
      <c r="I73" s="42">
        <f>SUM(C73:H73)</f>
        <v>118289</v>
      </c>
      <c r="J73" s="43">
        <f aca="true" t="shared" si="12" ref="J73:O75">C73/$I73</f>
        <v>0.8956115953300814</v>
      </c>
      <c r="K73" s="43">
        <f t="shared" si="12"/>
        <v>0</v>
      </c>
      <c r="L73" s="43">
        <f t="shared" si="12"/>
        <v>0</v>
      </c>
      <c r="M73" s="43">
        <f t="shared" si="12"/>
        <v>0.10438840466991858</v>
      </c>
      <c r="N73" s="43">
        <f t="shared" si="12"/>
        <v>0</v>
      </c>
      <c r="O73" s="43">
        <f t="shared" si="12"/>
        <v>0</v>
      </c>
    </row>
    <row r="74" spans="1:15" ht="12.75">
      <c r="A74" s="4">
        <v>319</v>
      </c>
      <c r="B74" s="5" t="s">
        <v>85</v>
      </c>
      <c r="C74" s="54">
        <v>49954</v>
      </c>
      <c r="D74" s="54">
        <v>132774</v>
      </c>
      <c r="E74" s="54">
        <v>0</v>
      </c>
      <c r="F74" s="54">
        <v>129766</v>
      </c>
      <c r="G74" s="54">
        <v>0</v>
      </c>
      <c r="H74" s="54">
        <v>0</v>
      </c>
      <c r="I74" s="55">
        <f>SUM(C74:H74)</f>
        <v>312494</v>
      </c>
      <c r="J74" s="56">
        <f t="shared" si="12"/>
        <v>0.15985586923268927</v>
      </c>
      <c r="K74" s="56">
        <f t="shared" si="12"/>
        <v>0.42488495779118957</v>
      </c>
      <c r="L74" s="56">
        <f t="shared" si="12"/>
        <v>0</v>
      </c>
      <c r="M74" s="56">
        <f t="shared" si="12"/>
        <v>0.41525917297612114</v>
      </c>
      <c r="N74" s="56">
        <f t="shared" si="12"/>
        <v>0</v>
      </c>
      <c r="O74" s="56">
        <f t="shared" si="12"/>
        <v>0</v>
      </c>
    </row>
    <row r="75" spans="1:15" ht="12.75">
      <c r="A75" s="14"/>
      <c r="B75" s="15" t="s">
        <v>86</v>
      </c>
      <c r="C75" s="57">
        <f aca="true" t="shared" si="13" ref="C75:I75">SUM(C73:C74)</f>
        <v>155895</v>
      </c>
      <c r="D75" s="57">
        <f t="shared" si="13"/>
        <v>132774</v>
      </c>
      <c r="E75" s="57">
        <f t="shared" si="13"/>
        <v>0</v>
      </c>
      <c r="F75" s="57">
        <f t="shared" si="13"/>
        <v>142114</v>
      </c>
      <c r="G75" s="57">
        <f t="shared" si="13"/>
        <v>0</v>
      </c>
      <c r="H75" s="57">
        <f t="shared" si="13"/>
        <v>0</v>
      </c>
      <c r="I75" s="13">
        <f t="shared" si="13"/>
        <v>430783</v>
      </c>
      <c r="J75" s="58">
        <f t="shared" si="12"/>
        <v>0.3618875396661428</v>
      </c>
      <c r="K75" s="58">
        <f t="shared" si="12"/>
        <v>0.3082155052543856</v>
      </c>
      <c r="L75" s="58">
        <f t="shared" si="12"/>
        <v>0</v>
      </c>
      <c r="M75" s="58">
        <f t="shared" si="12"/>
        <v>0.3298969550794716</v>
      </c>
      <c r="N75" s="58">
        <f t="shared" si="12"/>
        <v>0</v>
      </c>
      <c r="O75" s="58">
        <f t="shared" si="12"/>
        <v>0</v>
      </c>
    </row>
    <row r="76" spans="1:15" ht="12.75">
      <c r="A76" s="9"/>
      <c r="B76" s="10"/>
      <c r="C76" s="51"/>
      <c r="D76" s="51"/>
      <c r="E76" s="51"/>
      <c r="F76" s="51"/>
      <c r="G76" s="51"/>
      <c r="H76" s="51"/>
      <c r="I76" s="51"/>
      <c r="J76" s="52"/>
      <c r="K76" s="52"/>
      <c r="L76" s="52"/>
      <c r="M76" s="52"/>
      <c r="N76" s="52"/>
      <c r="O76" s="52"/>
    </row>
    <row r="77" spans="1:15" ht="12.75">
      <c r="A77" s="33">
        <v>321</v>
      </c>
      <c r="B77" s="29" t="s">
        <v>87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2">
        <f aca="true" t="shared" si="14" ref="I77:I83">SUM(C77:H77)</f>
        <v>0</v>
      </c>
      <c r="J77" s="43" t="e">
        <f aca="true" t="shared" si="15" ref="J77:O84">C77/$I77</f>
        <v>#DIV/0!</v>
      </c>
      <c r="K77" s="43" t="e">
        <f t="shared" si="15"/>
        <v>#DIV/0!</v>
      </c>
      <c r="L77" s="43" t="e">
        <f t="shared" si="15"/>
        <v>#DIV/0!</v>
      </c>
      <c r="M77" s="43" t="e">
        <f t="shared" si="15"/>
        <v>#DIV/0!</v>
      </c>
      <c r="N77" s="43" t="e">
        <f t="shared" si="15"/>
        <v>#DIV/0!</v>
      </c>
      <c r="O77" s="43" t="e">
        <f t="shared" si="15"/>
        <v>#DIV/0!</v>
      </c>
    </row>
    <row r="78" spans="1:15" ht="12.75">
      <c r="A78" s="33">
        <v>329</v>
      </c>
      <c r="B78" s="29" t="s">
        <v>88</v>
      </c>
      <c r="C78" s="30">
        <v>76932</v>
      </c>
      <c r="D78" s="30">
        <v>2356</v>
      </c>
      <c r="E78" s="30">
        <v>0</v>
      </c>
      <c r="F78" s="30">
        <v>3978</v>
      </c>
      <c r="G78" s="30">
        <v>0</v>
      </c>
      <c r="H78" s="30">
        <v>0</v>
      </c>
      <c r="I78" s="31">
        <f t="shared" si="14"/>
        <v>83266</v>
      </c>
      <c r="J78" s="32">
        <f t="shared" si="15"/>
        <v>0.9239305358729853</v>
      </c>
      <c r="K78" s="32">
        <f t="shared" si="15"/>
        <v>0.028294862248696945</v>
      </c>
      <c r="L78" s="32">
        <f t="shared" si="15"/>
        <v>0</v>
      </c>
      <c r="M78" s="32">
        <f t="shared" si="15"/>
        <v>0.04777460187831768</v>
      </c>
      <c r="N78" s="32">
        <f t="shared" si="15"/>
        <v>0</v>
      </c>
      <c r="O78" s="32">
        <f t="shared" si="15"/>
        <v>0</v>
      </c>
    </row>
    <row r="79" spans="1:15" ht="12.75">
      <c r="A79" s="33">
        <v>331</v>
      </c>
      <c r="B79" s="29" t="s">
        <v>89</v>
      </c>
      <c r="C79" s="30">
        <v>103528</v>
      </c>
      <c r="D79" s="30">
        <v>0</v>
      </c>
      <c r="E79" s="30">
        <v>22809</v>
      </c>
      <c r="F79" s="30">
        <v>0</v>
      </c>
      <c r="G79" s="30">
        <v>0</v>
      </c>
      <c r="H79" s="30">
        <v>0</v>
      </c>
      <c r="I79" s="31">
        <f t="shared" si="14"/>
        <v>126337</v>
      </c>
      <c r="J79" s="32">
        <f t="shared" si="15"/>
        <v>0.8194590658318625</v>
      </c>
      <c r="K79" s="32">
        <f t="shared" si="15"/>
        <v>0</v>
      </c>
      <c r="L79" s="32">
        <f t="shared" si="15"/>
        <v>0.1805409341681376</v>
      </c>
      <c r="M79" s="32">
        <f t="shared" si="15"/>
        <v>0</v>
      </c>
      <c r="N79" s="32">
        <f t="shared" si="15"/>
        <v>0</v>
      </c>
      <c r="O79" s="32">
        <f t="shared" si="15"/>
        <v>0</v>
      </c>
    </row>
    <row r="80" spans="1:15" ht="12.75">
      <c r="A80" s="33">
        <v>333</v>
      </c>
      <c r="B80" s="29" t="s">
        <v>90</v>
      </c>
      <c r="C80" s="30">
        <v>277277</v>
      </c>
      <c r="D80" s="30">
        <v>0</v>
      </c>
      <c r="E80" s="30">
        <v>0</v>
      </c>
      <c r="F80" s="30">
        <v>26132</v>
      </c>
      <c r="G80" s="30">
        <v>0</v>
      </c>
      <c r="H80" s="30">
        <v>0</v>
      </c>
      <c r="I80" s="31">
        <f t="shared" si="14"/>
        <v>303409</v>
      </c>
      <c r="J80" s="32">
        <f t="shared" si="15"/>
        <v>0.9138720341189616</v>
      </c>
      <c r="K80" s="32">
        <f t="shared" si="15"/>
        <v>0</v>
      </c>
      <c r="L80" s="32">
        <f t="shared" si="15"/>
        <v>0</v>
      </c>
      <c r="M80" s="32">
        <f t="shared" si="15"/>
        <v>0.08612796588103847</v>
      </c>
      <c r="N80" s="32">
        <f t="shared" si="15"/>
        <v>0</v>
      </c>
      <c r="O80" s="32">
        <f t="shared" si="15"/>
        <v>0</v>
      </c>
    </row>
    <row r="81" spans="1:15" ht="12.75">
      <c r="A81" s="33">
        <v>336</v>
      </c>
      <c r="B81" s="29" t="s">
        <v>91</v>
      </c>
      <c r="C81" s="30">
        <v>99794</v>
      </c>
      <c r="D81" s="30">
        <v>0</v>
      </c>
      <c r="E81" s="30">
        <v>0</v>
      </c>
      <c r="F81" s="30">
        <v>12079</v>
      </c>
      <c r="G81" s="30">
        <v>0</v>
      </c>
      <c r="H81" s="30">
        <v>0</v>
      </c>
      <c r="I81" s="31">
        <f t="shared" si="14"/>
        <v>111873</v>
      </c>
      <c r="J81" s="32">
        <f t="shared" si="15"/>
        <v>0.8920293547147211</v>
      </c>
      <c r="K81" s="32">
        <f t="shared" si="15"/>
        <v>0</v>
      </c>
      <c r="L81" s="32">
        <f t="shared" si="15"/>
        <v>0</v>
      </c>
      <c r="M81" s="32">
        <f t="shared" si="15"/>
        <v>0.10797064528527885</v>
      </c>
      <c r="N81" s="32">
        <f t="shared" si="15"/>
        <v>0</v>
      </c>
      <c r="O81" s="32">
        <f t="shared" si="15"/>
        <v>0</v>
      </c>
    </row>
    <row r="82" spans="1:15" ht="12.75">
      <c r="A82" s="33">
        <v>337</v>
      </c>
      <c r="B82" s="29" t="s">
        <v>92</v>
      </c>
      <c r="C82" s="30">
        <v>274845</v>
      </c>
      <c r="D82" s="30">
        <v>18800</v>
      </c>
      <c r="E82" s="30">
        <v>0</v>
      </c>
      <c r="F82" s="30">
        <v>0</v>
      </c>
      <c r="G82" s="30">
        <v>0</v>
      </c>
      <c r="H82" s="30">
        <v>0</v>
      </c>
      <c r="I82" s="31">
        <f t="shared" si="14"/>
        <v>293645</v>
      </c>
      <c r="J82" s="32">
        <f t="shared" si="15"/>
        <v>0.9359771152241653</v>
      </c>
      <c r="K82" s="32">
        <f t="shared" si="15"/>
        <v>0.06402288477583476</v>
      </c>
      <c r="L82" s="32">
        <f t="shared" si="15"/>
        <v>0</v>
      </c>
      <c r="M82" s="32">
        <f t="shared" si="15"/>
        <v>0</v>
      </c>
      <c r="N82" s="32">
        <f t="shared" si="15"/>
        <v>0</v>
      </c>
      <c r="O82" s="32">
        <f t="shared" si="15"/>
        <v>0</v>
      </c>
    </row>
    <row r="83" spans="1:15" ht="12.75">
      <c r="A83" s="19">
        <v>339</v>
      </c>
      <c r="B83" s="59" t="s">
        <v>93</v>
      </c>
      <c r="C83" s="54">
        <v>9471</v>
      </c>
      <c r="D83" s="54">
        <v>6891</v>
      </c>
      <c r="E83" s="54">
        <v>1262</v>
      </c>
      <c r="F83" s="54">
        <v>0</v>
      </c>
      <c r="G83" s="54">
        <v>0</v>
      </c>
      <c r="H83" s="54">
        <v>0</v>
      </c>
      <c r="I83" s="55">
        <f t="shared" si="14"/>
        <v>17624</v>
      </c>
      <c r="J83" s="56">
        <f t="shared" si="15"/>
        <v>0.5373921924648207</v>
      </c>
      <c r="K83" s="56">
        <f t="shared" si="15"/>
        <v>0.39100090785292785</v>
      </c>
      <c r="L83" s="56">
        <f t="shared" si="15"/>
        <v>0.07160689968225148</v>
      </c>
      <c r="M83" s="56">
        <f t="shared" si="15"/>
        <v>0</v>
      </c>
      <c r="N83" s="56">
        <f t="shared" si="15"/>
        <v>0</v>
      </c>
      <c r="O83" s="56">
        <f t="shared" si="15"/>
        <v>0</v>
      </c>
    </row>
    <row r="84" spans="1:15" ht="12.75">
      <c r="A84" s="14"/>
      <c r="B84" s="15" t="s">
        <v>94</v>
      </c>
      <c r="C84" s="57">
        <f>SUM(C77:C83)</f>
        <v>841847</v>
      </c>
      <c r="D84" s="57">
        <f aca="true" t="shared" si="16" ref="D84:I84">SUM(D77:D83)</f>
        <v>28047</v>
      </c>
      <c r="E84" s="57">
        <f>SUM(E77:E83)</f>
        <v>24071</v>
      </c>
      <c r="F84" s="57">
        <f>SUM(F77:F83)</f>
        <v>42189</v>
      </c>
      <c r="G84" s="57">
        <f t="shared" si="16"/>
        <v>0</v>
      </c>
      <c r="H84" s="57">
        <f>SUM(H77:H83)</f>
        <v>0</v>
      </c>
      <c r="I84" s="13">
        <f t="shared" si="16"/>
        <v>936154</v>
      </c>
      <c r="J84" s="58">
        <f t="shared" si="15"/>
        <v>0.8992612326604383</v>
      </c>
      <c r="K84" s="58">
        <f t="shared" si="15"/>
        <v>0.029959814304056812</v>
      </c>
      <c r="L84" s="58">
        <f t="shared" si="15"/>
        <v>0.025712649841799533</v>
      </c>
      <c r="M84" s="58">
        <f t="shared" si="15"/>
        <v>0.04506630319370531</v>
      </c>
      <c r="N84" s="58">
        <f t="shared" si="15"/>
        <v>0</v>
      </c>
      <c r="O84" s="58">
        <f t="shared" si="15"/>
        <v>0</v>
      </c>
    </row>
    <row r="85" spans="1:15" ht="12.75">
      <c r="A85" s="9"/>
      <c r="B85" s="10"/>
      <c r="C85" s="51"/>
      <c r="D85" s="51"/>
      <c r="E85" s="51"/>
      <c r="F85" s="51"/>
      <c r="G85" s="51"/>
      <c r="H85" s="51"/>
      <c r="I85" s="51"/>
      <c r="J85" s="52"/>
      <c r="K85" s="52"/>
      <c r="L85" s="52"/>
      <c r="M85" s="52"/>
      <c r="N85" s="52"/>
      <c r="O85" s="52"/>
    </row>
    <row r="86" spans="1:15" ht="14.25" customHeight="1">
      <c r="A86" s="17">
        <v>300</v>
      </c>
      <c r="B86" s="29" t="s">
        <v>95</v>
      </c>
      <c r="C86" s="41">
        <v>82125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2">
        <f aca="true" t="shared" si="17" ref="I86:I103">SUM(C86:H86)</f>
        <v>82125</v>
      </c>
      <c r="J86" s="43">
        <f aca="true" t="shared" si="18" ref="J86:O103">C86/$I86</f>
        <v>1</v>
      </c>
      <c r="K86" s="43">
        <f t="shared" si="18"/>
        <v>0</v>
      </c>
      <c r="L86" s="43">
        <f t="shared" si="18"/>
        <v>0</v>
      </c>
      <c r="M86" s="43">
        <f t="shared" si="18"/>
        <v>0</v>
      </c>
      <c r="N86" s="43">
        <f t="shared" si="18"/>
        <v>0</v>
      </c>
      <c r="O86" s="43">
        <f t="shared" si="18"/>
        <v>0</v>
      </c>
    </row>
    <row r="87" spans="1:15" ht="12.75">
      <c r="A87" s="33">
        <v>300</v>
      </c>
      <c r="B87" s="29" t="s">
        <v>96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1">
        <f t="shared" si="17"/>
        <v>0</v>
      </c>
      <c r="J87" s="32" t="e">
        <f>C87/$I87</f>
        <v>#DIV/0!</v>
      </c>
      <c r="K87" s="32" t="e">
        <f t="shared" si="18"/>
        <v>#DIV/0!</v>
      </c>
      <c r="L87" s="32" t="e">
        <f t="shared" si="18"/>
        <v>#DIV/0!</v>
      </c>
      <c r="M87" s="32" t="e">
        <f t="shared" si="18"/>
        <v>#DIV/0!</v>
      </c>
      <c r="N87" s="32" t="e">
        <f t="shared" si="18"/>
        <v>#DIV/0!</v>
      </c>
      <c r="O87" s="32" t="e">
        <f t="shared" si="18"/>
        <v>#DIV/0!</v>
      </c>
    </row>
    <row r="88" spans="1:15" ht="12.75">
      <c r="A88" s="33">
        <v>390</v>
      </c>
      <c r="B88" s="29" t="s">
        <v>97</v>
      </c>
      <c r="C88" s="30">
        <v>23225</v>
      </c>
      <c r="D88" s="30">
        <v>0</v>
      </c>
      <c r="E88" s="30">
        <v>0</v>
      </c>
      <c r="F88" s="30">
        <v>9022</v>
      </c>
      <c r="G88" s="30">
        <v>0</v>
      </c>
      <c r="H88" s="30">
        <v>0</v>
      </c>
      <c r="I88" s="31">
        <f t="shared" si="17"/>
        <v>32247</v>
      </c>
      <c r="J88" s="32">
        <f t="shared" si="18"/>
        <v>0.7202220361584023</v>
      </c>
      <c r="K88" s="32">
        <f t="shared" si="18"/>
        <v>0</v>
      </c>
      <c r="L88" s="32">
        <f t="shared" si="18"/>
        <v>0</v>
      </c>
      <c r="M88" s="32">
        <f t="shared" si="18"/>
        <v>0.27977796384159764</v>
      </c>
      <c r="N88" s="32">
        <f t="shared" si="18"/>
        <v>0</v>
      </c>
      <c r="O88" s="32">
        <f t="shared" si="18"/>
        <v>0</v>
      </c>
    </row>
    <row r="89" spans="1:15" ht="12.75">
      <c r="A89" s="33">
        <v>391</v>
      </c>
      <c r="B89" s="29" t="s">
        <v>98</v>
      </c>
      <c r="C89" s="30">
        <v>371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1">
        <f t="shared" si="17"/>
        <v>371</v>
      </c>
      <c r="J89" s="32">
        <f t="shared" si="18"/>
        <v>1</v>
      </c>
      <c r="K89" s="32">
        <f t="shared" si="18"/>
        <v>0</v>
      </c>
      <c r="L89" s="32">
        <f t="shared" si="18"/>
        <v>0</v>
      </c>
      <c r="M89" s="32">
        <f t="shared" si="18"/>
        <v>0</v>
      </c>
      <c r="N89" s="32">
        <f t="shared" si="18"/>
        <v>0</v>
      </c>
      <c r="O89" s="32">
        <f t="shared" si="18"/>
        <v>0</v>
      </c>
    </row>
    <row r="90" spans="1:15" ht="12.75">
      <c r="A90" s="33">
        <v>392</v>
      </c>
      <c r="B90" s="29" t="s">
        <v>99</v>
      </c>
      <c r="C90" s="30">
        <v>24924</v>
      </c>
      <c r="D90" s="30">
        <v>3469</v>
      </c>
      <c r="E90" s="30">
        <v>0</v>
      </c>
      <c r="F90" s="30">
        <v>0</v>
      </c>
      <c r="G90" s="30">
        <v>0</v>
      </c>
      <c r="H90" s="30">
        <v>0</v>
      </c>
      <c r="I90" s="31">
        <f t="shared" si="17"/>
        <v>28393</v>
      </c>
      <c r="J90" s="32">
        <f t="shared" si="18"/>
        <v>0.8778219983798824</v>
      </c>
      <c r="K90" s="32">
        <f t="shared" si="18"/>
        <v>0.12217800162011763</v>
      </c>
      <c r="L90" s="32">
        <f t="shared" si="18"/>
        <v>0</v>
      </c>
      <c r="M90" s="32">
        <f t="shared" si="18"/>
        <v>0</v>
      </c>
      <c r="N90" s="32">
        <f t="shared" si="18"/>
        <v>0</v>
      </c>
      <c r="O90" s="32">
        <f t="shared" si="18"/>
        <v>0</v>
      </c>
    </row>
    <row r="91" spans="1:15" ht="12.75">
      <c r="A91" s="21">
        <v>392</v>
      </c>
      <c r="B91" s="5" t="s">
        <v>100</v>
      </c>
      <c r="C91" s="54">
        <v>587</v>
      </c>
      <c r="D91" s="54">
        <v>9387</v>
      </c>
      <c r="E91" s="54">
        <v>0</v>
      </c>
      <c r="F91" s="54">
        <v>0</v>
      </c>
      <c r="G91" s="54">
        <v>0</v>
      </c>
      <c r="H91" s="54">
        <v>0</v>
      </c>
      <c r="I91" s="55">
        <f t="shared" si="17"/>
        <v>9974</v>
      </c>
      <c r="J91" s="56">
        <f t="shared" si="18"/>
        <v>0.058853017846400645</v>
      </c>
      <c r="K91" s="56">
        <f t="shared" si="18"/>
        <v>0.9411469821535994</v>
      </c>
      <c r="L91" s="56">
        <f t="shared" si="18"/>
        <v>0</v>
      </c>
      <c r="M91" s="56">
        <f t="shared" si="18"/>
        <v>0</v>
      </c>
      <c r="N91" s="56">
        <f t="shared" si="18"/>
        <v>0</v>
      </c>
      <c r="O91" s="56">
        <f t="shared" si="18"/>
        <v>0</v>
      </c>
    </row>
    <row r="92" spans="1:15" ht="12.75">
      <c r="A92" s="33">
        <v>393</v>
      </c>
      <c r="B92" s="29" t="s">
        <v>101</v>
      </c>
      <c r="C92" s="30">
        <v>109076</v>
      </c>
      <c r="D92" s="30">
        <v>61672</v>
      </c>
      <c r="E92" s="30">
        <v>0</v>
      </c>
      <c r="F92" s="30">
        <v>10326</v>
      </c>
      <c r="G92" s="30">
        <v>0</v>
      </c>
      <c r="H92" s="30">
        <v>0</v>
      </c>
      <c r="I92" s="31">
        <f t="shared" si="17"/>
        <v>181074</v>
      </c>
      <c r="J92" s="32">
        <f t="shared" si="18"/>
        <v>0.6023835558942753</v>
      </c>
      <c r="K92" s="32">
        <f t="shared" si="18"/>
        <v>0.3405900350133095</v>
      </c>
      <c r="L92" s="32">
        <f t="shared" si="18"/>
        <v>0</v>
      </c>
      <c r="M92" s="32">
        <f t="shared" si="18"/>
        <v>0.057026409092415256</v>
      </c>
      <c r="N92" s="32">
        <f t="shared" si="18"/>
        <v>0</v>
      </c>
      <c r="O92" s="32">
        <f t="shared" si="18"/>
        <v>0</v>
      </c>
    </row>
    <row r="93" spans="1:15" ht="12.75">
      <c r="A93" s="33">
        <v>395</v>
      </c>
      <c r="B93" s="29" t="s">
        <v>102</v>
      </c>
      <c r="C93" s="30">
        <v>32587</v>
      </c>
      <c r="D93" s="30">
        <v>0</v>
      </c>
      <c r="E93" s="30">
        <v>0</v>
      </c>
      <c r="F93" s="30">
        <v>9973</v>
      </c>
      <c r="G93" s="30">
        <v>0</v>
      </c>
      <c r="H93" s="30">
        <v>0</v>
      </c>
      <c r="I93" s="31">
        <f t="shared" si="17"/>
        <v>42560</v>
      </c>
      <c r="J93" s="32">
        <f t="shared" si="18"/>
        <v>0.765671992481203</v>
      </c>
      <c r="K93" s="32">
        <f t="shared" si="18"/>
        <v>0</v>
      </c>
      <c r="L93" s="32">
        <f t="shared" si="18"/>
        <v>0</v>
      </c>
      <c r="M93" s="32">
        <f t="shared" si="18"/>
        <v>0.23432800751879698</v>
      </c>
      <c r="N93" s="32">
        <f t="shared" si="18"/>
        <v>0</v>
      </c>
      <c r="O93" s="32">
        <f t="shared" si="18"/>
        <v>0</v>
      </c>
    </row>
    <row r="94" spans="1:15" ht="12.75">
      <c r="A94" s="33">
        <v>395</v>
      </c>
      <c r="B94" s="29" t="s">
        <v>103</v>
      </c>
      <c r="C94" s="30">
        <v>21956</v>
      </c>
      <c r="D94" s="30">
        <v>0</v>
      </c>
      <c r="E94" s="30">
        <v>0</v>
      </c>
      <c r="F94" s="30">
        <v>4543</v>
      </c>
      <c r="G94" s="30">
        <v>0</v>
      </c>
      <c r="H94" s="30">
        <v>0</v>
      </c>
      <c r="I94" s="31">
        <f t="shared" si="17"/>
        <v>26499</v>
      </c>
      <c r="J94" s="32">
        <f t="shared" si="18"/>
        <v>0.8285595682855957</v>
      </c>
      <c r="K94" s="32">
        <f t="shared" si="18"/>
        <v>0</v>
      </c>
      <c r="L94" s="32">
        <f t="shared" si="18"/>
        <v>0</v>
      </c>
      <c r="M94" s="32">
        <f t="shared" si="18"/>
        <v>0.17144043171440432</v>
      </c>
      <c r="N94" s="32">
        <f t="shared" si="18"/>
        <v>0</v>
      </c>
      <c r="O94" s="32">
        <f t="shared" si="18"/>
        <v>0</v>
      </c>
    </row>
    <row r="95" spans="1:15" ht="12.75">
      <c r="A95" s="33">
        <v>395</v>
      </c>
      <c r="B95" s="29" t="s">
        <v>104</v>
      </c>
      <c r="C95" s="30">
        <v>44803</v>
      </c>
      <c r="D95" s="30">
        <v>0</v>
      </c>
      <c r="E95" s="30">
        <v>0</v>
      </c>
      <c r="F95" s="30">
        <v>1356</v>
      </c>
      <c r="G95" s="30">
        <v>0</v>
      </c>
      <c r="H95" s="30">
        <v>0</v>
      </c>
      <c r="I95" s="31">
        <f t="shared" si="17"/>
        <v>46159</v>
      </c>
      <c r="J95" s="32">
        <f t="shared" si="18"/>
        <v>0.9706232804003553</v>
      </c>
      <c r="K95" s="32">
        <f t="shared" si="18"/>
        <v>0</v>
      </c>
      <c r="L95" s="32">
        <f t="shared" si="18"/>
        <v>0</v>
      </c>
      <c r="M95" s="32">
        <f t="shared" si="18"/>
        <v>0.029376719599644708</v>
      </c>
      <c r="N95" s="32">
        <f t="shared" si="18"/>
        <v>0</v>
      </c>
      <c r="O95" s="32">
        <f t="shared" si="18"/>
        <v>0</v>
      </c>
    </row>
    <row r="96" spans="1:15" ht="12.75">
      <c r="A96" s="33">
        <v>395</v>
      </c>
      <c r="B96" s="29" t="s">
        <v>105</v>
      </c>
      <c r="C96" s="30">
        <v>10737</v>
      </c>
      <c r="D96" s="30">
        <v>0</v>
      </c>
      <c r="E96" s="30">
        <v>0</v>
      </c>
      <c r="F96" s="30">
        <v>2433</v>
      </c>
      <c r="G96" s="30">
        <v>0</v>
      </c>
      <c r="H96" s="30">
        <v>0</v>
      </c>
      <c r="I96" s="31">
        <f t="shared" si="17"/>
        <v>13170</v>
      </c>
      <c r="J96" s="32">
        <f t="shared" si="18"/>
        <v>0.8152619589977221</v>
      </c>
      <c r="K96" s="32">
        <f t="shared" si="18"/>
        <v>0</v>
      </c>
      <c r="L96" s="32">
        <f t="shared" si="18"/>
        <v>0</v>
      </c>
      <c r="M96" s="32">
        <f t="shared" si="18"/>
        <v>0.1847380410022779</v>
      </c>
      <c r="N96" s="32">
        <f t="shared" si="18"/>
        <v>0</v>
      </c>
      <c r="O96" s="32">
        <f t="shared" si="18"/>
        <v>0</v>
      </c>
    </row>
    <row r="97" spans="1:15" ht="12.75">
      <c r="A97" s="21">
        <v>395</v>
      </c>
      <c r="B97" s="5" t="s">
        <v>106</v>
      </c>
      <c r="C97" s="54">
        <v>49322</v>
      </c>
      <c r="D97" s="54">
        <v>0</v>
      </c>
      <c r="E97" s="54">
        <v>0</v>
      </c>
      <c r="F97" s="54">
        <v>13716</v>
      </c>
      <c r="G97" s="54">
        <v>0</v>
      </c>
      <c r="H97" s="54">
        <v>0</v>
      </c>
      <c r="I97" s="55">
        <f t="shared" si="17"/>
        <v>63038</v>
      </c>
      <c r="J97" s="56">
        <f t="shared" si="18"/>
        <v>0.7824169548526285</v>
      </c>
      <c r="K97" s="56">
        <f t="shared" si="18"/>
        <v>0</v>
      </c>
      <c r="L97" s="56">
        <f t="shared" si="18"/>
        <v>0</v>
      </c>
      <c r="M97" s="56">
        <f t="shared" si="18"/>
        <v>0.21758304514737142</v>
      </c>
      <c r="N97" s="56">
        <f t="shared" si="18"/>
        <v>0</v>
      </c>
      <c r="O97" s="56">
        <f t="shared" si="18"/>
        <v>0</v>
      </c>
    </row>
    <row r="98" spans="1:15" ht="12.75">
      <c r="A98" s="17">
        <v>395</v>
      </c>
      <c r="B98" s="29" t="s">
        <v>107</v>
      </c>
      <c r="C98" s="30">
        <v>70693</v>
      </c>
      <c r="D98" s="30">
        <v>0</v>
      </c>
      <c r="E98" s="30">
        <v>0</v>
      </c>
      <c r="F98" s="30">
        <v>4778</v>
      </c>
      <c r="G98" s="30">
        <v>0</v>
      </c>
      <c r="H98" s="30">
        <v>0</v>
      </c>
      <c r="I98" s="31">
        <f t="shared" si="17"/>
        <v>75471</v>
      </c>
      <c r="J98" s="32">
        <f t="shared" si="18"/>
        <v>0.9366909143909581</v>
      </c>
      <c r="K98" s="32">
        <f t="shared" si="18"/>
        <v>0</v>
      </c>
      <c r="L98" s="32">
        <f t="shared" si="18"/>
        <v>0</v>
      </c>
      <c r="M98" s="32">
        <f t="shared" si="18"/>
        <v>0.06330908560904189</v>
      </c>
      <c r="N98" s="32">
        <f t="shared" si="18"/>
        <v>0</v>
      </c>
      <c r="O98" s="32">
        <f t="shared" si="18"/>
        <v>0</v>
      </c>
    </row>
    <row r="99" spans="1:15" ht="12.75">
      <c r="A99" s="33">
        <v>396</v>
      </c>
      <c r="B99" s="29" t="s">
        <v>108</v>
      </c>
      <c r="C99" s="30">
        <v>860128</v>
      </c>
      <c r="D99" s="30">
        <v>2913139</v>
      </c>
      <c r="E99" s="30">
        <v>0</v>
      </c>
      <c r="F99" s="30">
        <v>0</v>
      </c>
      <c r="G99" s="30">
        <v>0</v>
      </c>
      <c r="H99" s="30">
        <v>0</v>
      </c>
      <c r="I99" s="31">
        <f t="shared" si="17"/>
        <v>3773267</v>
      </c>
      <c r="J99" s="32">
        <f t="shared" si="18"/>
        <v>0.22795312391092387</v>
      </c>
      <c r="K99" s="32">
        <f t="shared" si="18"/>
        <v>0.7720468760890761</v>
      </c>
      <c r="L99" s="32">
        <f t="shared" si="18"/>
        <v>0</v>
      </c>
      <c r="M99" s="32">
        <f t="shared" si="18"/>
        <v>0</v>
      </c>
      <c r="N99" s="32">
        <f t="shared" si="18"/>
        <v>0</v>
      </c>
      <c r="O99" s="32">
        <f t="shared" si="18"/>
        <v>0</v>
      </c>
    </row>
    <row r="100" spans="1:15" ht="12.75">
      <c r="A100" s="33">
        <v>397</v>
      </c>
      <c r="B100" s="29" t="s">
        <v>109</v>
      </c>
      <c r="C100" s="30">
        <v>53664</v>
      </c>
      <c r="D100" s="30">
        <v>0</v>
      </c>
      <c r="E100" s="30">
        <v>151668</v>
      </c>
      <c r="F100" s="30">
        <v>4034</v>
      </c>
      <c r="G100" s="30">
        <v>0</v>
      </c>
      <c r="H100" s="30">
        <v>0</v>
      </c>
      <c r="I100" s="31">
        <f t="shared" si="17"/>
        <v>209366</v>
      </c>
      <c r="J100" s="32">
        <f t="shared" si="18"/>
        <v>0.25631668943381447</v>
      </c>
      <c r="K100" s="32">
        <f t="shared" si="18"/>
        <v>0</v>
      </c>
      <c r="L100" s="32">
        <f t="shared" si="18"/>
        <v>0.7244156166712837</v>
      </c>
      <c r="M100" s="32">
        <f t="shared" si="18"/>
        <v>0.019267693894901752</v>
      </c>
      <c r="N100" s="32">
        <f t="shared" si="18"/>
        <v>0</v>
      </c>
      <c r="O100" s="32">
        <f t="shared" si="18"/>
        <v>0</v>
      </c>
    </row>
    <row r="101" spans="1:15" ht="12.75">
      <c r="A101" s="33">
        <v>398</v>
      </c>
      <c r="B101" s="29" t="s">
        <v>110</v>
      </c>
      <c r="C101" s="30">
        <v>18645</v>
      </c>
      <c r="D101" s="30">
        <v>0</v>
      </c>
      <c r="E101" s="30">
        <v>54173</v>
      </c>
      <c r="F101" s="30">
        <v>0</v>
      </c>
      <c r="G101" s="30">
        <v>0</v>
      </c>
      <c r="H101" s="30">
        <v>0</v>
      </c>
      <c r="I101" s="31">
        <f t="shared" si="17"/>
        <v>72818</v>
      </c>
      <c r="J101" s="32">
        <f t="shared" si="18"/>
        <v>0.25604932846274275</v>
      </c>
      <c r="K101" s="32">
        <f t="shared" si="18"/>
        <v>0</v>
      </c>
      <c r="L101" s="32">
        <f t="shared" si="18"/>
        <v>0.7439506715372572</v>
      </c>
      <c r="M101" s="32">
        <f t="shared" si="18"/>
        <v>0</v>
      </c>
      <c r="N101" s="32">
        <f t="shared" si="18"/>
        <v>0</v>
      </c>
      <c r="O101" s="32">
        <f t="shared" si="18"/>
        <v>0</v>
      </c>
    </row>
    <row r="102" spans="1:15" ht="12.75">
      <c r="A102" s="33">
        <v>398</v>
      </c>
      <c r="B102" s="29" t="s">
        <v>111</v>
      </c>
      <c r="C102" s="30">
        <v>29308</v>
      </c>
      <c r="D102" s="30">
        <v>0</v>
      </c>
      <c r="E102" s="30">
        <v>55152</v>
      </c>
      <c r="F102" s="30">
        <v>0</v>
      </c>
      <c r="G102" s="30">
        <v>0</v>
      </c>
      <c r="H102" s="30">
        <v>0</v>
      </c>
      <c r="I102" s="31">
        <f t="shared" si="17"/>
        <v>84460</v>
      </c>
      <c r="J102" s="32">
        <f t="shared" si="18"/>
        <v>0.3470044991712053</v>
      </c>
      <c r="K102" s="32">
        <f t="shared" si="18"/>
        <v>0</v>
      </c>
      <c r="L102" s="32">
        <f t="shared" si="18"/>
        <v>0.6529955008287947</v>
      </c>
      <c r="M102" s="32">
        <f t="shared" si="18"/>
        <v>0</v>
      </c>
      <c r="N102" s="32">
        <f t="shared" si="18"/>
        <v>0</v>
      </c>
      <c r="O102" s="32">
        <f t="shared" si="18"/>
        <v>0</v>
      </c>
    </row>
    <row r="103" spans="1:15" ht="12.75">
      <c r="A103" s="21">
        <v>399</v>
      </c>
      <c r="B103" s="5" t="s">
        <v>112</v>
      </c>
      <c r="C103" s="54">
        <v>20990</v>
      </c>
      <c r="D103" s="54">
        <v>0</v>
      </c>
      <c r="E103" s="54">
        <v>0</v>
      </c>
      <c r="F103" s="54">
        <v>0</v>
      </c>
      <c r="G103" s="54">
        <v>0</v>
      </c>
      <c r="H103" s="54">
        <v>0</v>
      </c>
      <c r="I103" s="55">
        <f t="shared" si="17"/>
        <v>20990</v>
      </c>
      <c r="J103" s="56">
        <f t="shared" si="18"/>
        <v>1</v>
      </c>
      <c r="K103" s="56">
        <f t="shared" si="18"/>
        <v>0</v>
      </c>
      <c r="L103" s="56">
        <f t="shared" si="18"/>
        <v>0</v>
      </c>
      <c r="M103" s="56">
        <f t="shared" si="18"/>
        <v>0</v>
      </c>
      <c r="N103" s="56">
        <f t="shared" si="18"/>
        <v>0</v>
      </c>
      <c r="O103" s="56">
        <f t="shared" si="18"/>
        <v>0</v>
      </c>
    </row>
    <row r="104" spans="1:15" ht="12.75">
      <c r="A104" s="14"/>
      <c r="B104" s="15" t="s">
        <v>113</v>
      </c>
      <c r="C104" s="16">
        <f aca="true" t="shared" si="19" ref="C104:I104">SUM(C86:C103)</f>
        <v>1453141</v>
      </c>
      <c r="D104" s="16">
        <f t="shared" si="19"/>
        <v>2987667</v>
      </c>
      <c r="E104" s="16">
        <f t="shared" si="19"/>
        <v>260993</v>
      </c>
      <c r="F104" s="16">
        <f t="shared" si="19"/>
        <v>60181</v>
      </c>
      <c r="G104" s="16">
        <f t="shared" si="19"/>
        <v>0</v>
      </c>
      <c r="H104" s="16">
        <f t="shared" si="19"/>
        <v>0</v>
      </c>
      <c r="I104" s="13">
        <f t="shared" si="19"/>
        <v>4761982</v>
      </c>
      <c r="J104" s="27">
        <f aca="true" t="shared" si="20" ref="J104:O104">C104/$I104</f>
        <v>0.3051546603914084</v>
      </c>
      <c r="K104" s="28">
        <f t="shared" si="20"/>
        <v>0.6273998935737263</v>
      </c>
      <c r="L104" s="26">
        <f t="shared" si="20"/>
        <v>0.05480764102006266</v>
      </c>
      <c r="M104" s="27">
        <f t="shared" si="20"/>
        <v>0.01263780501480266</v>
      </c>
      <c r="N104" s="28">
        <f t="shared" si="20"/>
        <v>0</v>
      </c>
      <c r="O104" s="26">
        <f t="shared" si="20"/>
        <v>0</v>
      </c>
    </row>
    <row r="105" spans="1:15" ht="12.75">
      <c r="A105" s="9"/>
      <c r="B105" s="10"/>
      <c r="C105" s="10"/>
      <c r="D105" s="10"/>
      <c r="E105" s="10"/>
      <c r="F105" s="10"/>
      <c r="G105" s="10"/>
      <c r="H105" s="10"/>
      <c r="I105" s="10"/>
      <c r="J105" s="11"/>
      <c r="K105" s="11"/>
      <c r="L105" s="11"/>
      <c r="M105" s="11"/>
      <c r="N105" s="11"/>
      <c r="O105" s="12"/>
    </row>
    <row r="106" spans="1:15" ht="13.5" thickBot="1">
      <c r="A106" s="22"/>
      <c r="B106" s="23" t="s">
        <v>114</v>
      </c>
      <c r="C106" s="24">
        <f>C104+C84+C75+C71</f>
        <v>68099598</v>
      </c>
      <c r="D106" s="24">
        <f aca="true" t="shared" si="21" ref="D106:I106">D104+D84+D75+D71</f>
        <v>34363804</v>
      </c>
      <c r="E106" s="24">
        <f t="shared" si="21"/>
        <v>11497734</v>
      </c>
      <c r="F106" s="24">
        <f t="shared" si="21"/>
        <v>17771488</v>
      </c>
      <c r="G106" s="24">
        <f t="shared" si="21"/>
        <v>7664</v>
      </c>
      <c r="H106" s="24">
        <f t="shared" si="21"/>
        <v>42220488</v>
      </c>
      <c r="I106" s="25">
        <f t="shared" si="21"/>
        <v>173960776</v>
      </c>
      <c r="J106" s="8">
        <f aca="true" t="shared" si="22" ref="J106:O106">C106/$I106</f>
        <v>0.3914652461656069</v>
      </c>
      <c r="K106" s="8">
        <f t="shared" si="22"/>
        <v>0.19753765641974372</v>
      </c>
      <c r="L106" s="8">
        <f t="shared" si="22"/>
        <v>0.06609383025516051</v>
      </c>
      <c r="M106" s="8">
        <f t="shared" si="22"/>
        <v>0.10215801750619921</v>
      </c>
      <c r="N106" s="8">
        <f t="shared" si="22"/>
        <v>4.4055908327288674E-05</v>
      </c>
      <c r="O106" s="8">
        <f t="shared" si="22"/>
        <v>0.24270119374496238</v>
      </c>
    </row>
    <row r="107" ht="13.5" thickTop="1"/>
  </sheetData>
  <mergeCells count="3">
    <mergeCell ref="C1:I1"/>
    <mergeCell ref="J1:O1"/>
    <mergeCell ref="A1:B1"/>
  </mergeCells>
  <printOptions horizontalCentered="1"/>
  <pageMargins left="0.25" right="0.25" top="0.86" bottom="0.5" header="0.5" footer="0.5"/>
  <pageSetup horizontalDpi="600" verticalDpi="600" orientation="portrait" paperSize="5" scale="83" r:id="rId1"/>
  <rowBreaks count="1" manualBreakCount="1">
    <brk id="72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2008-10-17T14:35:17Z</cp:lastPrinted>
  <dcterms:created xsi:type="dcterms:W3CDTF">2003-11-24T19:14:29Z</dcterms:created>
  <dcterms:modified xsi:type="dcterms:W3CDTF">2008-10-17T14:35:18Z</dcterms:modified>
  <cp:category/>
  <cp:version/>
  <cp:contentType/>
  <cp:contentStatus/>
</cp:coreProperties>
</file>