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Area" localSheetId="0">'Object 100 - Salaries - by fund'!$A$1:$O$106</definedName>
    <definedName name="_xlnm.Print_Titles" localSheetId="0">'Object 100 - Salaries - by fund'!$A:$B,'Object 100 - Salaries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<sst xmlns="http://schemas.openxmlformats.org/spreadsheetml/2006/main" count="118" uniqueCount="117">
  <si>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</si>
  <si>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</si>
  <si>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</si>
  <si>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</si>
  <si>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</si>
  <si>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</si>
  <si>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</si>
  <si>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</si>
  <si>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</si>
  <si>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</si>
  <si>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</si>
  <si>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</si>
  <si>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</si>
  <si>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</si>
  <si>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</si>
  <si>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</si>
  <si>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</si>
  <si>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</si>
  <si>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</si>
  <si>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</si>
  <si>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</si>
  <si>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</si>
  <si>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</si>
  <si>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</si>
  <si>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</si>
  <si>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</si>
  <si>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</si>
  <si>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</si>
  <si>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</si>
  <si>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</si>
  <si>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</si>
  <si>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</si>
  <si>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</si>
  <si>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</si>
  <si>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</si>
  <si>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</si>
  <si>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</si>
  <si>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</si>
  <si>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</si>
  <si>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</si>
  <si>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</si>
  <si>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</si>
  <si>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</si>
  <si>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</si>
  <si>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</si>
  <si>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</si>
  <si>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</si>
  <si>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</si>
  <si>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</si>
  <si>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</si>
  <si>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</si>
  <si>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</si>
  <si>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</si>
  <si>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</si>
  <si>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</si>
  <si>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</si>
  <si>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</si>
  <si>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</si>
  <si>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</si>
  <si>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</si>
  <si>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</si>
  <si>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</si>
  <si>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</si>
  <si>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</si>
  <si>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</si>
  <si>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</si>
  <si>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</si>
  <si>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</si>
  <si>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</si>
  <si>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</si>
  <si>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</si>
  <si>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</si>
  <si>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</si>
  <si>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</si>
  <si>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</si>
  <si>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</si>
  <si>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</si>
  <si>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</si>
  <si>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</si>
  <si>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</si>
  <si>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</si>
  <si>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</si>
  <si>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</si>
  <si>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</si>
  <si>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</si>
  <si>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</si>
  <si>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</si>
  <si>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</si>
  <si>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</si>
  <si>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</si>
  <si>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</si>
  <si>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</si>
  <si>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</si>
  <si>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</si>
  <si>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</si>
  <si>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</si>
  <si>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</si>
  <si>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</si>
  <si>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</si>
  <si>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</si>
  <si>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</si>
  <si>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</si>
  <si>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</si>
  <si>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</si>
  <si>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</si>
  <si>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</si>
  <si>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</si>
  <si>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</si>
  <si>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</si>
  <si>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</si>
  <si>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</si>
  <si>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</si>
  <si>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</si>
  <si>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</si>
  <si>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</si>
  <si>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2006-2007</t>
  </si>
  <si>
    <t>Salaries - Object Code 100
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</si>
</sst>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2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10" fontId="4" fillId="0" borderId="2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10" fontId="4" fillId="0" borderId="15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9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64" fontId="4" fillId="2" borderId="19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0" fontId="1" fillId="0" borderId="21" xfId="19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right" wrapText="1"/>
      <protection/>
    </xf>
    <xf numFmtId="0" fontId="1" fillId="0" borderId="23" xfId="19" applyFont="1" applyFill="1" applyBorder="1" applyAlignment="1">
      <alignment horizontal="right" wrapText="1"/>
      <protection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6" xfId="19" applyFont="1" applyFill="1" applyBorder="1" applyAlignment="1">
      <alignment horizontal="left" wrapText="1"/>
      <protection/>
    </xf>
    <xf numFmtId="0" fontId="3" fillId="3" borderId="25" xfId="0" applyFont="1" applyFill="1" applyBorder="1" applyAlignment="1">
      <alignment/>
    </xf>
    <xf numFmtId="0" fontId="1" fillId="0" borderId="26" xfId="19" applyFont="1" applyFill="1" applyBorder="1" applyAlignment="1">
      <alignment horizontal="lef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64" fontId="1" fillId="0" borderId="22" xfId="19" applyNumberFormat="1" applyFont="1" applyFill="1" applyBorder="1" applyAlignment="1">
      <alignment horizontal="right" wrapText="1"/>
      <protection/>
    </xf>
    <xf numFmtId="164" fontId="1" fillId="0" borderId="23" xfId="19" applyNumberFormat="1" applyFont="1" applyFill="1" applyBorder="1" applyAlignment="1">
      <alignment horizontal="right" wrapText="1"/>
      <protection/>
    </xf>
    <xf numFmtId="164" fontId="4" fillId="0" borderId="2" xfId="0" applyNumberFormat="1" applyFont="1" applyFill="1" applyBorder="1" applyAlignment="1">
      <alignment/>
    </xf>
    <xf numFmtId="164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164" fontId="1" fillId="2" borderId="21" xfId="19" applyNumberFormat="1" applyFont="1" applyFill="1" applyBorder="1" applyAlignment="1">
      <alignment horizontal="right" wrapText="1"/>
      <protection/>
    </xf>
    <xf numFmtId="164" fontId="1" fillId="2" borderId="22" xfId="19" applyNumberFormat="1" applyFont="1" applyFill="1" applyBorder="1" applyAlignment="1">
      <alignment horizontal="right" wrapText="1"/>
      <protection/>
    </xf>
    <xf numFmtId="164" fontId="1" fillId="2" borderId="23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64" fontId="4" fillId="2" borderId="3" xfId="0" applyNumberFormat="1" applyFont="1" applyFill="1" applyBorder="1" applyAlignment="1">
      <alignment/>
    </xf>
    <xf numFmtId="10" fontId="1" fillId="0" borderId="21" xfId="19" applyNumberFormat="1" applyFont="1" applyFill="1" applyBorder="1" applyAlignment="1">
      <alignment horizontal="right" wrapText="1"/>
      <protection/>
    </xf>
    <xf numFmtId="10" fontId="3" fillId="0" borderId="1" xfId="0" applyNumberFormat="1" applyFont="1" applyFill="1" applyBorder="1" applyAlignment="1">
      <alignment/>
    </xf>
    <xf numFmtId="10" fontId="1" fillId="0" borderId="22" xfId="19" applyNumberFormat="1" applyFont="1" applyFill="1" applyBorder="1" applyAlignment="1">
      <alignment horizontal="right" wrapText="1"/>
      <protection/>
    </xf>
    <xf numFmtId="10" fontId="1" fillId="0" borderId="23" xfId="19" applyNumberFormat="1" applyFont="1" applyFill="1" applyBorder="1" applyAlignment="1">
      <alignment horizontal="right" wrapText="1"/>
      <protection/>
    </xf>
    <xf numFmtId="10" fontId="4" fillId="0" borderId="2" xfId="0" applyNumberFormat="1" applyFont="1" applyFill="1" applyBorder="1" applyAlignment="1">
      <alignment/>
    </xf>
    <xf numFmtId="10" fontId="1" fillId="0" borderId="1" xfId="19" applyNumberFormat="1" applyFont="1" applyFill="1" applyBorder="1" applyAlignment="1">
      <alignment horizontal="right" wrapText="1"/>
      <protection/>
    </xf>
    <xf numFmtId="10" fontId="4" fillId="0" borderId="3" xfId="0" applyNumberFormat="1" applyFont="1" applyFill="1" applyBorder="1" applyAlignment="1">
      <alignment/>
    </xf>
    <xf numFmtId="10" fontId="3" fillId="3" borderId="25" xfId="0" applyNumberFormat="1" applyFont="1" applyFill="1" applyBorder="1" applyAlignment="1">
      <alignment/>
    </xf>
    <xf numFmtId="0" fontId="1" fillId="0" borderId="23" xfId="19" applyFont="1" applyFill="1" applyBorder="1" applyAlignment="1">
      <alignment wrapText="1"/>
      <protection/>
    </xf>
    <xf numFmtId="0" fontId="3" fillId="3" borderId="24" xfId="0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9" sqref="G9"/>
    </sheetView>
  </sheetViews>
  <sheetFormatPr defaultColWidth="9.140625" defaultRowHeight="12.75"/>
  <cols>
    <col min="1" max="1" width="4.00390625" style="1" bestFit="1" customWidth="1"/>
    <col min="2" max="2" width="33.8515625" style="1" customWidth="1"/>
    <col min="3" max="3" width="13.421875" style="1" bestFit="1" customWidth="1"/>
    <col min="4" max="4" width="11.8515625" style="1" bestFit="1" customWidth="1"/>
    <col min="5" max="5" width="12.57421875" style="1" bestFit="1" customWidth="1"/>
    <col min="6" max="6" width="13.140625" style="1" customWidth="1"/>
    <col min="7" max="7" width="10.7109375" style="1" bestFit="1" customWidth="1"/>
    <col min="8" max="8" width="12.140625" style="1" bestFit="1" customWidth="1"/>
    <col min="9" max="9" width="14.28125" style="1" bestFit="1" customWidth="1"/>
    <col min="10" max="10" width="10.57421875" style="1" customWidth="1"/>
    <col min="11" max="12" width="10.8515625" style="1" customWidth="1"/>
    <col min="13" max="13" width="10.57421875" style="1" customWidth="1"/>
    <col min="14" max="14" width="11.00390625" style="1" customWidth="1"/>
    <col min="15" max="15" width="10.7109375" style="1" customWidth="1"/>
    <col min="16" max="16384" width="9.140625" style="1" customWidth="1"/>
  </cols>
  <sheetData>
    <row r="1" spans="1:15" ht="87.75" customHeight="1">
      <c r="A1" s="63" t="s">
        <v>115</v>
      </c>
      <c r="B1" s="63"/>
      <c r="C1" s="64" t="s">
        <v>116</v>
      </c>
      <c r="D1" s="64"/>
      <c r="E1" s="64"/>
      <c r="F1" s="64"/>
      <c r="G1" s="64"/>
      <c r="H1" s="64"/>
      <c r="I1" s="64"/>
      <c r="J1" s="64" t="s">
        <v>116</v>
      </c>
      <c r="K1" s="63"/>
      <c r="L1" s="63"/>
      <c r="M1" s="63"/>
      <c r="N1" s="63"/>
      <c r="O1" s="63"/>
    </row>
    <row r="2" spans="1:15" ht="51">
      <c r="A2" s="3" t="s">
        <v>0</v>
      </c>
      <c r="B2" s="3" t="s">
        <v>6</v>
      </c>
      <c r="C2" s="5" t="s">
        <v>1</v>
      </c>
      <c r="D2" s="5" t="s">
        <v>2</v>
      </c>
      <c r="E2" s="5" t="s">
        <v>7</v>
      </c>
      <c r="F2" s="5" t="s">
        <v>3</v>
      </c>
      <c r="G2" s="5" t="s">
        <v>4</v>
      </c>
      <c r="H2" s="5" t="s">
        <v>5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12.75">
      <c r="A3" s="31">
        <v>1</v>
      </c>
      <c r="B3" s="31" t="s">
        <v>46</v>
      </c>
      <c r="C3" s="40">
        <v>36304494</v>
      </c>
      <c r="D3" s="40">
        <v>2892150</v>
      </c>
      <c r="E3" s="40">
        <v>3534007</v>
      </c>
      <c r="F3" s="40">
        <v>2442529</v>
      </c>
      <c r="G3" s="40">
        <v>0</v>
      </c>
      <c r="H3" s="40">
        <v>0</v>
      </c>
      <c r="I3" s="48">
        <f>SUM(C3:H3)</f>
        <v>45173180</v>
      </c>
      <c r="J3" s="53">
        <f aca="true" t="shared" si="0" ref="J3:O3">C3/$I3</f>
        <v>0.803673639978412</v>
      </c>
      <c r="K3" s="53">
        <f t="shared" si="0"/>
        <v>0.06402360869878986</v>
      </c>
      <c r="L3" s="53">
        <f t="shared" si="0"/>
        <v>0.07823241578299336</v>
      </c>
      <c r="M3" s="53">
        <f t="shared" si="0"/>
        <v>0.054070335539804816</v>
      </c>
      <c r="N3" s="53">
        <f t="shared" si="0"/>
        <v>0</v>
      </c>
      <c r="O3" s="53">
        <f t="shared" si="0"/>
        <v>0</v>
      </c>
    </row>
    <row r="4" spans="1:15" ht="12.75">
      <c r="A4" s="32">
        <v>2</v>
      </c>
      <c r="B4" s="31" t="s">
        <v>47</v>
      </c>
      <c r="C4" s="40">
        <v>22262146</v>
      </c>
      <c r="D4" s="40">
        <v>317127</v>
      </c>
      <c r="E4" s="40">
        <v>990569</v>
      </c>
      <c r="F4" s="40">
        <v>799963</v>
      </c>
      <c r="G4" s="40">
        <v>0</v>
      </c>
      <c r="H4" s="40">
        <v>0</v>
      </c>
      <c r="I4" s="48">
        <f aca="true" t="shared" si="1" ref="I4:I67">SUM(C4:H4)</f>
        <v>24369805</v>
      </c>
      <c r="J4" s="53">
        <f aca="true" t="shared" si="2" ref="J4:J67">C4/$I4</f>
        <v>0.9135135057502511</v>
      </c>
      <c r="K4" s="53">
        <f aca="true" t="shared" si="3" ref="K4:K67">D4/$I4</f>
        <v>0.013013111922725685</v>
      </c>
      <c r="L4" s="53">
        <f aca="true" t="shared" si="4" ref="L4:L67">E4/$I4</f>
        <v>0.040647391310681395</v>
      </c>
      <c r="M4" s="53">
        <f aca="true" t="shared" si="5" ref="M4:M67">F4/$I4</f>
        <v>0.03282599101634174</v>
      </c>
      <c r="N4" s="53">
        <f aca="true" t="shared" si="6" ref="N4:N67">G4/$I4</f>
        <v>0</v>
      </c>
      <c r="O4" s="53">
        <f aca="true" t="shared" si="7" ref="O4:O67">H4/$I4</f>
        <v>0</v>
      </c>
    </row>
    <row r="5" spans="1:15" ht="12.75">
      <c r="A5" s="32">
        <v>3</v>
      </c>
      <c r="B5" s="31" t="s">
        <v>48</v>
      </c>
      <c r="C5" s="40">
        <v>79796372</v>
      </c>
      <c r="D5" s="40">
        <v>2755370</v>
      </c>
      <c r="E5" s="40">
        <v>2327667</v>
      </c>
      <c r="F5" s="40">
        <v>2454548</v>
      </c>
      <c r="G5" s="40">
        <v>0</v>
      </c>
      <c r="H5" s="40">
        <v>0</v>
      </c>
      <c r="I5" s="48">
        <f t="shared" si="1"/>
        <v>87333957</v>
      </c>
      <c r="J5" s="53">
        <f t="shared" si="2"/>
        <v>0.9136923911509014</v>
      </c>
      <c r="K5" s="53">
        <f t="shared" si="3"/>
        <v>0.031549812863740964</v>
      </c>
      <c r="L5" s="53">
        <f t="shared" si="4"/>
        <v>0.026652485241221806</v>
      </c>
      <c r="M5" s="53">
        <f t="shared" si="5"/>
        <v>0.02810531074413587</v>
      </c>
      <c r="N5" s="53">
        <f t="shared" si="6"/>
        <v>0</v>
      </c>
      <c r="O5" s="53">
        <f t="shared" si="7"/>
        <v>0</v>
      </c>
    </row>
    <row r="6" spans="1:15" ht="12.75">
      <c r="A6" s="32">
        <v>4</v>
      </c>
      <c r="B6" s="31" t="s">
        <v>49</v>
      </c>
      <c r="C6" s="40">
        <v>17040093</v>
      </c>
      <c r="D6" s="40">
        <v>1864536</v>
      </c>
      <c r="E6" s="40">
        <v>853287</v>
      </c>
      <c r="F6" s="40">
        <v>880182</v>
      </c>
      <c r="G6" s="40">
        <v>70262</v>
      </c>
      <c r="H6" s="40">
        <v>0</v>
      </c>
      <c r="I6" s="48">
        <f t="shared" si="1"/>
        <v>20708360</v>
      </c>
      <c r="J6" s="53">
        <f t="shared" si="2"/>
        <v>0.8228605741835664</v>
      </c>
      <c r="K6" s="53">
        <f t="shared" si="3"/>
        <v>0.09003783979030691</v>
      </c>
      <c r="L6" s="53">
        <f t="shared" si="4"/>
        <v>0.04120495297551327</v>
      </c>
      <c r="M6" s="53">
        <f t="shared" si="5"/>
        <v>0.04250370381816812</v>
      </c>
      <c r="N6" s="53">
        <f t="shared" si="6"/>
        <v>0.003392929232445254</v>
      </c>
      <c r="O6" s="53">
        <f t="shared" si="7"/>
        <v>0</v>
      </c>
    </row>
    <row r="7" spans="1:15" ht="12.75">
      <c r="A7" s="33">
        <v>5</v>
      </c>
      <c r="B7" s="15" t="s">
        <v>50</v>
      </c>
      <c r="C7" s="41">
        <v>18028303</v>
      </c>
      <c r="D7" s="41">
        <v>1446314</v>
      </c>
      <c r="E7" s="41">
        <v>2186625</v>
      </c>
      <c r="F7" s="41">
        <v>1828029</v>
      </c>
      <c r="G7" s="41">
        <v>0</v>
      </c>
      <c r="H7" s="41">
        <v>0</v>
      </c>
      <c r="I7" s="2">
        <f t="shared" si="1"/>
        <v>23489271</v>
      </c>
      <c r="J7" s="54">
        <f t="shared" si="2"/>
        <v>0.7675122399498903</v>
      </c>
      <c r="K7" s="54">
        <f t="shared" si="3"/>
        <v>0.061573388122602865</v>
      </c>
      <c r="L7" s="54">
        <f t="shared" si="4"/>
        <v>0.09309037304733724</v>
      </c>
      <c r="M7" s="54">
        <f t="shared" si="5"/>
        <v>0.0778239988801696</v>
      </c>
      <c r="N7" s="54">
        <f t="shared" si="6"/>
        <v>0</v>
      </c>
      <c r="O7" s="54">
        <f t="shared" si="7"/>
        <v>0</v>
      </c>
    </row>
    <row r="8" spans="1:15" ht="12.75">
      <c r="A8" s="34">
        <v>6</v>
      </c>
      <c r="B8" s="31" t="s">
        <v>51</v>
      </c>
      <c r="C8" s="40">
        <v>25391323</v>
      </c>
      <c r="D8" s="40">
        <v>599462</v>
      </c>
      <c r="E8" s="40">
        <v>763530</v>
      </c>
      <c r="F8" s="40">
        <v>1264804</v>
      </c>
      <c r="G8" s="40">
        <v>0</v>
      </c>
      <c r="H8" s="40">
        <v>0</v>
      </c>
      <c r="I8" s="48">
        <f t="shared" si="1"/>
        <v>28019119</v>
      </c>
      <c r="J8" s="53">
        <f t="shared" si="2"/>
        <v>0.9062141818234899</v>
      </c>
      <c r="K8" s="53">
        <f t="shared" si="3"/>
        <v>0.021394748350224715</v>
      </c>
      <c r="L8" s="53">
        <f t="shared" si="4"/>
        <v>0.027250321467994765</v>
      </c>
      <c r="M8" s="53">
        <f t="shared" si="5"/>
        <v>0.045140748358290635</v>
      </c>
      <c r="N8" s="53">
        <f t="shared" si="6"/>
        <v>0</v>
      </c>
      <c r="O8" s="53">
        <f t="shared" si="7"/>
        <v>0</v>
      </c>
    </row>
    <row r="9" spans="1:15" ht="12.75">
      <c r="A9" s="32">
        <v>7</v>
      </c>
      <c r="B9" s="31" t="s">
        <v>52</v>
      </c>
      <c r="C9" s="40">
        <v>12091814</v>
      </c>
      <c r="D9" s="40">
        <v>763032</v>
      </c>
      <c r="E9" s="40">
        <v>937351</v>
      </c>
      <c r="F9" s="40">
        <v>667411</v>
      </c>
      <c r="G9" s="40">
        <v>0</v>
      </c>
      <c r="H9" s="40">
        <v>0</v>
      </c>
      <c r="I9" s="48">
        <f t="shared" si="1"/>
        <v>14459608</v>
      </c>
      <c r="J9" s="53">
        <f t="shared" si="2"/>
        <v>0.8362477046404024</v>
      </c>
      <c r="K9" s="53">
        <f t="shared" si="3"/>
        <v>0.05276989528346827</v>
      </c>
      <c r="L9" s="53">
        <f t="shared" si="4"/>
        <v>0.06482547797976267</v>
      </c>
      <c r="M9" s="53">
        <f t="shared" si="5"/>
        <v>0.046156922096366654</v>
      </c>
      <c r="N9" s="53">
        <f t="shared" si="6"/>
        <v>0</v>
      </c>
      <c r="O9" s="53">
        <f t="shared" si="7"/>
        <v>0</v>
      </c>
    </row>
    <row r="10" spans="1:15" ht="12.75">
      <c r="A10" s="32">
        <v>8</v>
      </c>
      <c r="B10" s="31" t="s">
        <v>53</v>
      </c>
      <c r="C10" s="40">
        <v>87548761</v>
      </c>
      <c r="D10" s="40">
        <v>2853825</v>
      </c>
      <c r="E10" s="40">
        <v>3936755</v>
      </c>
      <c r="F10" s="40">
        <v>3791685</v>
      </c>
      <c r="G10" s="40">
        <v>0</v>
      </c>
      <c r="H10" s="40">
        <v>0</v>
      </c>
      <c r="I10" s="48">
        <f t="shared" si="1"/>
        <v>98131026</v>
      </c>
      <c r="J10" s="53">
        <f t="shared" si="2"/>
        <v>0.8921618836432017</v>
      </c>
      <c r="K10" s="53">
        <f t="shared" si="3"/>
        <v>0.029081780924210453</v>
      </c>
      <c r="L10" s="53">
        <f t="shared" si="4"/>
        <v>0.04011733251418364</v>
      </c>
      <c r="M10" s="53">
        <f t="shared" si="5"/>
        <v>0.03863900291840422</v>
      </c>
      <c r="N10" s="53">
        <f t="shared" si="6"/>
        <v>0</v>
      </c>
      <c r="O10" s="53">
        <f t="shared" si="7"/>
        <v>0</v>
      </c>
    </row>
    <row r="11" spans="1:15" ht="12.75">
      <c r="A11" s="32">
        <v>9</v>
      </c>
      <c r="B11" s="31" t="s">
        <v>54</v>
      </c>
      <c r="C11" s="40">
        <v>212594811</v>
      </c>
      <c r="D11" s="40">
        <v>7523577</v>
      </c>
      <c r="E11" s="40">
        <v>12996900</v>
      </c>
      <c r="F11" s="40">
        <v>11885454</v>
      </c>
      <c r="G11" s="40">
        <v>0</v>
      </c>
      <c r="H11" s="40">
        <v>435974</v>
      </c>
      <c r="I11" s="48">
        <f t="shared" si="1"/>
        <v>245436716</v>
      </c>
      <c r="J11" s="53">
        <f t="shared" si="2"/>
        <v>0.8661899265307966</v>
      </c>
      <c r="K11" s="53">
        <f t="shared" si="3"/>
        <v>0.030653836649281112</v>
      </c>
      <c r="L11" s="53">
        <f t="shared" si="4"/>
        <v>0.052954179846506744</v>
      </c>
      <c r="M11" s="53">
        <f t="shared" si="5"/>
        <v>0.04842573757383553</v>
      </c>
      <c r="N11" s="53">
        <f t="shared" si="6"/>
        <v>0</v>
      </c>
      <c r="O11" s="53">
        <f t="shared" si="7"/>
        <v>0.0017763193995799715</v>
      </c>
    </row>
    <row r="12" spans="1:15" ht="12.75">
      <c r="A12" s="33">
        <v>10</v>
      </c>
      <c r="B12" s="15" t="s">
        <v>55</v>
      </c>
      <c r="C12" s="41">
        <v>154348797</v>
      </c>
      <c r="D12" s="41">
        <v>7903959</v>
      </c>
      <c r="E12" s="41">
        <v>7459401</v>
      </c>
      <c r="F12" s="41">
        <v>5909488</v>
      </c>
      <c r="G12" s="41">
        <v>0</v>
      </c>
      <c r="H12" s="41">
        <v>15138</v>
      </c>
      <c r="I12" s="2">
        <f t="shared" si="1"/>
        <v>175636783</v>
      </c>
      <c r="J12" s="54">
        <f t="shared" si="2"/>
        <v>0.878795400163985</v>
      </c>
      <c r="K12" s="54">
        <f t="shared" si="3"/>
        <v>0.04500172950674006</v>
      </c>
      <c r="L12" s="54">
        <f t="shared" si="4"/>
        <v>0.042470608221058116</v>
      </c>
      <c r="M12" s="54">
        <f t="shared" si="5"/>
        <v>0.033646072873015444</v>
      </c>
      <c r="N12" s="54">
        <f t="shared" si="6"/>
        <v>0</v>
      </c>
      <c r="O12" s="54">
        <f t="shared" si="7"/>
        <v>8.618923520137579E-05</v>
      </c>
    </row>
    <row r="13" spans="1:15" ht="12.75">
      <c r="A13" s="32">
        <v>11</v>
      </c>
      <c r="B13" s="31" t="s">
        <v>56</v>
      </c>
      <c r="C13" s="40">
        <v>6165461</v>
      </c>
      <c r="D13" s="40">
        <v>177877</v>
      </c>
      <c r="E13" s="40">
        <v>426781</v>
      </c>
      <c r="F13" s="40">
        <v>2350515</v>
      </c>
      <c r="G13" s="40">
        <v>0</v>
      </c>
      <c r="H13" s="40">
        <v>0</v>
      </c>
      <c r="I13" s="48">
        <f t="shared" si="1"/>
        <v>9120634</v>
      </c>
      <c r="J13" s="53">
        <f t="shared" si="2"/>
        <v>0.675990397158794</v>
      </c>
      <c r="K13" s="53">
        <f t="shared" si="3"/>
        <v>0.019502701237655188</v>
      </c>
      <c r="L13" s="53">
        <f t="shared" si="4"/>
        <v>0.04679290935257352</v>
      </c>
      <c r="M13" s="53">
        <f t="shared" si="5"/>
        <v>0.2577139922509773</v>
      </c>
      <c r="N13" s="53">
        <f t="shared" si="6"/>
        <v>0</v>
      </c>
      <c r="O13" s="53">
        <f t="shared" si="7"/>
        <v>0</v>
      </c>
    </row>
    <row r="14" spans="1:15" ht="12.75">
      <c r="A14" s="32">
        <v>12</v>
      </c>
      <c r="B14" s="31" t="s">
        <v>57</v>
      </c>
      <c r="C14" s="40">
        <v>9592534</v>
      </c>
      <c r="D14" s="40">
        <v>0</v>
      </c>
      <c r="E14" s="40">
        <v>149886</v>
      </c>
      <c r="F14" s="40">
        <v>344367</v>
      </c>
      <c r="G14" s="40">
        <v>0</v>
      </c>
      <c r="H14" s="40">
        <v>0</v>
      </c>
      <c r="I14" s="48">
        <f t="shared" si="1"/>
        <v>10086787</v>
      </c>
      <c r="J14" s="53">
        <f t="shared" si="2"/>
        <v>0.950999956675996</v>
      </c>
      <c r="K14" s="53">
        <f t="shared" si="3"/>
        <v>0</v>
      </c>
      <c r="L14" s="53">
        <f t="shared" si="4"/>
        <v>0.014859637662617442</v>
      </c>
      <c r="M14" s="53">
        <f t="shared" si="5"/>
        <v>0.03414040566138653</v>
      </c>
      <c r="N14" s="53">
        <f t="shared" si="6"/>
        <v>0</v>
      </c>
      <c r="O14" s="53">
        <f t="shared" si="7"/>
        <v>0</v>
      </c>
    </row>
    <row r="15" spans="1:15" ht="12.75">
      <c r="A15" s="32">
        <v>13</v>
      </c>
      <c r="B15" s="31" t="s">
        <v>58</v>
      </c>
      <c r="C15" s="40">
        <v>6465833</v>
      </c>
      <c r="D15" s="40">
        <v>113217</v>
      </c>
      <c r="E15" s="40">
        <v>575503</v>
      </c>
      <c r="F15" s="40">
        <v>788799</v>
      </c>
      <c r="G15" s="40">
        <v>0</v>
      </c>
      <c r="H15" s="40">
        <v>0</v>
      </c>
      <c r="I15" s="48">
        <f t="shared" si="1"/>
        <v>7943352</v>
      </c>
      <c r="J15" s="53">
        <f t="shared" si="2"/>
        <v>0.8139930095002714</v>
      </c>
      <c r="K15" s="53">
        <f t="shared" si="3"/>
        <v>0.014253050853090735</v>
      </c>
      <c r="L15" s="53">
        <f t="shared" si="4"/>
        <v>0.07245089982163701</v>
      </c>
      <c r="M15" s="53">
        <f t="shared" si="5"/>
        <v>0.09930303982500083</v>
      </c>
      <c r="N15" s="53">
        <f t="shared" si="6"/>
        <v>0</v>
      </c>
      <c r="O15" s="53">
        <f t="shared" si="7"/>
        <v>0</v>
      </c>
    </row>
    <row r="16" spans="1:15" ht="12.75">
      <c r="A16" s="32">
        <v>14</v>
      </c>
      <c r="B16" s="31" t="s">
        <v>59</v>
      </c>
      <c r="C16" s="40">
        <v>11775691</v>
      </c>
      <c r="D16" s="40">
        <v>406784</v>
      </c>
      <c r="E16" s="40">
        <v>705836</v>
      </c>
      <c r="F16" s="40">
        <v>843146</v>
      </c>
      <c r="G16" s="40">
        <v>0</v>
      </c>
      <c r="H16" s="40">
        <v>0</v>
      </c>
      <c r="I16" s="48">
        <f t="shared" si="1"/>
        <v>13731457</v>
      </c>
      <c r="J16" s="53">
        <f t="shared" si="2"/>
        <v>0.8575703947512635</v>
      </c>
      <c r="K16" s="53">
        <f t="shared" si="3"/>
        <v>0.029624241622720735</v>
      </c>
      <c r="L16" s="53">
        <f t="shared" si="4"/>
        <v>0.051402848219238496</v>
      </c>
      <c r="M16" s="53">
        <f t="shared" si="5"/>
        <v>0.0614025154067773</v>
      </c>
      <c r="N16" s="53">
        <f t="shared" si="6"/>
        <v>0</v>
      </c>
      <c r="O16" s="53">
        <f t="shared" si="7"/>
        <v>0</v>
      </c>
    </row>
    <row r="17" spans="1:15" ht="12.75">
      <c r="A17" s="33">
        <v>15</v>
      </c>
      <c r="B17" s="15" t="s">
        <v>60</v>
      </c>
      <c r="C17" s="41">
        <v>15475307</v>
      </c>
      <c r="D17" s="41">
        <v>775200</v>
      </c>
      <c r="E17" s="41">
        <v>1994199</v>
      </c>
      <c r="F17" s="41">
        <v>1008659</v>
      </c>
      <c r="G17" s="41">
        <v>0</v>
      </c>
      <c r="H17" s="41">
        <v>0</v>
      </c>
      <c r="I17" s="2">
        <f t="shared" si="1"/>
        <v>19253365</v>
      </c>
      <c r="J17" s="54">
        <f t="shared" si="2"/>
        <v>0.8037715485059365</v>
      </c>
      <c r="K17" s="54">
        <f t="shared" si="3"/>
        <v>0.04026309167254659</v>
      </c>
      <c r="L17" s="54">
        <f t="shared" si="4"/>
        <v>0.10357664751070787</v>
      </c>
      <c r="M17" s="54">
        <f t="shared" si="5"/>
        <v>0.05238871231080904</v>
      </c>
      <c r="N17" s="54">
        <f t="shared" si="6"/>
        <v>0</v>
      </c>
      <c r="O17" s="54">
        <f t="shared" si="7"/>
        <v>0</v>
      </c>
    </row>
    <row r="18" spans="1:15" ht="12.75">
      <c r="A18" s="32">
        <v>16</v>
      </c>
      <c r="B18" s="31" t="s">
        <v>61</v>
      </c>
      <c r="C18" s="40">
        <v>24936967</v>
      </c>
      <c r="D18" s="40">
        <v>1386706</v>
      </c>
      <c r="E18" s="40">
        <v>1198744</v>
      </c>
      <c r="F18" s="40">
        <v>1114367</v>
      </c>
      <c r="G18" s="40">
        <v>0</v>
      </c>
      <c r="H18" s="40">
        <v>2529</v>
      </c>
      <c r="I18" s="48">
        <f t="shared" si="1"/>
        <v>28639313</v>
      </c>
      <c r="J18" s="53">
        <f t="shared" si="2"/>
        <v>0.8707250414840607</v>
      </c>
      <c r="K18" s="53">
        <f t="shared" si="3"/>
        <v>0.04841966704997428</v>
      </c>
      <c r="L18" s="53">
        <f t="shared" si="4"/>
        <v>0.04185659062422342</v>
      </c>
      <c r="M18" s="53">
        <f t="shared" si="5"/>
        <v>0.038910395650901264</v>
      </c>
      <c r="N18" s="53">
        <f t="shared" si="6"/>
        <v>0</v>
      </c>
      <c r="O18" s="53">
        <f t="shared" si="7"/>
        <v>8.830519084029705E-05</v>
      </c>
    </row>
    <row r="19" spans="1:15" ht="12.75">
      <c r="A19" s="32">
        <v>17</v>
      </c>
      <c r="B19" s="31" t="s">
        <v>62</v>
      </c>
      <c r="C19" s="40">
        <v>183408520</v>
      </c>
      <c r="D19" s="40">
        <v>10091851</v>
      </c>
      <c r="E19" s="40">
        <v>12883532</v>
      </c>
      <c r="F19" s="40">
        <v>40934043</v>
      </c>
      <c r="G19" s="40">
        <v>0</v>
      </c>
      <c r="H19" s="40">
        <v>502386</v>
      </c>
      <c r="I19" s="48">
        <f t="shared" si="1"/>
        <v>247820332</v>
      </c>
      <c r="J19" s="53">
        <f t="shared" si="2"/>
        <v>0.7400866527771418</v>
      </c>
      <c r="K19" s="53">
        <f t="shared" si="3"/>
        <v>0.040722449681812226</v>
      </c>
      <c r="L19" s="53">
        <f t="shared" si="4"/>
        <v>0.051987388992764325</v>
      </c>
      <c r="M19" s="53">
        <f t="shared" si="5"/>
        <v>0.16517628989376062</v>
      </c>
      <c r="N19" s="53">
        <f t="shared" si="6"/>
        <v>0</v>
      </c>
      <c r="O19" s="53">
        <f t="shared" si="7"/>
        <v>0.0020272186545210505</v>
      </c>
    </row>
    <row r="20" spans="1:15" ht="12.75">
      <c r="A20" s="32">
        <v>18</v>
      </c>
      <c r="B20" s="31" t="s">
        <v>63</v>
      </c>
      <c r="C20" s="40">
        <v>6487561</v>
      </c>
      <c r="D20" s="40">
        <v>417733</v>
      </c>
      <c r="E20" s="40">
        <v>909361</v>
      </c>
      <c r="F20" s="40">
        <v>474853</v>
      </c>
      <c r="G20" s="40">
        <v>0</v>
      </c>
      <c r="H20" s="40">
        <v>0</v>
      </c>
      <c r="I20" s="48">
        <f t="shared" si="1"/>
        <v>8289508</v>
      </c>
      <c r="J20" s="53">
        <f t="shared" si="2"/>
        <v>0.7826231665377487</v>
      </c>
      <c r="K20" s="53">
        <f t="shared" si="3"/>
        <v>0.050392978690653296</v>
      </c>
      <c r="L20" s="53">
        <f t="shared" si="4"/>
        <v>0.10970023793933247</v>
      </c>
      <c r="M20" s="53">
        <f t="shared" si="5"/>
        <v>0.05728361683226556</v>
      </c>
      <c r="N20" s="53">
        <f t="shared" si="6"/>
        <v>0</v>
      </c>
      <c r="O20" s="53">
        <f t="shared" si="7"/>
        <v>0</v>
      </c>
    </row>
    <row r="21" spans="1:15" ht="12.75">
      <c r="A21" s="32">
        <v>19</v>
      </c>
      <c r="B21" s="31" t="s">
        <v>64</v>
      </c>
      <c r="C21" s="40">
        <v>11241332</v>
      </c>
      <c r="D21" s="40">
        <v>545606</v>
      </c>
      <c r="E21" s="40">
        <v>712711</v>
      </c>
      <c r="F21" s="40">
        <v>372887</v>
      </c>
      <c r="G21" s="40">
        <v>0</v>
      </c>
      <c r="H21" s="40">
        <v>0</v>
      </c>
      <c r="I21" s="48">
        <f t="shared" si="1"/>
        <v>12872536</v>
      </c>
      <c r="J21" s="53">
        <f t="shared" si="2"/>
        <v>0.8732802922438904</v>
      </c>
      <c r="K21" s="53">
        <f t="shared" si="3"/>
        <v>0.042385276685184645</v>
      </c>
      <c r="L21" s="53">
        <f t="shared" si="4"/>
        <v>0.055366790195809125</v>
      </c>
      <c r="M21" s="53">
        <f t="shared" si="5"/>
        <v>0.028967640875115826</v>
      </c>
      <c r="N21" s="53">
        <f t="shared" si="6"/>
        <v>0</v>
      </c>
      <c r="O21" s="53">
        <f t="shared" si="7"/>
        <v>0</v>
      </c>
    </row>
    <row r="22" spans="1:15" ht="12.75">
      <c r="A22" s="33">
        <v>20</v>
      </c>
      <c r="B22" s="15" t="s">
        <v>65</v>
      </c>
      <c r="C22" s="41">
        <v>24996199</v>
      </c>
      <c r="D22" s="41">
        <v>946368</v>
      </c>
      <c r="E22" s="41">
        <v>2098834</v>
      </c>
      <c r="F22" s="41">
        <v>1934965</v>
      </c>
      <c r="G22" s="41">
        <v>0</v>
      </c>
      <c r="H22" s="41">
        <v>0</v>
      </c>
      <c r="I22" s="2">
        <f t="shared" si="1"/>
        <v>29976366</v>
      </c>
      <c r="J22" s="54">
        <f t="shared" si="2"/>
        <v>0.8338635510388417</v>
      </c>
      <c r="K22" s="54">
        <f t="shared" si="3"/>
        <v>0.03157047121722493</v>
      </c>
      <c r="L22" s="54">
        <f t="shared" si="4"/>
        <v>0.07001629216830352</v>
      </c>
      <c r="M22" s="54">
        <f t="shared" si="5"/>
        <v>0.06454968557562982</v>
      </c>
      <c r="N22" s="54">
        <f t="shared" si="6"/>
        <v>0</v>
      </c>
      <c r="O22" s="54">
        <f t="shared" si="7"/>
        <v>0</v>
      </c>
    </row>
    <row r="23" spans="1:15" ht="12.75">
      <c r="A23" s="32">
        <v>21</v>
      </c>
      <c r="B23" s="31" t="s">
        <v>66</v>
      </c>
      <c r="C23" s="40">
        <v>12063275</v>
      </c>
      <c r="D23" s="40">
        <v>1636032</v>
      </c>
      <c r="E23" s="40">
        <v>1158173</v>
      </c>
      <c r="F23" s="40">
        <v>579916</v>
      </c>
      <c r="G23" s="40">
        <v>0</v>
      </c>
      <c r="H23" s="40">
        <v>0</v>
      </c>
      <c r="I23" s="48">
        <f t="shared" si="1"/>
        <v>15437396</v>
      </c>
      <c r="J23" s="53">
        <f t="shared" si="2"/>
        <v>0.7814319850316724</v>
      </c>
      <c r="K23" s="53">
        <f t="shared" si="3"/>
        <v>0.10597849533690785</v>
      </c>
      <c r="L23" s="53">
        <f t="shared" si="4"/>
        <v>0.07502385765060376</v>
      </c>
      <c r="M23" s="53">
        <f t="shared" si="5"/>
        <v>0.037565661980815936</v>
      </c>
      <c r="N23" s="53">
        <f t="shared" si="6"/>
        <v>0</v>
      </c>
      <c r="O23" s="53">
        <f t="shared" si="7"/>
        <v>0</v>
      </c>
    </row>
    <row r="24" spans="1:15" ht="12.75">
      <c r="A24" s="32">
        <v>22</v>
      </c>
      <c r="B24" s="31" t="s">
        <v>67</v>
      </c>
      <c r="C24" s="40">
        <v>12950984</v>
      </c>
      <c r="D24" s="40">
        <v>389489</v>
      </c>
      <c r="E24" s="40">
        <v>716504</v>
      </c>
      <c r="F24" s="40">
        <v>1131498</v>
      </c>
      <c r="G24" s="40">
        <v>0</v>
      </c>
      <c r="H24" s="40">
        <v>0</v>
      </c>
      <c r="I24" s="48">
        <f t="shared" si="1"/>
        <v>15188475</v>
      </c>
      <c r="J24" s="53">
        <f t="shared" si="2"/>
        <v>0.8526849469745975</v>
      </c>
      <c r="K24" s="53">
        <f t="shared" si="3"/>
        <v>0.025643719991638395</v>
      </c>
      <c r="L24" s="53">
        <f t="shared" si="4"/>
        <v>0.04717418964050044</v>
      </c>
      <c r="M24" s="53">
        <f t="shared" si="5"/>
        <v>0.07449714339326365</v>
      </c>
      <c r="N24" s="53">
        <f t="shared" si="6"/>
        <v>0</v>
      </c>
      <c r="O24" s="53">
        <f t="shared" si="7"/>
        <v>0</v>
      </c>
    </row>
    <row r="25" spans="1:15" ht="12.75">
      <c r="A25" s="32">
        <v>23</v>
      </c>
      <c r="B25" s="31" t="s">
        <v>68</v>
      </c>
      <c r="C25" s="40">
        <v>61456132</v>
      </c>
      <c r="D25" s="40">
        <v>2439668</v>
      </c>
      <c r="E25" s="40">
        <v>4512825</v>
      </c>
      <c r="F25" s="40">
        <v>2389239</v>
      </c>
      <c r="G25" s="40">
        <v>0</v>
      </c>
      <c r="H25" s="40">
        <v>0</v>
      </c>
      <c r="I25" s="48">
        <f t="shared" si="1"/>
        <v>70797864</v>
      </c>
      <c r="J25" s="53">
        <f t="shared" si="2"/>
        <v>0.868050651923623</v>
      </c>
      <c r="K25" s="53">
        <f t="shared" si="3"/>
        <v>0.03445962720005225</v>
      </c>
      <c r="L25" s="53">
        <f t="shared" si="4"/>
        <v>0.063742389177165</v>
      </c>
      <c r="M25" s="53">
        <f t="shared" si="5"/>
        <v>0.033747331699159736</v>
      </c>
      <c r="N25" s="53">
        <f t="shared" si="6"/>
        <v>0</v>
      </c>
      <c r="O25" s="53">
        <f t="shared" si="7"/>
        <v>0</v>
      </c>
    </row>
    <row r="26" spans="1:15" ht="12.75">
      <c r="A26" s="32">
        <v>24</v>
      </c>
      <c r="B26" s="31" t="s">
        <v>69</v>
      </c>
      <c r="C26" s="40">
        <v>19645540</v>
      </c>
      <c r="D26" s="40">
        <v>1489293</v>
      </c>
      <c r="E26" s="40">
        <v>2005971</v>
      </c>
      <c r="F26" s="40">
        <v>1546402</v>
      </c>
      <c r="G26" s="40">
        <v>0</v>
      </c>
      <c r="H26" s="40">
        <v>0</v>
      </c>
      <c r="I26" s="48">
        <f t="shared" si="1"/>
        <v>24687206</v>
      </c>
      <c r="J26" s="53">
        <f t="shared" si="2"/>
        <v>0.7957781856723681</v>
      </c>
      <c r="K26" s="53">
        <f t="shared" si="3"/>
        <v>0.060326510825080816</v>
      </c>
      <c r="L26" s="53">
        <f t="shared" si="4"/>
        <v>0.08125548917929393</v>
      </c>
      <c r="M26" s="53">
        <f t="shared" si="5"/>
        <v>0.06263981432325716</v>
      </c>
      <c r="N26" s="53">
        <f t="shared" si="6"/>
        <v>0</v>
      </c>
      <c r="O26" s="53">
        <f t="shared" si="7"/>
        <v>0</v>
      </c>
    </row>
    <row r="27" spans="1:15" ht="12.75">
      <c r="A27" s="33">
        <v>25</v>
      </c>
      <c r="B27" s="15" t="s">
        <v>70</v>
      </c>
      <c r="C27" s="41">
        <v>13689359</v>
      </c>
      <c r="D27" s="41">
        <v>278321</v>
      </c>
      <c r="E27" s="41">
        <v>667522</v>
      </c>
      <c r="F27" s="41">
        <v>354067</v>
      </c>
      <c r="G27" s="41">
        <v>0</v>
      </c>
      <c r="H27" s="41">
        <v>0</v>
      </c>
      <c r="I27" s="2">
        <f t="shared" si="1"/>
        <v>14989269</v>
      </c>
      <c r="J27" s="54">
        <f t="shared" si="2"/>
        <v>0.9132772919079643</v>
      </c>
      <c r="K27" s="54">
        <f t="shared" si="3"/>
        <v>0.018568016892618312</v>
      </c>
      <c r="L27" s="54">
        <f t="shared" si="4"/>
        <v>0.04453332580794967</v>
      </c>
      <c r="M27" s="54">
        <f t="shared" si="5"/>
        <v>0.02362136539146772</v>
      </c>
      <c r="N27" s="54">
        <f t="shared" si="6"/>
        <v>0</v>
      </c>
      <c r="O27" s="54">
        <f t="shared" si="7"/>
        <v>0</v>
      </c>
    </row>
    <row r="28" spans="1:15" ht="12.75">
      <c r="A28" s="32">
        <v>26</v>
      </c>
      <c r="B28" s="31" t="s">
        <v>71</v>
      </c>
      <c r="C28" s="40">
        <v>194883410</v>
      </c>
      <c r="D28" s="40">
        <v>15286105</v>
      </c>
      <c r="E28" s="40">
        <v>17337176</v>
      </c>
      <c r="F28" s="40">
        <v>12407278</v>
      </c>
      <c r="G28" s="40">
        <v>0</v>
      </c>
      <c r="H28" s="40">
        <v>306019</v>
      </c>
      <c r="I28" s="48">
        <f t="shared" si="1"/>
        <v>240219988</v>
      </c>
      <c r="J28" s="53">
        <f t="shared" si="2"/>
        <v>0.8112705841946841</v>
      </c>
      <c r="K28" s="53">
        <f t="shared" si="3"/>
        <v>0.0636337763866677</v>
      </c>
      <c r="L28" s="53">
        <f t="shared" si="4"/>
        <v>0.07217207920266819</v>
      </c>
      <c r="M28" s="53">
        <f t="shared" si="5"/>
        <v>0.051649648737806114</v>
      </c>
      <c r="N28" s="53">
        <f t="shared" si="6"/>
        <v>0</v>
      </c>
      <c r="O28" s="53">
        <f t="shared" si="7"/>
        <v>0.0012739114781739145</v>
      </c>
    </row>
    <row r="29" spans="1:15" ht="12.75">
      <c r="A29" s="32">
        <v>27</v>
      </c>
      <c r="B29" s="31" t="s">
        <v>72</v>
      </c>
      <c r="C29" s="40">
        <v>26151571</v>
      </c>
      <c r="D29" s="40">
        <v>1005317</v>
      </c>
      <c r="E29" s="40">
        <v>1563411</v>
      </c>
      <c r="F29" s="40">
        <v>1471111</v>
      </c>
      <c r="G29" s="40">
        <v>0</v>
      </c>
      <c r="H29" s="40">
        <v>0</v>
      </c>
      <c r="I29" s="48">
        <f t="shared" si="1"/>
        <v>30191410</v>
      </c>
      <c r="J29" s="53">
        <f t="shared" si="2"/>
        <v>0.8661924368553837</v>
      </c>
      <c r="K29" s="53">
        <f t="shared" si="3"/>
        <v>0.03329811360251144</v>
      </c>
      <c r="L29" s="53">
        <f t="shared" si="4"/>
        <v>0.05178330525139435</v>
      </c>
      <c r="M29" s="53">
        <f t="shared" si="5"/>
        <v>0.0487261442907105</v>
      </c>
      <c r="N29" s="53">
        <f t="shared" si="6"/>
        <v>0</v>
      </c>
      <c r="O29" s="53">
        <f t="shared" si="7"/>
        <v>0</v>
      </c>
    </row>
    <row r="30" spans="1:15" ht="12.75">
      <c r="A30" s="32">
        <v>28</v>
      </c>
      <c r="B30" s="31" t="s">
        <v>73</v>
      </c>
      <c r="C30" s="40">
        <v>119357364</v>
      </c>
      <c r="D30" s="40">
        <v>7565926</v>
      </c>
      <c r="E30" s="40">
        <v>5812834</v>
      </c>
      <c r="F30" s="40">
        <v>27233808</v>
      </c>
      <c r="G30" s="40">
        <v>0</v>
      </c>
      <c r="H30" s="40">
        <v>86007</v>
      </c>
      <c r="I30" s="48">
        <f t="shared" si="1"/>
        <v>160055939</v>
      </c>
      <c r="J30" s="53">
        <f t="shared" si="2"/>
        <v>0.7457228063246063</v>
      </c>
      <c r="K30" s="53">
        <f t="shared" si="3"/>
        <v>0.04727051084308718</v>
      </c>
      <c r="L30" s="53">
        <f t="shared" si="4"/>
        <v>0.036317515215727174</v>
      </c>
      <c r="M30" s="53">
        <f t="shared" si="5"/>
        <v>0.17015181173627053</v>
      </c>
      <c r="N30" s="53">
        <f t="shared" si="6"/>
        <v>0</v>
      </c>
      <c r="O30" s="53">
        <f t="shared" si="7"/>
        <v>0.0005373558803088213</v>
      </c>
    </row>
    <row r="31" spans="1:15" ht="12.75">
      <c r="A31" s="32">
        <v>29</v>
      </c>
      <c r="B31" s="31" t="s">
        <v>74</v>
      </c>
      <c r="C31" s="40">
        <v>68418470</v>
      </c>
      <c r="D31" s="40">
        <v>2182225</v>
      </c>
      <c r="E31" s="40">
        <v>4266281</v>
      </c>
      <c r="F31" s="40">
        <v>3016159</v>
      </c>
      <c r="G31" s="40">
        <v>0</v>
      </c>
      <c r="H31" s="40">
        <v>59667</v>
      </c>
      <c r="I31" s="48">
        <f t="shared" si="1"/>
        <v>77942802</v>
      </c>
      <c r="J31" s="53">
        <f t="shared" si="2"/>
        <v>0.877803571906486</v>
      </c>
      <c r="K31" s="53">
        <f t="shared" si="3"/>
        <v>0.027997774573205618</v>
      </c>
      <c r="L31" s="53">
        <f t="shared" si="4"/>
        <v>0.05473604862191123</v>
      </c>
      <c r="M31" s="53">
        <f t="shared" si="5"/>
        <v>0.03869708199610273</v>
      </c>
      <c r="N31" s="53">
        <f t="shared" si="6"/>
        <v>0</v>
      </c>
      <c r="O31" s="53">
        <f t="shared" si="7"/>
        <v>0.0007655229022944287</v>
      </c>
    </row>
    <row r="32" spans="1:15" ht="12.75">
      <c r="A32" s="33">
        <v>30</v>
      </c>
      <c r="B32" s="15" t="s">
        <v>75</v>
      </c>
      <c r="C32" s="41">
        <v>11356482</v>
      </c>
      <c r="D32" s="41">
        <v>308955</v>
      </c>
      <c r="E32" s="41">
        <v>435191</v>
      </c>
      <c r="F32" s="41">
        <v>1021898</v>
      </c>
      <c r="G32" s="41">
        <v>0</v>
      </c>
      <c r="H32" s="41">
        <v>33400</v>
      </c>
      <c r="I32" s="2">
        <f t="shared" si="1"/>
        <v>13155926</v>
      </c>
      <c r="J32" s="54">
        <f t="shared" si="2"/>
        <v>0.8632217906972113</v>
      </c>
      <c r="K32" s="54">
        <f t="shared" si="3"/>
        <v>0.023484093784048345</v>
      </c>
      <c r="L32" s="54">
        <f t="shared" si="4"/>
        <v>0.03307946548194327</v>
      </c>
      <c r="M32" s="54">
        <f t="shared" si="5"/>
        <v>0.07767587017439898</v>
      </c>
      <c r="N32" s="54">
        <f t="shared" si="6"/>
        <v>0</v>
      </c>
      <c r="O32" s="54">
        <f t="shared" si="7"/>
        <v>0.0025387798623981313</v>
      </c>
    </row>
    <row r="33" spans="1:15" ht="12.75">
      <c r="A33" s="32">
        <v>31</v>
      </c>
      <c r="B33" s="31" t="s">
        <v>76</v>
      </c>
      <c r="C33" s="40">
        <v>23321861</v>
      </c>
      <c r="D33" s="40">
        <v>923004</v>
      </c>
      <c r="E33" s="40">
        <v>1967502</v>
      </c>
      <c r="F33" s="40">
        <v>7418416</v>
      </c>
      <c r="G33" s="40">
        <v>0</v>
      </c>
      <c r="H33" s="40">
        <v>0</v>
      </c>
      <c r="I33" s="48">
        <f t="shared" si="1"/>
        <v>33630783</v>
      </c>
      <c r="J33" s="53">
        <f t="shared" si="2"/>
        <v>0.6934676781090705</v>
      </c>
      <c r="K33" s="53">
        <f t="shared" si="3"/>
        <v>0.027445212916987392</v>
      </c>
      <c r="L33" s="53">
        <f t="shared" si="4"/>
        <v>0.05850300898435817</v>
      </c>
      <c r="M33" s="53">
        <f t="shared" si="5"/>
        <v>0.22058409998958395</v>
      </c>
      <c r="N33" s="53">
        <f t="shared" si="6"/>
        <v>0</v>
      </c>
      <c r="O33" s="53">
        <f t="shared" si="7"/>
        <v>0</v>
      </c>
    </row>
    <row r="34" spans="1:15" ht="12.75">
      <c r="A34" s="32">
        <v>32</v>
      </c>
      <c r="B34" s="31" t="s">
        <v>77</v>
      </c>
      <c r="C34" s="40">
        <v>93369894</v>
      </c>
      <c r="D34" s="40">
        <v>2436040</v>
      </c>
      <c r="E34" s="40">
        <v>2477741</v>
      </c>
      <c r="F34" s="40">
        <v>4352813</v>
      </c>
      <c r="G34" s="40">
        <v>0</v>
      </c>
      <c r="H34" s="40">
        <v>0</v>
      </c>
      <c r="I34" s="48">
        <f t="shared" si="1"/>
        <v>102636488</v>
      </c>
      <c r="J34" s="53">
        <f t="shared" si="2"/>
        <v>0.9097144282645369</v>
      </c>
      <c r="K34" s="53">
        <f t="shared" si="3"/>
        <v>0.023734639088586116</v>
      </c>
      <c r="L34" s="53">
        <f t="shared" si="4"/>
        <v>0.02414093709052087</v>
      </c>
      <c r="M34" s="53">
        <f t="shared" si="5"/>
        <v>0.04240999555635614</v>
      </c>
      <c r="N34" s="53">
        <f t="shared" si="6"/>
        <v>0</v>
      </c>
      <c r="O34" s="53">
        <f t="shared" si="7"/>
        <v>0</v>
      </c>
    </row>
    <row r="35" spans="1:15" ht="12.75">
      <c r="A35" s="32">
        <v>33</v>
      </c>
      <c r="B35" s="31" t="s">
        <v>78</v>
      </c>
      <c r="C35" s="40">
        <v>7712741</v>
      </c>
      <c r="D35" s="40">
        <v>556586</v>
      </c>
      <c r="E35" s="40">
        <v>1060613</v>
      </c>
      <c r="F35" s="40">
        <v>450856</v>
      </c>
      <c r="G35" s="40">
        <v>7377</v>
      </c>
      <c r="H35" s="40">
        <v>0</v>
      </c>
      <c r="I35" s="48">
        <f t="shared" si="1"/>
        <v>9788173</v>
      </c>
      <c r="J35" s="53">
        <f t="shared" si="2"/>
        <v>0.7879653332649514</v>
      </c>
      <c r="K35" s="53">
        <f t="shared" si="3"/>
        <v>0.056863114291093954</v>
      </c>
      <c r="L35" s="53">
        <f t="shared" si="4"/>
        <v>0.10835658503379537</v>
      </c>
      <c r="M35" s="53">
        <f t="shared" si="5"/>
        <v>0.04606130275793041</v>
      </c>
      <c r="N35" s="53">
        <f t="shared" si="6"/>
        <v>0.0007536646522287662</v>
      </c>
      <c r="O35" s="53">
        <f t="shared" si="7"/>
        <v>0</v>
      </c>
    </row>
    <row r="36" spans="1:15" ht="12.75">
      <c r="A36" s="32">
        <v>34</v>
      </c>
      <c r="B36" s="31" t="s">
        <v>79</v>
      </c>
      <c r="C36" s="40">
        <v>20754616</v>
      </c>
      <c r="D36" s="40">
        <v>964167</v>
      </c>
      <c r="E36" s="40">
        <v>1693576</v>
      </c>
      <c r="F36" s="40">
        <v>1184824</v>
      </c>
      <c r="G36" s="40">
        <v>0</v>
      </c>
      <c r="H36" s="40">
        <v>145664</v>
      </c>
      <c r="I36" s="48">
        <f t="shared" si="1"/>
        <v>24742847</v>
      </c>
      <c r="J36" s="53">
        <f t="shared" si="2"/>
        <v>0.8388127687973821</v>
      </c>
      <c r="K36" s="53">
        <f t="shared" si="3"/>
        <v>0.038967504426632875</v>
      </c>
      <c r="L36" s="53">
        <f t="shared" si="4"/>
        <v>0.06844709503316251</v>
      </c>
      <c r="M36" s="53">
        <f t="shared" si="5"/>
        <v>0.04788551616554069</v>
      </c>
      <c r="N36" s="53">
        <f t="shared" si="6"/>
        <v>0</v>
      </c>
      <c r="O36" s="53">
        <f t="shared" si="7"/>
        <v>0.00588711557728179</v>
      </c>
    </row>
    <row r="37" spans="1:15" ht="12.75">
      <c r="A37" s="33">
        <v>35</v>
      </c>
      <c r="B37" s="15" t="s">
        <v>80</v>
      </c>
      <c r="C37" s="41">
        <v>26915138</v>
      </c>
      <c r="D37" s="41">
        <v>1251577</v>
      </c>
      <c r="E37" s="41">
        <v>2188964</v>
      </c>
      <c r="F37" s="41">
        <v>2221440</v>
      </c>
      <c r="G37" s="41">
        <v>0</v>
      </c>
      <c r="H37" s="41">
        <v>0</v>
      </c>
      <c r="I37" s="2">
        <f t="shared" si="1"/>
        <v>32577119</v>
      </c>
      <c r="J37" s="54">
        <f t="shared" si="2"/>
        <v>0.8261976143439818</v>
      </c>
      <c r="K37" s="54">
        <f t="shared" si="3"/>
        <v>0.03841889763180102</v>
      </c>
      <c r="L37" s="54">
        <f t="shared" si="4"/>
        <v>0.06719329600631659</v>
      </c>
      <c r="M37" s="54">
        <f t="shared" si="5"/>
        <v>0.06819019201790066</v>
      </c>
      <c r="N37" s="54">
        <f t="shared" si="6"/>
        <v>0</v>
      </c>
      <c r="O37" s="54">
        <f t="shared" si="7"/>
        <v>0</v>
      </c>
    </row>
    <row r="38" spans="1:15" ht="12.75">
      <c r="A38" s="32">
        <v>36</v>
      </c>
      <c r="B38" s="31" t="s">
        <v>81</v>
      </c>
      <c r="C38" s="40">
        <v>41823317</v>
      </c>
      <c r="D38" s="40">
        <v>3531585</v>
      </c>
      <c r="E38" s="40">
        <v>4736664</v>
      </c>
      <c r="F38" s="40">
        <v>1273910</v>
      </c>
      <c r="G38" s="40">
        <v>0</v>
      </c>
      <c r="H38" s="40">
        <v>0</v>
      </c>
      <c r="I38" s="48">
        <f t="shared" si="1"/>
        <v>51365476</v>
      </c>
      <c r="J38" s="53">
        <f t="shared" si="2"/>
        <v>0.8142301066186947</v>
      </c>
      <c r="K38" s="53">
        <f t="shared" si="3"/>
        <v>0.06875405963336152</v>
      </c>
      <c r="L38" s="53">
        <f t="shared" si="4"/>
        <v>0.09221493440457945</v>
      </c>
      <c r="M38" s="53">
        <f t="shared" si="5"/>
        <v>0.024800899343364404</v>
      </c>
      <c r="N38" s="53">
        <f t="shared" si="6"/>
        <v>0</v>
      </c>
      <c r="O38" s="53">
        <f t="shared" si="7"/>
        <v>0</v>
      </c>
    </row>
    <row r="39" spans="1:15" ht="12.75">
      <c r="A39" s="32">
        <v>37</v>
      </c>
      <c r="B39" s="31" t="s">
        <v>82</v>
      </c>
      <c r="C39" s="40">
        <v>87792182</v>
      </c>
      <c r="D39" s="40">
        <v>2379272</v>
      </c>
      <c r="E39" s="40">
        <v>4315284</v>
      </c>
      <c r="F39" s="40">
        <v>4662648</v>
      </c>
      <c r="G39" s="40">
        <v>0</v>
      </c>
      <c r="H39" s="40">
        <v>0</v>
      </c>
      <c r="I39" s="48">
        <f t="shared" si="1"/>
        <v>99149386</v>
      </c>
      <c r="J39" s="53">
        <f t="shared" si="2"/>
        <v>0.8854536123904994</v>
      </c>
      <c r="K39" s="53">
        <f t="shared" si="3"/>
        <v>0.023996840484720703</v>
      </c>
      <c r="L39" s="53">
        <f t="shared" si="4"/>
        <v>0.04352305318360721</v>
      </c>
      <c r="M39" s="53">
        <f t="shared" si="5"/>
        <v>0.04702649394117277</v>
      </c>
      <c r="N39" s="53">
        <f t="shared" si="6"/>
        <v>0</v>
      </c>
      <c r="O39" s="53">
        <f t="shared" si="7"/>
        <v>0</v>
      </c>
    </row>
    <row r="40" spans="1:15" ht="12.75">
      <c r="A40" s="32">
        <v>38</v>
      </c>
      <c r="B40" s="31" t="s">
        <v>83</v>
      </c>
      <c r="C40" s="40">
        <v>21919203</v>
      </c>
      <c r="D40" s="40">
        <v>1694196</v>
      </c>
      <c r="E40" s="40">
        <v>1058129</v>
      </c>
      <c r="F40" s="40">
        <v>580789</v>
      </c>
      <c r="G40" s="40">
        <v>0</v>
      </c>
      <c r="H40" s="40">
        <v>0</v>
      </c>
      <c r="I40" s="48">
        <f t="shared" si="1"/>
        <v>25252317</v>
      </c>
      <c r="J40" s="53">
        <f t="shared" si="2"/>
        <v>0.8680075970850516</v>
      </c>
      <c r="K40" s="53">
        <f t="shared" si="3"/>
        <v>0.0670907148837075</v>
      </c>
      <c r="L40" s="53">
        <f t="shared" si="4"/>
        <v>0.04190225395950795</v>
      </c>
      <c r="M40" s="53">
        <f t="shared" si="5"/>
        <v>0.022999434071732903</v>
      </c>
      <c r="N40" s="53">
        <f t="shared" si="6"/>
        <v>0</v>
      </c>
      <c r="O40" s="53">
        <f t="shared" si="7"/>
        <v>0</v>
      </c>
    </row>
    <row r="41" spans="1:15" ht="12.75">
      <c r="A41" s="32">
        <v>39</v>
      </c>
      <c r="B41" s="31" t="s">
        <v>84</v>
      </c>
      <c r="C41" s="40">
        <v>12075823</v>
      </c>
      <c r="D41" s="40">
        <v>657395</v>
      </c>
      <c r="E41" s="40">
        <v>1285342</v>
      </c>
      <c r="F41" s="40">
        <v>700391</v>
      </c>
      <c r="G41" s="40">
        <v>0</v>
      </c>
      <c r="H41" s="40">
        <v>0</v>
      </c>
      <c r="I41" s="48">
        <f t="shared" si="1"/>
        <v>14718951</v>
      </c>
      <c r="J41" s="53">
        <f t="shared" si="2"/>
        <v>0.8204268768881695</v>
      </c>
      <c r="K41" s="53">
        <f t="shared" si="3"/>
        <v>0.044663169270690556</v>
      </c>
      <c r="L41" s="53">
        <f t="shared" si="4"/>
        <v>0.08732565248705564</v>
      </c>
      <c r="M41" s="53">
        <f t="shared" si="5"/>
        <v>0.04758430135408427</v>
      </c>
      <c r="N41" s="53">
        <f t="shared" si="6"/>
        <v>0</v>
      </c>
      <c r="O41" s="53">
        <f t="shared" si="7"/>
        <v>0</v>
      </c>
    </row>
    <row r="42" spans="1:15" ht="12.75">
      <c r="A42" s="33">
        <v>40</v>
      </c>
      <c r="B42" s="15" t="s">
        <v>85</v>
      </c>
      <c r="C42" s="41">
        <v>97197045</v>
      </c>
      <c r="D42" s="41">
        <v>4561199</v>
      </c>
      <c r="E42" s="41">
        <v>6828351</v>
      </c>
      <c r="F42" s="41">
        <v>8246682</v>
      </c>
      <c r="G42" s="41">
        <v>0</v>
      </c>
      <c r="H42" s="41">
        <v>0</v>
      </c>
      <c r="I42" s="2">
        <f t="shared" si="1"/>
        <v>116833277</v>
      </c>
      <c r="J42" s="54">
        <f t="shared" si="2"/>
        <v>0.8319294596179135</v>
      </c>
      <c r="K42" s="54">
        <f t="shared" si="3"/>
        <v>0.03904023851012927</v>
      </c>
      <c r="L42" s="54">
        <f t="shared" si="4"/>
        <v>0.05844525785234972</v>
      </c>
      <c r="M42" s="54">
        <f t="shared" si="5"/>
        <v>0.07058504401960752</v>
      </c>
      <c r="N42" s="54">
        <f t="shared" si="6"/>
        <v>0</v>
      </c>
      <c r="O42" s="54">
        <f t="shared" si="7"/>
        <v>0</v>
      </c>
    </row>
    <row r="43" spans="1:15" ht="12.75">
      <c r="A43" s="32">
        <v>41</v>
      </c>
      <c r="B43" s="31" t="s">
        <v>86</v>
      </c>
      <c r="C43" s="40">
        <v>6220304</v>
      </c>
      <c r="D43" s="40">
        <v>578998</v>
      </c>
      <c r="E43" s="40">
        <v>596479</v>
      </c>
      <c r="F43" s="40">
        <v>1340628</v>
      </c>
      <c r="G43" s="40">
        <v>0</v>
      </c>
      <c r="H43" s="40">
        <v>0</v>
      </c>
      <c r="I43" s="48">
        <f t="shared" si="1"/>
        <v>8736409</v>
      </c>
      <c r="J43" s="53">
        <f t="shared" si="2"/>
        <v>0.7119978013849855</v>
      </c>
      <c r="K43" s="53">
        <f t="shared" si="3"/>
        <v>0.06627414078255722</v>
      </c>
      <c r="L43" s="53">
        <f t="shared" si="4"/>
        <v>0.06827507732295958</v>
      </c>
      <c r="M43" s="53">
        <f t="shared" si="5"/>
        <v>0.15345298050949766</v>
      </c>
      <c r="N43" s="53">
        <f t="shared" si="6"/>
        <v>0</v>
      </c>
      <c r="O43" s="53">
        <f t="shared" si="7"/>
        <v>0</v>
      </c>
    </row>
    <row r="44" spans="1:15" ht="12.75">
      <c r="A44" s="32">
        <v>42</v>
      </c>
      <c r="B44" s="31" t="s">
        <v>87</v>
      </c>
      <c r="C44" s="40">
        <v>14568732</v>
      </c>
      <c r="D44" s="40">
        <v>441665</v>
      </c>
      <c r="E44" s="40">
        <v>1095418</v>
      </c>
      <c r="F44" s="40">
        <v>714156</v>
      </c>
      <c r="G44" s="40">
        <v>0</v>
      </c>
      <c r="H44" s="40">
        <v>0</v>
      </c>
      <c r="I44" s="48">
        <f t="shared" si="1"/>
        <v>16819971</v>
      </c>
      <c r="J44" s="53">
        <f t="shared" si="2"/>
        <v>0.866156784693624</v>
      </c>
      <c r="K44" s="53">
        <f t="shared" si="3"/>
        <v>0.026258368697544127</v>
      </c>
      <c r="L44" s="53">
        <f t="shared" si="4"/>
        <v>0.0651260338082628</v>
      </c>
      <c r="M44" s="53">
        <f t="shared" si="5"/>
        <v>0.04245881280056904</v>
      </c>
      <c r="N44" s="53">
        <f t="shared" si="6"/>
        <v>0</v>
      </c>
      <c r="O44" s="53">
        <f t="shared" si="7"/>
        <v>0</v>
      </c>
    </row>
    <row r="45" spans="1:15" ht="12.75">
      <c r="A45" s="32">
        <v>43</v>
      </c>
      <c r="B45" s="31" t="s">
        <v>88</v>
      </c>
      <c r="C45" s="40">
        <v>17159524</v>
      </c>
      <c r="D45" s="40">
        <v>1430844</v>
      </c>
      <c r="E45" s="40">
        <v>1125719</v>
      </c>
      <c r="F45" s="40">
        <v>739681</v>
      </c>
      <c r="G45" s="40">
        <v>0</v>
      </c>
      <c r="H45" s="40">
        <v>0</v>
      </c>
      <c r="I45" s="48">
        <f t="shared" si="1"/>
        <v>20455768</v>
      </c>
      <c r="J45" s="53">
        <f t="shared" si="2"/>
        <v>0.8388599244966016</v>
      </c>
      <c r="K45" s="53">
        <f t="shared" si="3"/>
        <v>0.0699481926075814</v>
      </c>
      <c r="L45" s="53">
        <f t="shared" si="4"/>
        <v>0.055031861917870795</v>
      </c>
      <c r="M45" s="53">
        <f t="shared" si="5"/>
        <v>0.03616002097794617</v>
      </c>
      <c r="N45" s="53">
        <f t="shared" si="6"/>
        <v>0</v>
      </c>
      <c r="O45" s="53">
        <f t="shared" si="7"/>
        <v>0</v>
      </c>
    </row>
    <row r="46" spans="1:15" ht="12.75">
      <c r="A46" s="32">
        <v>44</v>
      </c>
      <c r="B46" s="31" t="s">
        <v>89</v>
      </c>
      <c r="C46" s="40">
        <v>2991909</v>
      </c>
      <c r="D46" s="40">
        <v>11994567</v>
      </c>
      <c r="E46" s="40">
        <v>1464322</v>
      </c>
      <c r="F46" s="40">
        <v>927126</v>
      </c>
      <c r="G46" s="40">
        <v>0</v>
      </c>
      <c r="H46" s="40">
        <v>0</v>
      </c>
      <c r="I46" s="48">
        <f t="shared" si="1"/>
        <v>17377924</v>
      </c>
      <c r="J46" s="53">
        <f t="shared" si="2"/>
        <v>0.17216722780005253</v>
      </c>
      <c r="K46" s="53">
        <f t="shared" si="3"/>
        <v>0.6902186360119885</v>
      </c>
      <c r="L46" s="53">
        <f t="shared" si="4"/>
        <v>0.08426334468950376</v>
      </c>
      <c r="M46" s="53">
        <f t="shared" si="5"/>
        <v>0.05335079149845517</v>
      </c>
      <c r="N46" s="53">
        <f t="shared" si="6"/>
        <v>0</v>
      </c>
      <c r="O46" s="53">
        <f t="shared" si="7"/>
        <v>0</v>
      </c>
    </row>
    <row r="47" spans="1:15" ht="12.75">
      <c r="A47" s="33">
        <v>45</v>
      </c>
      <c r="B47" s="15" t="s">
        <v>90</v>
      </c>
      <c r="C47" s="41">
        <v>58169852</v>
      </c>
      <c r="D47" s="41">
        <v>1621902</v>
      </c>
      <c r="E47" s="41">
        <v>1885372</v>
      </c>
      <c r="F47" s="41">
        <v>3045479</v>
      </c>
      <c r="G47" s="41">
        <v>0</v>
      </c>
      <c r="H47" s="41">
        <v>1593539</v>
      </c>
      <c r="I47" s="2">
        <f t="shared" si="1"/>
        <v>66316144</v>
      </c>
      <c r="J47" s="54">
        <f t="shared" si="2"/>
        <v>0.8771597455967887</v>
      </c>
      <c r="K47" s="54">
        <f t="shared" si="3"/>
        <v>0.024457121632403718</v>
      </c>
      <c r="L47" s="54">
        <f t="shared" si="4"/>
        <v>0.0284300607104056</v>
      </c>
      <c r="M47" s="54">
        <f t="shared" si="5"/>
        <v>0.045923644173280036</v>
      </c>
      <c r="N47" s="54">
        <f t="shared" si="6"/>
        <v>0</v>
      </c>
      <c r="O47" s="54">
        <f t="shared" si="7"/>
        <v>0.024029427887122024</v>
      </c>
    </row>
    <row r="48" spans="1:15" ht="12.75">
      <c r="A48" s="32">
        <v>46</v>
      </c>
      <c r="B48" s="31" t="s">
        <v>91</v>
      </c>
      <c r="C48" s="40">
        <v>4406123</v>
      </c>
      <c r="D48" s="40">
        <v>302882</v>
      </c>
      <c r="E48" s="40">
        <v>374706</v>
      </c>
      <c r="F48" s="40">
        <v>1405519</v>
      </c>
      <c r="G48" s="40">
        <v>0</v>
      </c>
      <c r="H48" s="40">
        <v>4328</v>
      </c>
      <c r="I48" s="48">
        <f t="shared" si="1"/>
        <v>6493558</v>
      </c>
      <c r="J48" s="53">
        <f t="shared" si="2"/>
        <v>0.6785375598400754</v>
      </c>
      <c r="K48" s="53">
        <f t="shared" si="3"/>
        <v>0.04664345802409095</v>
      </c>
      <c r="L48" s="53">
        <f t="shared" si="4"/>
        <v>0.05770426628975979</v>
      </c>
      <c r="M48" s="53">
        <f t="shared" si="5"/>
        <v>0.21644820913280516</v>
      </c>
      <c r="N48" s="53">
        <f t="shared" si="6"/>
        <v>0</v>
      </c>
      <c r="O48" s="53">
        <f t="shared" si="7"/>
        <v>0.0006665067132687504</v>
      </c>
    </row>
    <row r="49" spans="1:15" ht="12.75">
      <c r="A49" s="32">
        <v>47</v>
      </c>
      <c r="B49" s="31" t="s">
        <v>92</v>
      </c>
      <c r="C49" s="40">
        <v>19966805</v>
      </c>
      <c r="D49" s="40">
        <v>619683</v>
      </c>
      <c r="E49" s="40">
        <v>1877119</v>
      </c>
      <c r="F49" s="40">
        <v>2974805</v>
      </c>
      <c r="G49" s="40">
        <v>0</v>
      </c>
      <c r="H49" s="40">
        <v>0</v>
      </c>
      <c r="I49" s="48">
        <f t="shared" si="1"/>
        <v>25438412</v>
      </c>
      <c r="J49" s="53">
        <f t="shared" si="2"/>
        <v>0.7849076821304726</v>
      </c>
      <c r="K49" s="53">
        <f t="shared" si="3"/>
        <v>0.02436012908352927</v>
      </c>
      <c r="L49" s="53">
        <f t="shared" si="4"/>
        <v>0.07379073033332427</v>
      </c>
      <c r="M49" s="53">
        <f t="shared" si="5"/>
        <v>0.11694145845267385</v>
      </c>
      <c r="N49" s="53">
        <f t="shared" si="6"/>
        <v>0</v>
      </c>
      <c r="O49" s="53">
        <f t="shared" si="7"/>
        <v>0</v>
      </c>
    </row>
    <row r="50" spans="1:15" ht="12.75">
      <c r="A50" s="32">
        <v>48</v>
      </c>
      <c r="B50" s="31" t="s">
        <v>93</v>
      </c>
      <c r="C50" s="40">
        <v>34892312</v>
      </c>
      <c r="D50" s="40">
        <v>1742277</v>
      </c>
      <c r="E50" s="40">
        <v>1358396</v>
      </c>
      <c r="F50" s="40">
        <v>1096545</v>
      </c>
      <c r="G50" s="40">
        <v>0</v>
      </c>
      <c r="H50" s="40">
        <v>0</v>
      </c>
      <c r="I50" s="48">
        <f t="shared" si="1"/>
        <v>39089530</v>
      </c>
      <c r="J50" s="53">
        <f t="shared" si="2"/>
        <v>0.8926255189049344</v>
      </c>
      <c r="K50" s="53">
        <f t="shared" si="3"/>
        <v>0.04457144918345143</v>
      </c>
      <c r="L50" s="53">
        <f t="shared" si="4"/>
        <v>0.03475089109539051</v>
      </c>
      <c r="M50" s="53">
        <f t="shared" si="5"/>
        <v>0.02805214081622368</v>
      </c>
      <c r="N50" s="53">
        <f t="shared" si="6"/>
        <v>0</v>
      </c>
      <c r="O50" s="53">
        <f t="shared" si="7"/>
        <v>0</v>
      </c>
    </row>
    <row r="51" spans="1:15" ht="12.75">
      <c r="A51" s="32">
        <v>49</v>
      </c>
      <c r="B51" s="31" t="s">
        <v>94</v>
      </c>
      <c r="C51" s="40">
        <v>62184561</v>
      </c>
      <c r="D51" s="40">
        <v>2639380</v>
      </c>
      <c r="E51" s="40">
        <v>5665542</v>
      </c>
      <c r="F51" s="40">
        <v>3195076</v>
      </c>
      <c r="G51" s="40">
        <v>0</v>
      </c>
      <c r="H51" s="40">
        <v>0</v>
      </c>
      <c r="I51" s="48">
        <f t="shared" si="1"/>
        <v>73684559</v>
      </c>
      <c r="J51" s="53">
        <f t="shared" si="2"/>
        <v>0.843929336674187</v>
      </c>
      <c r="K51" s="53">
        <f t="shared" si="3"/>
        <v>0.03581998773990084</v>
      </c>
      <c r="L51" s="53">
        <f t="shared" si="4"/>
        <v>0.07688913494074111</v>
      </c>
      <c r="M51" s="53">
        <f t="shared" si="5"/>
        <v>0.04336154064517099</v>
      </c>
      <c r="N51" s="53">
        <f t="shared" si="6"/>
        <v>0</v>
      </c>
      <c r="O51" s="53">
        <f t="shared" si="7"/>
        <v>0</v>
      </c>
    </row>
    <row r="52" spans="1:15" ht="12.75">
      <c r="A52" s="33">
        <v>50</v>
      </c>
      <c r="B52" s="15" t="s">
        <v>95</v>
      </c>
      <c r="C52" s="41">
        <v>32540175</v>
      </c>
      <c r="D52" s="41">
        <v>2249803</v>
      </c>
      <c r="E52" s="41">
        <v>2710634</v>
      </c>
      <c r="F52" s="41">
        <v>2545853</v>
      </c>
      <c r="G52" s="41">
        <v>0</v>
      </c>
      <c r="H52" s="41">
        <v>0</v>
      </c>
      <c r="I52" s="2">
        <f t="shared" si="1"/>
        <v>40046465</v>
      </c>
      <c r="J52" s="54">
        <f t="shared" si="2"/>
        <v>0.8125604844272771</v>
      </c>
      <c r="K52" s="54">
        <f t="shared" si="3"/>
        <v>0.05617981512225861</v>
      </c>
      <c r="L52" s="54">
        <f t="shared" si="4"/>
        <v>0.06768722282978036</v>
      </c>
      <c r="M52" s="54">
        <f t="shared" si="5"/>
        <v>0.06357247762068387</v>
      </c>
      <c r="N52" s="54">
        <f t="shared" si="6"/>
        <v>0</v>
      </c>
      <c r="O52" s="54">
        <f t="shared" si="7"/>
        <v>0</v>
      </c>
    </row>
    <row r="53" spans="1:15" ht="12.75">
      <c r="A53" s="32">
        <v>51</v>
      </c>
      <c r="B53" s="31" t="s">
        <v>96</v>
      </c>
      <c r="C53" s="40">
        <v>44747055</v>
      </c>
      <c r="D53" s="40">
        <v>1359511</v>
      </c>
      <c r="E53" s="40">
        <v>3757022</v>
      </c>
      <c r="F53" s="40">
        <v>2323112</v>
      </c>
      <c r="G53" s="40">
        <v>0</v>
      </c>
      <c r="H53" s="40">
        <v>0</v>
      </c>
      <c r="I53" s="48">
        <f t="shared" si="1"/>
        <v>52186700</v>
      </c>
      <c r="J53" s="53">
        <f t="shared" si="2"/>
        <v>0.8574417428195307</v>
      </c>
      <c r="K53" s="53">
        <f t="shared" si="3"/>
        <v>0.026050909522924423</v>
      </c>
      <c r="L53" s="53">
        <f t="shared" si="4"/>
        <v>0.07199194430764927</v>
      </c>
      <c r="M53" s="53">
        <f t="shared" si="5"/>
        <v>0.04451540334989566</v>
      </c>
      <c r="N53" s="53">
        <f t="shared" si="6"/>
        <v>0</v>
      </c>
      <c r="O53" s="53">
        <f t="shared" si="7"/>
        <v>0</v>
      </c>
    </row>
    <row r="54" spans="1:15" ht="12.75">
      <c r="A54" s="32">
        <v>52</v>
      </c>
      <c r="B54" s="31" t="s">
        <v>97</v>
      </c>
      <c r="C54" s="40">
        <v>181539108</v>
      </c>
      <c r="D54" s="40">
        <v>8097897</v>
      </c>
      <c r="E54" s="40">
        <v>4661811</v>
      </c>
      <c r="F54" s="40">
        <v>9083605</v>
      </c>
      <c r="G54" s="40">
        <v>0</v>
      </c>
      <c r="H54" s="40">
        <v>0</v>
      </c>
      <c r="I54" s="48">
        <f t="shared" si="1"/>
        <v>203382421</v>
      </c>
      <c r="J54" s="53">
        <f t="shared" si="2"/>
        <v>0.8925997984850421</v>
      </c>
      <c r="K54" s="53">
        <f t="shared" si="3"/>
        <v>0.03981611075423279</v>
      </c>
      <c r="L54" s="53">
        <f t="shared" si="4"/>
        <v>0.022921405778722637</v>
      </c>
      <c r="M54" s="53">
        <f t="shared" si="5"/>
        <v>0.04466268498200245</v>
      </c>
      <c r="N54" s="53">
        <f t="shared" si="6"/>
        <v>0</v>
      </c>
      <c r="O54" s="53">
        <f t="shared" si="7"/>
        <v>0</v>
      </c>
    </row>
    <row r="55" spans="1:15" ht="12.75">
      <c r="A55" s="32">
        <v>53</v>
      </c>
      <c r="B55" s="31" t="s">
        <v>98</v>
      </c>
      <c r="C55" s="40">
        <v>71408767</v>
      </c>
      <c r="D55" s="40">
        <v>3521519</v>
      </c>
      <c r="E55" s="40">
        <v>7019132</v>
      </c>
      <c r="F55" s="40">
        <v>8111018</v>
      </c>
      <c r="G55" s="40">
        <v>0</v>
      </c>
      <c r="H55" s="40">
        <v>0</v>
      </c>
      <c r="I55" s="48">
        <f t="shared" si="1"/>
        <v>90060436</v>
      </c>
      <c r="J55" s="53">
        <f t="shared" si="2"/>
        <v>0.7928983044230432</v>
      </c>
      <c r="K55" s="53">
        <f t="shared" si="3"/>
        <v>0.03910173164162785</v>
      </c>
      <c r="L55" s="53">
        <f t="shared" si="4"/>
        <v>0.07793801930961115</v>
      </c>
      <c r="M55" s="53">
        <f t="shared" si="5"/>
        <v>0.09006194462571777</v>
      </c>
      <c r="N55" s="53">
        <f t="shared" si="6"/>
        <v>0</v>
      </c>
      <c r="O55" s="53">
        <f t="shared" si="7"/>
        <v>0</v>
      </c>
    </row>
    <row r="56" spans="1:15" ht="12.75">
      <c r="A56" s="32">
        <v>54</v>
      </c>
      <c r="B56" s="31" t="s">
        <v>99</v>
      </c>
      <c r="C56" s="40">
        <v>3719557</v>
      </c>
      <c r="D56" s="40">
        <v>406407</v>
      </c>
      <c r="E56" s="40">
        <v>672462</v>
      </c>
      <c r="F56" s="40">
        <v>195645</v>
      </c>
      <c r="G56" s="40">
        <v>0</v>
      </c>
      <c r="H56" s="40">
        <v>0</v>
      </c>
      <c r="I56" s="48">
        <f t="shared" si="1"/>
        <v>4994071</v>
      </c>
      <c r="J56" s="53">
        <f t="shared" si="2"/>
        <v>0.7447945774098926</v>
      </c>
      <c r="K56" s="53">
        <f t="shared" si="3"/>
        <v>0.08137789791134327</v>
      </c>
      <c r="L56" s="53">
        <f t="shared" si="4"/>
        <v>0.1346520704251101</v>
      </c>
      <c r="M56" s="53">
        <f t="shared" si="5"/>
        <v>0.039175454253653985</v>
      </c>
      <c r="N56" s="53">
        <f t="shared" si="6"/>
        <v>0</v>
      </c>
      <c r="O56" s="53">
        <f t="shared" si="7"/>
        <v>0</v>
      </c>
    </row>
    <row r="57" spans="1:15" ht="12.75">
      <c r="A57" s="33">
        <v>55</v>
      </c>
      <c r="B57" s="15" t="s">
        <v>100</v>
      </c>
      <c r="C57" s="41">
        <v>83237317</v>
      </c>
      <c r="D57" s="41">
        <v>2704104</v>
      </c>
      <c r="E57" s="41">
        <v>4996015</v>
      </c>
      <c r="F57" s="41">
        <v>2518678</v>
      </c>
      <c r="G57" s="41">
        <v>0</v>
      </c>
      <c r="H57" s="41">
        <v>0</v>
      </c>
      <c r="I57" s="2">
        <f t="shared" si="1"/>
        <v>93456114</v>
      </c>
      <c r="J57" s="54">
        <f t="shared" si="2"/>
        <v>0.890656731136927</v>
      </c>
      <c r="K57" s="54">
        <f t="shared" si="3"/>
        <v>0.02893447934289243</v>
      </c>
      <c r="L57" s="54">
        <f t="shared" si="4"/>
        <v>0.053458407226305175</v>
      </c>
      <c r="M57" s="54">
        <f t="shared" si="5"/>
        <v>0.02695038229387539</v>
      </c>
      <c r="N57" s="54">
        <f t="shared" si="6"/>
        <v>0</v>
      </c>
      <c r="O57" s="54">
        <f t="shared" si="7"/>
        <v>0</v>
      </c>
    </row>
    <row r="58" spans="1:15" ht="12.75">
      <c r="A58" s="32">
        <v>56</v>
      </c>
      <c r="B58" s="31" t="s">
        <v>101</v>
      </c>
      <c r="C58" s="40">
        <v>12443053</v>
      </c>
      <c r="D58" s="40">
        <v>416034</v>
      </c>
      <c r="E58" s="40">
        <v>827855</v>
      </c>
      <c r="F58" s="40">
        <v>1157064</v>
      </c>
      <c r="G58" s="40">
        <v>0</v>
      </c>
      <c r="H58" s="40">
        <v>0</v>
      </c>
      <c r="I58" s="48">
        <f t="shared" si="1"/>
        <v>14844006</v>
      </c>
      <c r="J58" s="53">
        <f t="shared" si="2"/>
        <v>0.8382543768845149</v>
      </c>
      <c r="K58" s="53">
        <f t="shared" si="3"/>
        <v>0.028027070320505124</v>
      </c>
      <c r="L58" s="53">
        <f t="shared" si="4"/>
        <v>0.0557703223779349</v>
      </c>
      <c r="M58" s="53">
        <f t="shared" si="5"/>
        <v>0.0779482304170451</v>
      </c>
      <c r="N58" s="53">
        <f t="shared" si="6"/>
        <v>0</v>
      </c>
      <c r="O58" s="53">
        <f t="shared" si="7"/>
        <v>0</v>
      </c>
    </row>
    <row r="59" spans="1:15" ht="12.75">
      <c r="A59" s="32">
        <v>57</v>
      </c>
      <c r="B59" s="31" t="s">
        <v>102</v>
      </c>
      <c r="C59" s="40">
        <v>35987059</v>
      </c>
      <c r="D59" s="40">
        <v>3174661</v>
      </c>
      <c r="E59" s="40">
        <v>3317743</v>
      </c>
      <c r="F59" s="40">
        <v>1614588</v>
      </c>
      <c r="G59" s="40">
        <v>0</v>
      </c>
      <c r="H59" s="40">
        <v>0</v>
      </c>
      <c r="I59" s="48">
        <f t="shared" si="1"/>
        <v>44094051</v>
      </c>
      <c r="J59" s="53">
        <f t="shared" si="2"/>
        <v>0.8161431799496036</v>
      </c>
      <c r="K59" s="53">
        <f t="shared" si="3"/>
        <v>0.07199749009225757</v>
      </c>
      <c r="L59" s="53">
        <f t="shared" si="4"/>
        <v>0.07524241762227743</v>
      </c>
      <c r="M59" s="53">
        <f t="shared" si="5"/>
        <v>0.03661691233586136</v>
      </c>
      <c r="N59" s="53">
        <f t="shared" si="6"/>
        <v>0</v>
      </c>
      <c r="O59" s="53">
        <f t="shared" si="7"/>
        <v>0</v>
      </c>
    </row>
    <row r="60" spans="1:15" ht="12.75">
      <c r="A60" s="32">
        <v>58</v>
      </c>
      <c r="B60" s="31" t="s">
        <v>103</v>
      </c>
      <c r="C60" s="40">
        <v>43102740</v>
      </c>
      <c r="D60" s="40">
        <v>2334102</v>
      </c>
      <c r="E60" s="40">
        <v>1435965</v>
      </c>
      <c r="F60" s="40">
        <v>2392577</v>
      </c>
      <c r="G60" s="40">
        <v>0</v>
      </c>
      <c r="H60" s="40">
        <v>0</v>
      </c>
      <c r="I60" s="48">
        <f t="shared" si="1"/>
        <v>49265384</v>
      </c>
      <c r="J60" s="53">
        <f>C60/$I60</f>
        <v>0.8749092466223343</v>
      </c>
      <c r="K60" s="53">
        <f t="shared" si="3"/>
        <v>0.047378134716254315</v>
      </c>
      <c r="L60" s="53">
        <f t="shared" si="4"/>
        <v>0.029147545059224546</v>
      </c>
      <c r="M60" s="53">
        <f t="shared" si="5"/>
        <v>0.048565073602186884</v>
      </c>
      <c r="N60" s="53">
        <f t="shared" si="6"/>
        <v>0</v>
      </c>
      <c r="O60" s="53">
        <f t="shared" si="7"/>
        <v>0</v>
      </c>
    </row>
    <row r="61" spans="1:15" ht="12.75">
      <c r="A61" s="32">
        <v>59</v>
      </c>
      <c r="B61" s="31" t="s">
        <v>104</v>
      </c>
      <c r="C61" s="40">
        <v>21271614</v>
      </c>
      <c r="D61" s="40">
        <v>790698</v>
      </c>
      <c r="E61" s="40">
        <v>2106743</v>
      </c>
      <c r="F61" s="40">
        <v>982059</v>
      </c>
      <c r="G61" s="40">
        <v>0</v>
      </c>
      <c r="H61" s="40">
        <v>0</v>
      </c>
      <c r="I61" s="48">
        <f>SUM(C61:H61)</f>
        <v>25151114</v>
      </c>
      <c r="J61" s="53">
        <f t="shared" si="2"/>
        <v>0.8457523591201567</v>
      </c>
      <c r="K61" s="53">
        <f t="shared" si="3"/>
        <v>0.03143789177688114</v>
      </c>
      <c r="L61" s="53">
        <f t="shared" si="4"/>
        <v>0.08376340706022008</v>
      </c>
      <c r="M61" s="53">
        <f t="shared" si="5"/>
        <v>0.03904634204274212</v>
      </c>
      <c r="N61" s="53">
        <f t="shared" si="6"/>
        <v>0</v>
      </c>
      <c r="O61" s="53">
        <f t="shared" si="7"/>
        <v>0</v>
      </c>
    </row>
    <row r="62" spans="1:15" ht="12.75">
      <c r="A62" s="33">
        <v>60</v>
      </c>
      <c r="B62" s="15" t="s">
        <v>105</v>
      </c>
      <c r="C62" s="41">
        <v>28360664</v>
      </c>
      <c r="D62" s="41">
        <v>1076785</v>
      </c>
      <c r="E62" s="41">
        <v>1837040</v>
      </c>
      <c r="F62" s="41">
        <v>4483283</v>
      </c>
      <c r="G62" s="41">
        <v>0</v>
      </c>
      <c r="H62" s="41">
        <v>0</v>
      </c>
      <c r="I62" s="2">
        <f t="shared" si="1"/>
        <v>35757772</v>
      </c>
      <c r="J62" s="54">
        <f t="shared" si="2"/>
        <v>0.7931328607386389</v>
      </c>
      <c r="K62" s="54">
        <f t="shared" si="3"/>
        <v>0.03011331354761141</v>
      </c>
      <c r="L62" s="54">
        <f t="shared" si="4"/>
        <v>0.051374565507045576</v>
      </c>
      <c r="M62" s="54">
        <f t="shared" si="5"/>
        <v>0.12537926020670415</v>
      </c>
      <c r="N62" s="54">
        <f t="shared" si="6"/>
        <v>0</v>
      </c>
      <c r="O62" s="54">
        <f t="shared" si="7"/>
        <v>0</v>
      </c>
    </row>
    <row r="63" spans="1:15" ht="12.75">
      <c r="A63" s="32">
        <v>61</v>
      </c>
      <c r="B63" s="31" t="s">
        <v>106</v>
      </c>
      <c r="C63" s="40">
        <v>15018215</v>
      </c>
      <c r="D63" s="40">
        <v>829944</v>
      </c>
      <c r="E63" s="40">
        <v>968168</v>
      </c>
      <c r="F63" s="40">
        <v>749903</v>
      </c>
      <c r="G63" s="40">
        <v>0</v>
      </c>
      <c r="H63" s="40">
        <v>0</v>
      </c>
      <c r="I63" s="48">
        <f t="shared" si="1"/>
        <v>17566230</v>
      </c>
      <c r="J63" s="53">
        <f t="shared" si="2"/>
        <v>0.8549481021254988</v>
      </c>
      <c r="K63" s="53">
        <f t="shared" si="3"/>
        <v>0.04724656343449904</v>
      </c>
      <c r="L63" s="53">
        <f t="shared" si="4"/>
        <v>0.05511529793245335</v>
      </c>
      <c r="M63" s="53">
        <f t="shared" si="5"/>
        <v>0.04269003650754886</v>
      </c>
      <c r="N63" s="53">
        <f t="shared" si="6"/>
        <v>0</v>
      </c>
      <c r="O63" s="53">
        <f t="shared" si="7"/>
        <v>0</v>
      </c>
    </row>
    <row r="64" spans="1:15" ht="12.75">
      <c r="A64" s="32">
        <v>62</v>
      </c>
      <c r="B64" s="31" t="s">
        <v>107</v>
      </c>
      <c r="C64" s="40">
        <v>8682338</v>
      </c>
      <c r="D64" s="40">
        <v>471063</v>
      </c>
      <c r="E64" s="40">
        <v>698250</v>
      </c>
      <c r="F64" s="40">
        <v>365777</v>
      </c>
      <c r="G64" s="40">
        <v>0</v>
      </c>
      <c r="H64" s="40">
        <v>0</v>
      </c>
      <c r="I64" s="48">
        <f t="shared" si="1"/>
        <v>10217428</v>
      </c>
      <c r="J64" s="53">
        <f t="shared" si="2"/>
        <v>0.8497576885298336</v>
      </c>
      <c r="K64" s="53">
        <f t="shared" si="3"/>
        <v>0.046103872716303944</v>
      </c>
      <c r="L64" s="53">
        <f t="shared" si="4"/>
        <v>0.06833911626291861</v>
      </c>
      <c r="M64" s="53">
        <f t="shared" si="5"/>
        <v>0.035799322490943905</v>
      </c>
      <c r="N64" s="53">
        <f t="shared" si="6"/>
        <v>0</v>
      </c>
      <c r="O64" s="53">
        <f t="shared" si="7"/>
        <v>0</v>
      </c>
    </row>
    <row r="65" spans="1:15" ht="12.75">
      <c r="A65" s="32">
        <v>63</v>
      </c>
      <c r="B65" s="31" t="s">
        <v>108</v>
      </c>
      <c r="C65" s="40">
        <v>14110265</v>
      </c>
      <c r="D65" s="40">
        <v>794693</v>
      </c>
      <c r="E65" s="40">
        <v>454208</v>
      </c>
      <c r="F65" s="40">
        <v>549227</v>
      </c>
      <c r="G65" s="40">
        <v>0</v>
      </c>
      <c r="H65" s="40">
        <v>0</v>
      </c>
      <c r="I65" s="48">
        <f t="shared" si="1"/>
        <v>15908393</v>
      </c>
      <c r="J65" s="53">
        <f t="shared" si="2"/>
        <v>0.8869698529574923</v>
      </c>
      <c r="K65" s="53">
        <f t="shared" si="3"/>
        <v>0.04995432285335168</v>
      </c>
      <c r="L65" s="53">
        <f t="shared" si="4"/>
        <v>0.028551469655043096</v>
      </c>
      <c r="M65" s="53">
        <f t="shared" si="5"/>
        <v>0.03452435453411291</v>
      </c>
      <c r="N65" s="53">
        <f t="shared" si="6"/>
        <v>0</v>
      </c>
      <c r="O65" s="53">
        <f t="shared" si="7"/>
        <v>0</v>
      </c>
    </row>
    <row r="66" spans="1:15" ht="12.75">
      <c r="A66" s="32">
        <v>64</v>
      </c>
      <c r="B66" s="31" t="s">
        <v>109</v>
      </c>
      <c r="C66" s="40">
        <v>11423968</v>
      </c>
      <c r="D66" s="40">
        <v>418524</v>
      </c>
      <c r="E66" s="40">
        <v>732341</v>
      </c>
      <c r="F66" s="40">
        <v>794817</v>
      </c>
      <c r="G66" s="40">
        <v>0</v>
      </c>
      <c r="H66" s="40">
        <v>390</v>
      </c>
      <c r="I66" s="48">
        <f t="shared" si="1"/>
        <v>13370040</v>
      </c>
      <c r="J66" s="53">
        <f t="shared" si="2"/>
        <v>0.8544453120559101</v>
      </c>
      <c r="K66" s="53">
        <f t="shared" si="3"/>
        <v>0.031303122503747186</v>
      </c>
      <c r="L66" s="53">
        <f t="shared" si="4"/>
        <v>0.05477478003057582</v>
      </c>
      <c r="M66" s="53">
        <f t="shared" si="5"/>
        <v>0.05944761571393953</v>
      </c>
      <c r="N66" s="53">
        <f t="shared" si="6"/>
        <v>0</v>
      </c>
      <c r="O66" s="53">
        <f t="shared" si="7"/>
        <v>2.9169695827387203E-05</v>
      </c>
    </row>
    <row r="67" spans="1:15" ht="12.75">
      <c r="A67" s="33">
        <v>65</v>
      </c>
      <c r="B67" s="15" t="s">
        <v>110</v>
      </c>
      <c r="C67" s="42">
        <v>25894787</v>
      </c>
      <c r="D67" s="42">
        <v>1954814</v>
      </c>
      <c r="E67" s="42">
        <v>5269948</v>
      </c>
      <c r="F67" s="42">
        <v>16959498</v>
      </c>
      <c r="G67" s="42">
        <v>0</v>
      </c>
      <c r="H67" s="42">
        <v>14100</v>
      </c>
      <c r="I67" s="49">
        <f t="shared" si="1"/>
        <v>50093147</v>
      </c>
      <c r="J67" s="55">
        <f t="shared" si="2"/>
        <v>0.516932725348639</v>
      </c>
      <c r="K67" s="55">
        <f t="shared" si="3"/>
        <v>0.039023581409249455</v>
      </c>
      <c r="L67" s="55">
        <f t="shared" si="4"/>
        <v>0.1052029731731568</v>
      </c>
      <c r="M67" s="55">
        <f t="shared" si="5"/>
        <v>0.3385592444411608</v>
      </c>
      <c r="N67" s="55">
        <f t="shared" si="6"/>
        <v>0</v>
      </c>
      <c r="O67" s="55">
        <f t="shared" si="7"/>
        <v>0.00028147562779395755</v>
      </c>
    </row>
    <row r="68" spans="1:15" ht="12.75">
      <c r="A68" s="13">
        <v>66</v>
      </c>
      <c r="B68" s="31" t="s">
        <v>111</v>
      </c>
      <c r="C68" s="40">
        <v>11810220</v>
      </c>
      <c r="D68" s="40">
        <v>1088119</v>
      </c>
      <c r="E68" s="40">
        <v>1250537</v>
      </c>
      <c r="F68" s="40">
        <v>1349508</v>
      </c>
      <c r="G68" s="40">
        <v>0</v>
      </c>
      <c r="H68" s="40">
        <v>0</v>
      </c>
      <c r="I68" s="48">
        <f>SUM(C68:H68)</f>
        <v>15498384</v>
      </c>
      <c r="J68" s="53">
        <f aca="true" t="shared" si="8" ref="J68:O69">C68/$I68</f>
        <v>0.7620291251010428</v>
      </c>
      <c r="K68" s="53">
        <f t="shared" si="8"/>
        <v>0.07020854561352977</v>
      </c>
      <c r="L68" s="53">
        <f t="shared" si="8"/>
        <v>0.08068821884913936</v>
      </c>
      <c r="M68" s="53">
        <f t="shared" si="8"/>
        <v>0.08707411043628807</v>
      </c>
      <c r="N68" s="53">
        <f t="shared" si="8"/>
        <v>0</v>
      </c>
      <c r="O68" s="53">
        <f t="shared" si="8"/>
        <v>0</v>
      </c>
    </row>
    <row r="69" spans="1:15" ht="12.75">
      <c r="A69" s="32">
        <v>67</v>
      </c>
      <c r="B69" s="31" t="s">
        <v>112</v>
      </c>
      <c r="C69" s="43">
        <v>16678271</v>
      </c>
      <c r="D69" s="43">
        <v>262536</v>
      </c>
      <c r="E69" s="43">
        <v>672368</v>
      </c>
      <c r="F69" s="43">
        <v>816481</v>
      </c>
      <c r="G69" s="43">
        <v>0</v>
      </c>
      <c r="H69" s="43">
        <v>0</v>
      </c>
      <c r="I69" s="50">
        <f>SUM(C69:H69)</f>
        <v>18429656</v>
      </c>
      <c r="J69" s="56">
        <f t="shared" si="8"/>
        <v>0.9049691974717271</v>
      </c>
      <c r="K69" s="56">
        <f t="shared" si="8"/>
        <v>0.014245301160260397</v>
      </c>
      <c r="L69" s="56">
        <f t="shared" si="8"/>
        <v>0.0364829381514229</v>
      </c>
      <c r="M69" s="56">
        <f t="shared" si="8"/>
        <v>0.04430256321658961</v>
      </c>
      <c r="N69" s="56">
        <f t="shared" si="8"/>
        <v>0</v>
      </c>
      <c r="O69" s="56">
        <f t="shared" si="8"/>
        <v>0</v>
      </c>
    </row>
    <row r="70" spans="1:15" ht="12.75">
      <c r="A70" s="33">
        <v>68</v>
      </c>
      <c r="B70" s="17" t="s">
        <v>113</v>
      </c>
      <c r="C70" s="41">
        <v>7761441</v>
      </c>
      <c r="D70" s="41">
        <v>385325</v>
      </c>
      <c r="E70" s="41">
        <v>510429</v>
      </c>
      <c r="F70" s="41">
        <v>468265</v>
      </c>
      <c r="G70" s="41">
        <v>0</v>
      </c>
      <c r="H70" s="41">
        <v>0</v>
      </c>
      <c r="I70" s="2">
        <f>SUM(C70:H70)</f>
        <v>9125460</v>
      </c>
      <c r="J70" s="54">
        <f aca="true" t="shared" si="9" ref="J70:O70">C70/$I70</f>
        <v>0.8505260008810515</v>
      </c>
      <c r="K70" s="54">
        <f t="shared" si="9"/>
        <v>0.04222526864399165</v>
      </c>
      <c r="L70" s="54">
        <f t="shared" si="9"/>
        <v>0.055934604940463276</v>
      </c>
      <c r="M70" s="54">
        <f t="shared" si="9"/>
        <v>0.051314125534493604</v>
      </c>
      <c r="N70" s="54">
        <f t="shared" si="9"/>
        <v>0</v>
      </c>
      <c r="O70" s="54">
        <f t="shared" si="9"/>
        <v>0</v>
      </c>
    </row>
    <row r="71" spans="1:15" ht="12.75">
      <c r="A71" s="35"/>
      <c r="B71" s="36" t="s">
        <v>114</v>
      </c>
      <c r="C71" s="44">
        <f aca="true" t="shared" si="10" ref="C71:I71">SUM(C3:C70)</f>
        <v>2829103462</v>
      </c>
      <c r="D71" s="44">
        <f t="shared" si="10"/>
        <v>149025783</v>
      </c>
      <c r="E71" s="44">
        <f t="shared" si="10"/>
        <v>183071277</v>
      </c>
      <c r="F71" s="44">
        <f t="shared" si="10"/>
        <v>237234812</v>
      </c>
      <c r="G71" s="44">
        <f t="shared" si="10"/>
        <v>77639</v>
      </c>
      <c r="H71" s="44">
        <f t="shared" si="10"/>
        <v>3199141</v>
      </c>
      <c r="I71" s="30">
        <f t="shared" si="10"/>
        <v>3401712114</v>
      </c>
      <c r="J71" s="57">
        <f aca="true" t="shared" si="11" ref="J71:O71">C71/$I71</f>
        <v>0.8316704551089475</v>
      </c>
      <c r="K71" s="57">
        <f t="shared" si="11"/>
        <v>0.04380905203196745</v>
      </c>
      <c r="L71" s="57">
        <f t="shared" si="11"/>
        <v>0.05381739279069399</v>
      </c>
      <c r="M71" s="57">
        <f t="shared" si="11"/>
        <v>0.06973982631382662</v>
      </c>
      <c r="N71" s="57">
        <f t="shared" si="11"/>
        <v>2.2823506927723514E-05</v>
      </c>
      <c r="O71" s="57">
        <f t="shared" si="11"/>
        <v>0.0009404502476366817</v>
      </c>
    </row>
    <row r="72" spans="1:15" ht="12.75">
      <c r="A72" s="62"/>
      <c r="B72" s="38"/>
      <c r="C72" s="47"/>
      <c r="D72" s="47"/>
      <c r="E72" s="47"/>
      <c r="F72" s="47"/>
      <c r="G72" s="47"/>
      <c r="H72" s="47"/>
      <c r="I72" s="47"/>
      <c r="J72" s="60"/>
      <c r="K72" s="60"/>
      <c r="L72" s="60"/>
      <c r="M72" s="60"/>
      <c r="N72" s="60"/>
      <c r="O72" s="60"/>
    </row>
    <row r="73" spans="1:15" ht="12.75">
      <c r="A73" s="34">
        <v>318</v>
      </c>
      <c r="B73" s="61" t="s">
        <v>15</v>
      </c>
      <c r="C73" s="43">
        <v>5987670</v>
      </c>
      <c r="D73" s="43">
        <v>0</v>
      </c>
      <c r="E73" s="43">
        <v>0</v>
      </c>
      <c r="F73" s="43">
        <v>205671</v>
      </c>
      <c r="G73" s="43">
        <v>0</v>
      </c>
      <c r="H73" s="43">
        <v>0</v>
      </c>
      <c r="I73" s="50">
        <f>SUM(C73:H73)</f>
        <v>6193341</v>
      </c>
      <c r="J73" s="56">
        <f>C73/$I73</f>
        <v>0.9667915911621853</v>
      </c>
      <c r="K73" s="56">
        <f aca="true" t="shared" si="12" ref="K73:O74">D73/$I73</f>
        <v>0</v>
      </c>
      <c r="L73" s="56">
        <f t="shared" si="12"/>
        <v>0</v>
      </c>
      <c r="M73" s="56">
        <f t="shared" si="12"/>
        <v>0.03320840883781468</v>
      </c>
      <c r="N73" s="56">
        <f t="shared" si="12"/>
        <v>0</v>
      </c>
      <c r="O73" s="56">
        <f t="shared" si="12"/>
        <v>0</v>
      </c>
    </row>
    <row r="74" spans="1:15" ht="12" customHeight="1">
      <c r="A74" s="4">
        <v>319</v>
      </c>
      <c r="B74" s="37" t="s">
        <v>16</v>
      </c>
      <c r="C74" s="45">
        <v>2258734</v>
      </c>
      <c r="D74" s="45">
        <v>15043</v>
      </c>
      <c r="E74" s="45">
        <v>0</v>
      </c>
      <c r="F74" s="45">
        <v>193413</v>
      </c>
      <c r="G74" s="45">
        <v>0</v>
      </c>
      <c r="H74" s="45">
        <v>0</v>
      </c>
      <c r="I74" s="51">
        <f>SUM(C74:H74)</f>
        <v>2467190</v>
      </c>
      <c r="J74" s="58">
        <f>C74/$I74</f>
        <v>0.9155087366599248</v>
      </c>
      <c r="K74" s="58">
        <f t="shared" si="12"/>
        <v>0.006097219914153349</v>
      </c>
      <c r="L74" s="58">
        <f t="shared" si="12"/>
        <v>0</v>
      </c>
      <c r="M74" s="58">
        <f t="shared" si="12"/>
        <v>0.0783940434259218</v>
      </c>
      <c r="N74" s="58">
        <f t="shared" si="12"/>
        <v>0</v>
      </c>
      <c r="O74" s="58">
        <f t="shared" si="12"/>
        <v>0</v>
      </c>
    </row>
    <row r="75" spans="1:15" ht="12.75">
      <c r="A75" s="9"/>
      <c r="B75" s="10" t="s">
        <v>17</v>
      </c>
      <c r="C75" s="46">
        <f aca="true" t="shared" si="13" ref="C75:H75">SUM(C73:C74)</f>
        <v>8246404</v>
      </c>
      <c r="D75" s="46">
        <f t="shared" si="13"/>
        <v>15043</v>
      </c>
      <c r="E75" s="46">
        <f t="shared" si="13"/>
        <v>0</v>
      </c>
      <c r="F75" s="46">
        <f t="shared" si="13"/>
        <v>399084</v>
      </c>
      <c r="G75" s="46">
        <f t="shared" si="13"/>
        <v>0</v>
      </c>
      <c r="H75" s="46">
        <f t="shared" si="13"/>
        <v>0</v>
      </c>
      <c r="I75" s="52">
        <f>SUM(I73:I74)</f>
        <v>8660531</v>
      </c>
      <c r="J75" s="59">
        <f aca="true" t="shared" si="14" ref="J75:O75">C75/$I75</f>
        <v>0.9521822622654431</v>
      </c>
      <c r="K75" s="59">
        <f t="shared" si="14"/>
        <v>0.0017369604704376672</v>
      </c>
      <c r="L75" s="59">
        <f t="shared" si="14"/>
        <v>0</v>
      </c>
      <c r="M75" s="59">
        <f t="shared" si="14"/>
        <v>0.04608077726411926</v>
      </c>
      <c r="N75" s="59">
        <f t="shared" si="14"/>
        <v>0</v>
      </c>
      <c r="O75" s="59">
        <f t="shared" si="14"/>
        <v>0</v>
      </c>
    </row>
    <row r="76" spans="1:15" ht="12.75">
      <c r="A76" s="7"/>
      <c r="B76" s="8"/>
      <c r="C76" s="47"/>
      <c r="D76" s="47"/>
      <c r="E76" s="47"/>
      <c r="F76" s="47"/>
      <c r="G76" s="47"/>
      <c r="H76" s="47"/>
      <c r="I76" s="47"/>
      <c r="J76" s="60"/>
      <c r="K76" s="60"/>
      <c r="L76" s="60"/>
      <c r="M76" s="60"/>
      <c r="N76" s="60"/>
      <c r="O76" s="60"/>
    </row>
    <row r="77" spans="1:15" ht="12.75">
      <c r="A77" s="32">
        <v>321</v>
      </c>
      <c r="B77" s="31" t="s">
        <v>18</v>
      </c>
      <c r="C77" s="43">
        <v>1360167</v>
      </c>
      <c r="D77" s="43">
        <v>0</v>
      </c>
      <c r="E77" s="43">
        <v>0</v>
      </c>
      <c r="F77" s="43">
        <v>170017</v>
      </c>
      <c r="G77" s="43">
        <v>0</v>
      </c>
      <c r="H77" s="43">
        <v>0</v>
      </c>
      <c r="I77" s="50">
        <f aca="true" t="shared" si="15" ref="I77:I83">SUM(C77:H77)</f>
        <v>1530184</v>
      </c>
      <c r="J77" s="56">
        <f aca="true" t="shared" si="16" ref="J77:O83">C77/$I77</f>
        <v>0.8888911398890591</v>
      </c>
      <c r="K77" s="56">
        <f t="shared" si="16"/>
        <v>0</v>
      </c>
      <c r="L77" s="56">
        <f t="shared" si="16"/>
        <v>0</v>
      </c>
      <c r="M77" s="56">
        <f t="shared" si="16"/>
        <v>0.11110886011094091</v>
      </c>
      <c r="N77" s="56">
        <f t="shared" si="16"/>
        <v>0</v>
      </c>
      <c r="O77" s="56">
        <f t="shared" si="16"/>
        <v>0</v>
      </c>
    </row>
    <row r="78" spans="1:15" ht="12.75" customHeight="1">
      <c r="A78" s="32">
        <v>329</v>
      </c>
      <c r="B78" s="31" t="s">
        <v>19</v>
      </c>
      <c r="C78" s="40">
        <v>1282203</v>
      </c>
      <c r="D78" s="40">
        <v>57919</v>
      </c>
      <c r="E78" s="40">
        <v>143680</v>
      </c>
      <c r="F78" s="40">
        <v>158249</v>
      </c>
      <c r="G78" s="40">
        <v>0</v>
      </c>
      <c r="H78" s="40">
        <v>0</v>
      </c>
      <c r="I78" s="48">
        <f t="shared" si="15"/>
        <v>1642051</v>
      </c>
      <c r="J78" s="53">
        <f t="shared" si="16"/>
        <v>0.7808545532386022</v>
      </c>
      <c r="K78" s="53">
        <f t="shared" si="16"/>
        <v>0.035272351467768054</v>
      </c>
      <c r="L78" s="53">
        <f t="shared" si="16"/>
        <v>0.08750032733453468</v>
      </c>
      <c r="M78" s="53">
        <f t="shared" si="16"/>
        <v>0.09637276795909507</v>
      </c>
      <c r="N78" s="53">
        <f t="shared" si="16"/>
        <v>0</v>
      </c>
      <c r="O78" s="53">
        <f t="shared" si="16"/>
        <v>0</v>
      </c>
    </row>
    <row r="79" spans="1:15" ht="11.25" customHeight="1">
      <c r="A79" s="32">
        <v>331</v>
      </c>
      <c r="B79" s="31" t="s">
        <v>20</v>
      </c>
      <c r="C79" s="40">
        <v>1410676</v>
      </c>
      <c r="D79" s="40">
        <v>15375</v>
      </c>
      <c r="E79" s="40">
        <v>242418</v>
      </c>
      <c r="F79" s="40">
        <v>110780</v>
      </c>
      <c r="G79" s="40">
        <v>0</v>
      </c>
      <c r="H79" s="40">
        <v>0</v>
      </c>
      <c r="I79" s="48">
        <f t="shared" si="15"/>
        <v>1779249</v>
      </c>
      <c r="J79" s="53">
        <f t="shared" si="16"/>
        <v>0.792849117801949</v>
      </c>
      <c r="K79" s="53">
        <f t="shared" si="16"/>
        <v>0.008641286295510073</v>
      </c>
      <c r="L79" s="53">
        <f t="shared" si="16"/>
        <v>0.13624737178438767</v>
      </c>
      <c r="M79" s="53">
        <f t="shared" si="16"/>
        <v>0.06226222411815322</v>
      </c>
      <c r="N79" s="53">
        <f t="shared" si="16"/>
        <v>0</v>
      </c>
      <c r="O79" s="53">
        <f t="shared" si="16"/>
        <v>0</v>
      </c>
    </row>
    <row r="80" spans="1:15" ht="12.75">
      <c r="A80" s="32">
        <v>333</v>
      </c>
      <c r="B80" s="31" t="s">
        <v>21</v>
      </c>
      <c r="C80" s="40">
        <v>1195636</v>
      </c>
      <c r="D80" s="40">
        <v>72606</v>
      </c>
      <c r="E80" s="40">
        <v>213668</v>
      </c>
      <c r="F80" s="40">
        <v>28199</v>
      </c>
      <c r="G80" s="40">
        <v>0</v>
      </c>
      <c r="H80" s="40">
        <v>0</v>
      </c>
      <c r="I80" s="48">
        <f t="shared" si="15"/>
        <v>1510109</v>
      </c>
      <c r="J80" s="53">
        <f t="shared" si="16"/>
        <v>0.7917547673710971</v>
      </c>
      <c r="K80" s="53">
        <f t="shared" si="16"/>
        <v>0.04807997303505906</v>
      </c>
      <c r="L80" s="53">
        <f t="shared" si="16"/>
        <v>0.14149177311041786</v>
      </c>
      <c r="M80" s="53">
        <f t="shared" si="16"/>
        <v>0.01867348648342603</v>
      </c>
      <c r="N80" s="53">
        <f t="shared" si="16"/>
        <v>0</v>
      </c>
      <c r="O80" s="53">
        <f t="shared" si="16"/>
        <v>0</v>
      </c>
    </row>
    <row r="81" spans="1:15" ht="12.75">
      <c r="A81" s="32">
        <v>336</v>
      </c>
      <c r="B81" s="31" t="s">
        <v>22</v>
      </c>
      <c r="C81" s="40">
        <v>1695347</v>
      </c>
      <c r="D81" s="40">
        <v>17114</v>
      </c>
      <c r="E81" s="40">
        <v>96910</v>
      </c>
      <c r="F81" s="40">
        <v>44798</v>
      </c>
      <c r="G81" s="40">
        <v>0</v>
      </c>
      <c r="H81" s="40">
        <v>0</v>
      </c>
      <c r="I81" s="48">
        <f t="shared" si="15"/>
        <v>1854169</v>
      </c>
      <c r="J81" s="53">
        <f t="shared" si="16"/>
        <v>0.9143432988039386</v>
      </c>
      <c r="K81" s="53">
        <f t="shared" si="16"/>
        <v>0.009230010856615551</v>
      </c>
      <c r="L81" s="53">
        <f t="shared" si="16"/>
        <v>0.05226600164278445</v>
      </c>
      <c r="M81" s="53">
        <f t="shared" si="16"/>
        <v>0.024160688696661416</v>
      </c>
      <c r="N81" s="53">
        <f t="shared" si="16"/>
        <v>0</v>
      </c>
      <c r="O81" s="53">
        <f t="shared" si="16"/>
        <v>0</v>
      </c>
    </row>
    <row r="82" spans="1:15" ht="12.75">
      <c r="A82" s="32">
        <v>337</v>
      </c>
      <c r="B82" s="31" t="s">
        <v>23</v>
      </c>
      <c r="C82" s="40">
        <v>5159648</v>
      </c>
      <c r="D82" s="40">
        <v>265297</v>
      </c>
      <c r="E82" s="40">
        <v>0</v>
      </c>
      <c r="F82" s="40">
        <v>0</v>
      </c>
      <c r="G82" s="40">
        <v>0</v>
      </c>
      <c r="H82" s="40">
        <v>0</v>
      </c>
      <c r="I82" s="48">
        <f t="shared" si="15"/>
        <v>5424945</v>
      </c>
      <c r="J82" s="53">
        <f t="shared" si="16"/>
        <v>0.9510968313964473</v>
      </c>
      <c r="K82" s="53">
        <f t="shared" si="16"/>
        <v>0.04890316860355266</v>
      </c>
      <c r="L82" s="53">
        <f t="shared" si="16"/>
        <v>0</v>
      </c>
      <c r="M82" s="53">
        <f t="shared" si="16"/>
        <v>0</v>
      </c>
      <c r="N82" s="53">
        <f t="shared" si="16"/>
        <v>0</v>
      </c>
      <c r="O82" s="53">
        <f t="shared" si="16"/>
        <v>0</v>
      </c>
    </row>
    <row r="83" spans="1:15" ht="12.75">
      <c r="A83" s="14">
        <v>339</v>
      </c>
      <c r="B83" s="39" t="s">
        <v>24</v>
      </c>
      <c r="C83" s="45">
        <v>1063722</v>
      </c>
      <c r="D83" s="45">
        <v>62229</v>
      </c>
      <c r="E83" s="45">
        <v>280770</v>
      </c>
      <c r="F83" s="45">
        <v>89094</v>
      </c>
      <c r="G83" s="45">
        <v>0</v>
      </c>
      <c r="H83" s="45">
        <v>0</v>
      </c>
      <c r="I83" s="51">
        <f t="shared" si="15"/>
        <v>1495815</v>
      </c>
      <c r="J83" s="58">
        <f t="shared" si="16"/>
        <v>0.7111320584430562</v>
      </c>
      <c r="K83" s="58">
        <f t="shared" si="16"/>
        <v>0.04160206977467133</v>
      </c>
      <c r="L83" s="58">
        <f t="shared" si="16"/>
        <v>0.18770369330431905</v>
      </c>
      <c r="M83" s="58">
        <f t="shared" si="16"/>
        <v>0.05956217847795349</v>
      </c>
      <c r="N83" s="58">
        <f t="shared" si="16"/>
        <v>0</v>
      </c>
      <c r="O83" s="58">
        <f t="shared" si="16"/>
        <v>0</v>
      </c>
    </row>
    <row r="84" spans="1:15" ht="12.75">
      <c r="A84" s="9"/>
      <c r="B84" s="10" t="s">
        <v>25</v>
      </c>
      <c r="C84" s="46">
        <f aca="true" t="shared" si="17" ref="C84:H84">SUM(C77:C83)</f>
        <v>13167399</v>
      </c>
      <c r="D84" s="46">
        <f t="shared" si="17"/>
        <v>490540</v>
      </c>
      <c r="E84" s="46">
        <f t="shared" si="17"/>
        <v>977446</v>
      </c>
      <c r="F84" s="46">
        <f t="shared" si="17"/>
        <v>601137</v>
      </c>
      <c r="G84" s="46">
        <f t="shared" si="17"/>
        <v>0</v>
      </c>
      <c r="H84" s="46">
        <f t="shared" si="17"/>
        <v>0</v>
      </c>
      <c r="I84" s="52">
        <f>SUM(I77:I83)</f>
        <v>15236522</v>
      </c>
      <c r="J84" s="59">
        <f aca="true" t="shared" si="18" ref="J84:O84">C84/$I84</f>
        <v>0.8641997826013049</v>
      </c>
      <c r="K84" s="59">
        <f t="shared" si="18"/>
        <v>0.03219501143371171</v>
      </c>
      <c r="L84" s="59">
        <f t="shared" si="18"/>
        <v>0.06415151699318257</v>
      </c>
      <c r="M84" s="59">
        <f t="shared" si="18"/>
        <v>0.03945368897180078</v>
      </c>
      <c r="N84" s="59">
        <f t="shared" si="18"/>
        <v>0</v>
      </c>
      <c r="O84" s="59">
        <f t="shared" si="18"/>
        <v>0</v>
      </c>
    </row>
    <row r="85" spans="1:15" ht="12.75">
      <c r="A85" s="7"/>
      <c r="B85" s="8"/>
      <c r="C85" s="47"/>
      <c r="D85" s="47"/>
      <c r="E85" s="47"/>
      <c r="F85" s="47"/>
      <c r="G85" s="47"/>
      <c r="H85" s="47"/>
      <c r="I85" s="47"/>
      <c r="J85" s="60"/>
      <c r="K85" s="60"/>
      <c r="L85" s="60"/>
      <c r="M85" s="60"/>
      <c r="N85" s="60"/>
      <c r="O85" s="60"/>
    </row>
    <row r="86" spans="1:15" ht="13.5" customHeight="1">
      <c r="A86" s="12">
        <v>300</v>
      </c>
      <c r="B86" s="31" t="s">
        <v>26</v>
      </c>
      <c r="C86" s="43">
        <v>1867235</v>
      </c>
      <c r="D86" s="43">
        <v>27479</v>
      </c>
      <c r="E86" s="43">
        <v>414719</v>
      </c>
      <c r="F86" s="43">
        <v>0</v>
      </c>
      <c r="G86" s="43">
        <v>0</v>
      </c>
      <c r="H86" s="43">
        <v>0</v>
      </c>
      <c r="I86" s="50">
        <f aca="true" t="shared" si="19" ref="I86:I103">SUM(C86:H86)</f>
        <v>2309433</v>
      </c>
      <c r="J86" s="56">
        <f aca="true" t="shared" si="20" ref="J86:O103">C86/$I86</f>
        <v>0.8085252960358668</v>
      </c>
      <c r="K86" s="56">
        <f t="shared" si="20"/>
        <v>0.011898591559053673</v>
      </c>
      <c r="L86" s="56">
        <f t="shared" si="20"/>
        <v>0.1795761124050795</v>
      </c>
      <c r="M86" s="56">
        <f t="shared" si="20"/>
        <v>0</v>
      </c>
      <c r="N86" s="56">
        <f t="shared" si="20"/>
        <v>0</v>
      </c>
      <c r="O86" s="56">
        <f t="shared" si="20"/>
        <v>0</v>
      </c>
    </row>
    <row r="87" spans="1:15" ht="12.75">
      <c r="A87" s="32">
        <v>300</v>
      </c>
      <c r="B87" s="31" t="s">
        <v>27</v>
      </c>
      <c r="C87" s="40">
        <v>1066436</v>
      </c>
      <c r="D87" s="40">
        <v>387295</v>
      </c>
      <c r="E87" s="40">
        <v>249713</v>
      </c>
      <c r="F87" s="40">
        <v>0</v>
      </c>
      <c r="G87" s="40">
        <v>0</v>
      </c>
      <c r="H87" s="40">
        <v>0</v>
      </c>
      <c r="I87" s="48">
        <f t="shared" si="19"/>
        <v>1703444</v>
      </c>
      <c r="J87" s="53">
        <f t="shared" si="20"/>
        <v>0.626046996555214</v>
      </c>
      <c r="K87" s="53">
        <f t="shared" si="20"/>
        <v>0.22735998365663915</v>
      </c>
      <c r="L87" s="53">
        <f t="shared" si="20"/>
        <v>0.14659301978814684</v>
      </c>
      <c r="M87" s="53">
        <f t="shared" si="20"/>
        <v>0</v>
      </c>
      <c r="N87" s="53">
        <f t="shared" si="20"/>
        <v>0</v>
      </c>
      <c r="O87" s="53">
        <f t="shared" si="20"/>
        <v>0</v>
      </c>
    </row>
    <row r="88" spans="1:15" ht="25.5">
      <c r="A88" s="32">
        <v>390</v>
      </c>
      <c r="B88" s="31" t="s">
        <v>28</v>
      </c>
      <c r="C88" s="40">
        <v>1450055</v>
      </c>
      <c r="D88" s="40">
        <v>150075</v>
      </c>
      <c r="E88" s="40">
        <v>646716</v>
      </c>
      <c r="F88" s="40">
        <v>135671</v>
      </c>
      <c r="G88" s="40">
        <v>0</v>
      </c>
      <c r="H88" s="40">
        <v>0</v>
      </c>
      <c r="I88" s="48">
        <f>SUM(C88:H88)</f>
        <v>2382517</v>
      </c>
      <c r="J88" s="53">
        <f t="shared" si="20"/>
        <v>0.6086231493836141</v>
      </c>
      <c r="K88" s="53">
        <f t="shared" si="20"/>
        <v>0.06299010668129545</v>
      </c>
      <c r="L88" s="53">
        <f t="shared" si="20"/>
        <v>0.27144234437781556</v>
      </c>
      <c r="M88" s="53">
        <f t="shared" si="20"/>
        <v>0.056944399557274934</v>
      </c>
      <c r="N88" s="53">
        <f>G88/$I88</f>
        <v>0</v>
      </c>
      <c r="O88" s="53">
        <f t="shared" si="20"/>
        <v>0</v>
      </c>
    </row>
    <row r="89" spans="1:15" ht="12.75">
      <c r="A89" s="32">
        <v>391</v>
      </c>
      <c r="B89" s="31" t="s">
        <v>29</v>
      </c>
      <c r="C89" s="40">
        <v>1620487</v>
      </c>
      <c r="D89" s="40">
        <v>90840</v>
      </c>
      <c r="E89" s="40">
        <v>287217</v>
      </c>
      <c r="F89" s="40">
        <v>203491</v>
      </c>
      <c r="G89" s="40">
        <v>0</v>
      </c>
      <c r="H89" s="40">
        <v>0</v>
      </c>
      <c r="I89" s="48">
        <f t="shared" si="19"/>
        <v>2202035</v>
      </c>
      <c r="J89" s="53">
        <f t="shared" si="20"/>
        <v>0.7359042885331069</v>
      </c>
      <c r="K89" s="53">
        <f t="shared" si="20"/>
        <v>0.04125275029688447</v>
      </c>
      <c r="L89" s="53">
        <f t="shared" si="20"/>
        <v>0.13043253172633495</v>
      </c>
      <c r="M89" s="53">
        <f t="shared" si="20"/>
        <v>0.0924104294436737</v>
      </c>
      <c r="N89" s="53">
        <f t="shared" si="20"/>
        <v>0</v>
      </c>
      <c r="O89" s="53">
        <f t="shared" si="20"/>
        <v>0</v>
      </c>
    </row>
    <row r="90" spans="1:15" ht="12.75">
      <c r="A90" s="32">
        <v>392</v>
      </c>
      <c r="B90" s="31" t="s">
        <v>30</v>
      </c>
      <c r="C90" s="40">
        <v>166818</v>
      </c>
      <c r="D90" s="40">
        <v>75911</v>
      </c>
      <c r="E90" s="40">
        <v>0</v>
      </c>
      <c r="F90" s="40">
        <v>0</v>
      </c>
      <c r="G90" s="40">
        <v>0</v>
      </c>
      <c r="H90" s="40">
        <v>0</v>
      </c>
      <c r="I90" s="48">
        <f t="shared" si="19"/>
        <v>242729</v>
      </c>
      <c r="J90" s="53">
        <f t="shared" si="20"/>
        <v>0.687260277923116</v>
      </c>
      <c r="K90" s="53">
        <f t="shared" si="20"/>
        <v>0.3127397220768841</v>
      </c>
      <c r="L90" s="53">
        <f t="shared" si="20"/>
        <v>0</v>
      </c>
      <c r="M90" s="53">
        <f t="shared" si="20"/>
        <v>0</v>
      </c>
      <c r="N90" s="53">
        <f t="shared" si="20"/>
        <v>0</v>
      </c>
      <c r="O90" s="53">
        <f t="shared" si="20"/>
        <v>0</v>
      </c>
    </row>
    <row r="91" spans="1:15" ht="12.75">
      <c r="A91" s="16">
        <v>392</v>
      </c>
      <c r="B91" s="37" t="s">
        <v>31</v>
      </c>
      <c r="C91" s="45">
        <v>420492</v>
      </c>
      <c r="D91" s="45">
        <v>101188</v>
      </c>
      <c r="E91" s="45">
        <v>0</v>
      </c>
      <c r="F91" s="45">
        <v>0</v>
      </c>
      <c r="G91" s="45">
        <v>0</v>
      </c>
      <c r="H91" s="45">
        <v>0</v>
      </c>
      <c r="I91" s="51">
        <f t="shared" si="19"/>
        <v>521680</v>
      </c>
      <c r="J91" s="58">
        <f t="shared" si="20"/>
        <v>0.80603435055973</v>
      </c>
      <c r="K91" s="58">
        <f t="shared" si="20"/>
        <v>0.1939656494402699</v>
      </c>
      <c r="L91" s="58">
        <f t="shared" si="20"/>
        <v>0</v>
      </c>
      <c r="M91" s="58">
        <f t="shared" si="20"/>
        <v>0</v>
      </c>
      <c r="N91" s="58">
        <f t="shared" si="20"/>
        <v>0</v>
      </c>
      <c r="O91" s="58">
        <f t="shared" si="20"/>
        <v>0</v>
      </c>
    </row>
    <row r="92" spans="1:15" ht="12.75">
      <c r="A92" s="32">
        <v>393</v>
      </c>
      <c r="B92" s="31" t="s">
        <v>32</v>
      </c>
      <c r="C92" s="40">
        <v>2317047</v>
      </c>
      <c r="D92" s="40">
        <v>190076</v>
      </c>
      <c r="E92" s="40">
        <v>427962</v>
      </c>
      <c r="F92" s="40">
        <v>34371</v>
      </c>
      <c r="G92" s="40">
        <v>0</v>
      </c>
      <c r="H92" s="40">
        <v>0</v>
      </c>
      <c r="I92" s="48">
        <f t="shared" si="19"/>
        <v>2969456</v>
      </c>
      <c r="J92" s="53">
        <f t="shared" si="20"/>
        <v>0.7802934274830137</v>
      </c>
      <c r="K92" s="53">
        <f t="shared" si="20"/>
        <v>0.06401037765839938</v>
      </c>
      <c r="L92" s="53">
        <f t="shared" si="20"/>
        <v>0.14412134747913422</v>
      </c>
      <c r="M92" s="53">
        <f t="shared" si="20"/>
        <v>0.011574847379452668</v>
      </c>
      <c r="N92" s="53">
        <f t="shared" si="20"/>
        <v>0</v>
      </c>
      <c r="O92" s="53">
        <f t="shared" si="20"/>
        <v>0</v>
      </c>
    </row>
    <row r="93" spans="1:15" ht="12.75">
      <c r="A93" s="32">
        <v>395</v>
      </c>
      <c r="B93" s="31" t="s">
        <v>33</v>
      </c>
      <c r="C93" s="40">
        <v>2473975</v>
      </c>
      <c r="D93" s="40">
        <v>190979</v>
      </c>
      <c r="E93" s="40">
        <v>0</v>
      </c>
      <c r="F93" s="40">
        <v>0</v>
      </c>
      <c r="G93" s="40">
        <v>0</v>
      </c>
      <c r="H93" s="40">
        <v>0</v>
      </c>
      <c r="I93" s="48">
        <f t="shared" si="19"/>
        <v>2664954</v>
      </c>
      <c r="J93" s="53">
        <f t="shared" si="20"/>
        <v>0.9283368493414895</v>
      </c>
      <c r="K93" s="53">
        <f t="shared" si="20"/>
        <v>0.07166315065851042</v>
      </c>
      <c r="L93" s="53">
        <f t="shared" si="20"/>
        <v>0</v>
      </c>
      <c r="M93" s="53">
        <f t="shared" si="20"/>
        <v>0</v>
      </c>
      <c r="N93" s="53">
        <f t="shared" si="20"/>
        <v>0</v>
      </c>
      <c r="O93" s="53">
        <f t="shared" si="20"/>
        <v>0</v>
      </c>
    </row>
    <row r="94" spans="1:15" ht="12.75">
      <c r="A94" s="32">
        <v>395</v>
      </c>
      <c r="B94" s="31" t="s">
        <v>34</v>
      </c>
      <c r="C94" s="40">
        <v>2036305</v>
      </c>
      <c r="D94" s="40">
        <v>48902</v>
      </c>
      <c r="E94" s="40">
        <v>15011</v>
      </c>
      <c r="F94" s="40">
        <v>30149</v>
      </c>
      <c r="G94" s="40">
        <v>0</v>
      </c>
      <c r="H94" s="40">
        <v>0</v>
      </c>
      <c r="I94" s="48">
        <f t="shared" si="19"/>
        <v>2130367</v>
      </c>
      <c r="J94" s="53">
        <f t="shared" si="20"/>
        <v>0.9558470441947327</v>
      </c>
      <c r="K94" s="53">
        <f t="shared" si="20"/>
        <v>0.022954730335195767</v>
      </c>
      <c r="L94" s="53">
        <f t="shared" si="20"/>
        <v>0.007046203776156878</v>
      </c>
      <c r="M94" s="53">
        <f t="shared" si="20"/>
        <v>0.014152021693914711</v>
      </c>
      <c r="N94" s="53">
        <f t="shared" si="20"/>
        <v>0</v>
      </c>
      <c r="O94" s="53">
        <f t="shared" si="20"/>
        <v>0</v>
      </c>
    </row>
    <row r="95" spans="1:15" ht="12.75">
      <c r="A95" s="32">
        <v>395</v>
      </c>
      <c r="B95" s="31" t="s">
        <v>35</v>
      </c>
      <c r="C95" s="40">
        <v>2040367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8">
        <f t="shared" si="19"/>
        <v>2040367</v>
      </c>
      <c r="J95" s="53">
        <f t="shared" si="20"/>
        <v>1</v>
      </c>
      <c r="K95" s="53">
        <f t="shared" si="20"/>
        <v>0</v>
      </c>
      <c r="L95" s="53">
        <f t="shared" si="20"/>
        <v>0</v>
      </c>
      <c r="M95" s="53">
        <f t="shared" si="20"/>
        <v>0</v>
      </c>
      <c r="N95" s="53">
        <f t="shared" si="20"/>
        <v>0</v>
      </c>
      <c r="O95" s="53">
        <f t="shared" si="20"/>
        <v>0</v>
      </c>
    </row>
    <row r="96" spans="1:15" ht="12.75">
      <c r="A96" s="32">
        <v>395</v>
      </c>
      <c r="B96" s="31" t="s">
        <v>36</v>
      </c>
      <c r="C96" s="40">
        <v>975570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8">
        <f t="shared" si="19"/>
        <v>975570</v>
      </c>
      <c r="J96" s="53">
        <f t="shared" si="20"/>
        <v>1</v>
      </c>
      <c r="K96" s="53">
        <f t="shared" si="20"/>
        <v>0</v>
      </c>
      <c r="L96" s="53">
        <f t="shared" si="20"/>
        <v>0</v>
      </c>
      <c r="M96" s="53">
        <f t="shared" si="20"/>
        <v>0</v>
      </c>
      <c r="N96" s="53">
        <f t="shared" si="20"/>
        <v>0</v>
      </c>
      <c r="O96" s="53">
        <f t="shared" si="20"/>
        <v>0</v>
      </c>
    </row>
    <row r="97" spans="1:15" ht="12.75">
      <c r="A97" s="16">
        <v>395</v>
      </c>
      <c r="B97" s="37" t="s">
        <v>37</v>
      </c>
      <c r="C97" s="45">
        <v>3297076</v>
      </c>
      <c r="D97" s="45">
        <v>422</v>
      </c>
      <c r="E97" s="45">
        <v>0</v>
      </c>
      <c r="F97" s="45">
        <v>0</v>
      </c>
      <c r="G97" s="45">
        <v>0</v>
      </c>
      <c r="H97" s="45">
        <v>0</v>
      </c>
      <c r="I97" s="51">
        <f t="shared" si="19"/>
        <v>3297498</v>
      </c>
      <c r="J97" s="58">
        <f t="shared" si="20"/>
        <v>0.9998720241831838</v>
      </c>
      <c r="K97" s="58">
        <f t="shared" si="20"/>
        <v>0.00012797581681626494</v>
      </c>
      <c r="L97" s="58">
        <f t="shared" si="20"/>
        <v>0</v>
      </c>
      <c r="M97" s="58">
        <f t="shared" si="20"/>
        <v>0</v>
      </c>
      <c r="N97" s="58">
        <f t="shared" si="20"/>
        <v>0</v>
      </c>
      <c r="O97" s="58">
        <f t="shared" si="20"/>
        <v>0</v>
      </c>
    </row>
    <row r="98" spans="1:15" ht="12.75">
      <c r="A98" s="12">
        <v>395</v>
      </c>
      <c r="B98" s="31" t="s">
        <v>38</v>
      </c>
      <c r="C98" s="40">
        <v>1810207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8">
        <f t="shared" si="19"/>
        <v>1810207</v>
      </c>
      <c r="J98" s="53">
        <f t="shared" si="20"/>
        <v>1</v>
      </c>
      <c r="K98" s="53">
        <f t="shared" si="20"/>
        <v>0</v>
      </c>
      <c r="L98" s="53">
        <f t="shared" si="20"/>
        <v>0</v>
      </c>
      <c r="M98" s="53">
        <f t="shared" si="20"/>
        <v>0</v>
      </c>
      <c r="N98" s="53">
        <f t="shared" si="20"/>
        <v>0</v>
      </c>
      <c r="O98" s="53">
        <f t="shared" si="20"/>
        <v>0</v>
      </c>
    </row>
    <row r="99" spans="1:15" ht="12.75">
      <c r="A99" s="32">
        <v>396</v>
      </c>
      <c r="B99" s="31" t="s">
        <v>39</v>
      </c>
      <c r="C99" s="40">
        <v>28486073</v>
      </c>
      <c r="D99" s="40">
        <v>4894325</v>
      </c>
      <c r="E99" s="40">
        <v>2135484</v>
      </c>
      <c r="F99" s="40">
        <v>1250062</v>
      </c>
      <c r="G99" s="40">
        <v>0</v>
      </c>
      <c r="H99" s="40">
        <v>0</v>
      </c>
      <c r="I99" s="48">
        <f t="shared" si="19"/>
        <v>36765944</v>
      </c>
      <c r="J99" s="53">
        <f t="shared" si="20"/>
        <v>0.7747950929806127</v>
      </c>
      <c r="K99" s="53">
        <f t="shared" si="20"/>
        <v>0.13312115690542312</v>
      </c>
      <c r="L99" s="53">
        <f t="shared" si="20"/>
        <v>0.058083208743395794</v>
      </c>
      <c r="M99" s="53">
        <f t="shared" si="20"/>
        <v>0.03400054137056837</v>
      </c>
      <c r="N99" s="53">
        <f t="shared" si="20"/>
        <v>0</v>
      </c>
      <c r="O99" s="53">
        <f t="shared" si="20"/>
        <v>0</v>
      </c>
    </row>
    <row r="100" spans="1:15" ht="12.75">
      <c r="A100" s="32">
        <v>396</v>
      </c>
      <c r="B100" s="31" t="s">
        <v>40</v>
      </c>
      <c r="C100" s="40">
        <v>1287394</v>
      </c>
      <c r="D100" s="40">
        <v>42332</v>
      </c>
      <c r="E100" s="40">
        <v>143650</v>
      </c>
      <c r="F100" s="40">
        <v>83109</v>
      </c>
      <c r="G100" s="40">
        <v>0</v>
      </c>
      <c r="H100" s="40">
        <v>0</v>
      </c>
      <c r="I100" s="48">
        <f t="shared" si="19"/>
        <v>1556485</v>
      </c>
      <c r="J100" s="53">
        <f t="shared" si="20"/>
        <v>0.8271162266260196</v>
      </c>
      <c r="K100" s="53">
        <f t="shared" si="20"/>
        <v>0.02719717825741976</v>
      </c>
      <c r="L100" s="53">
        <f t="shared" si="20"/>
        <v>0.09229128452892255</v>
      </c>
      <c r="M100" s="53">
        <f t="shared" si="20"/>
        <v>0.05339531058763817</v>
      </c>
      <c r="N100" s="53">
        <f t="shared" si="20"/>
        <v>0</v>
      </c>
      <c r="O100" s="53">
        <f t="shared" si="20"/>
        <v>0</v>
      </c>
    </row>
    <row r="101" spans="1:15" ht="12.75">
      <c r="A101" s="32">
        <v>396</v>
      </c>
      <c r="B101" s="31" t="s">
        <v>41</v>
      </c>
      <c r="C101" s="40">
        <v>300577</v>
      </c>
      <c r="D101" s="40">
        <v>31332</v>
      </c>
      <c r="E101" s="40">
        <v>53571</v>
      </c>
      <c r="F101" s="40">
        <v>0</v>
      </c>
      <c r="G101" s="40">
        <v>0</v>
      </c>
      <c r="H101" s="40">
        <v>0</v>
      </c>
      <c r="I101" s="48">
        <f t="shared" si="19"/>
        <v>385480</v>
      </c>
      <c r="J101" s="53">
        <f t="shared" si="20"/>
        <v>0.779747328006641</v>
      </c>
      <c r="K101" s="53">
        <f t="shared" si="20"/>
        <v>0.08128048147763826</v>
      </c>
      <c r="L101" s="53">
        <f t="shared" si="20"/>
        <v>0.13897219051572066</v>
      </c>
      <c r="M101" s="53">
        <f t="shared" si="20"/>
        <v>0</v>
      </c>
      <c r="N101" s="53">
        <f t="shared" si="20"/>
        <v>0</v>
      </c>
      <c r="O101" s="53">
        <f t="shared" si="20"/>
        <v>0</v>
      </c>
    </row>
    <row r="102" spans="1:15" ht="12.75">
      <c r="A102" s="32">
        <v>396</v>
      </c>
      <c r="B102" s="31" t="s">
        <v>42</v>
      </c>
      <c r="C102" s="40">
        <v>1407829</v>
      </c>
      <c r="D102" s="40">
        <v>90000</v>
      </c>
      <c r="E102" s="40">
        <v>418458</v>
      </c>
      <c r="F102" s="40">
        <v>176652</v>
      </c>
      <c r="G102" s="40">
        <v>0</v>
      </c>
      <c r="H102" s="40">
        <v>0</v>
      </c>
      <c r="I102" s="48">
        <f t="shared" si="19"/>
        <v>2092939</v>
      </c>
      <c r="J102" s="53">
        <f t="shared" si="20"/>
        <v>0.6726564892717848</v>
      </c>
      <c r="K102" s="53">
        <f t="shared" si="20"/>
        <v>0.04300173105857361</v>
      </c>
      <c r="L102" s="53">
        <f t="shared" si="20"/>
        <v>0.1999379819478733</v>
      </c>
      <c r="M102" s="53">
        <f t="shared" si="20"/>
        <v>0.08440379772176829</v>
      </c>
      <c r="N102" s="53">
        <f t="shared" si="20"/>
        <v>0</v>
      </c>
      <c r="O102" s="53">
        <f t="shared" si="20"/>
        <v>0</v>
      </c>
    </row>
    <row r="103" spans="1:15" ht="12.75">
      <c r="A103" s="16">
        <v>396</v>
      </c>
      <c r="B103" s="37" t="s">
        <v>43</v>
      </c>
      <c r="C103" s="45">
        <v>1533611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51">
        <f t="shared" si="19"/>
        <v>1533611</v>
      </c>
      <c r="J103" s="58">
        <f t="shared" si="20"/>
        <v>1</v>
      </c>
      <c r="K103" s="58">
        <f t="shared" si="20"/>
        <v>0</v>
      </c>
      <c r="L103" s="58">
        <f t="shared" si="20"/>
        <v>0</v>
      </c>
      <c r="M103" s="58">
        <f t="shared" si="20"/>
        <v>0</v>
      </c>
      <c r="N103" s="58">
        <f t="shared" si="20"/>
        <v>0</v>
      </c>
      <c r="O103" s="58">
        <f t="shared" si="20"/>
        <v>0</v>
      </c>
    </row>
    <row r="104" spans="1:15" ht="12.75">
      <c r="A104" s="9"/>
      <c r="B104" s="10" t="s">
        <v>44</v>
      </c>
      <c r="C104" s="11">
        <f aca="true" t="shared" si="21" ref="C104:H104">SUM(C86:C103)</f>
        <v>54557554</v>
      </c>
      <c r="D104" s="11">
        <f t="shared" si="21"/>
        <v>6321156</v>
      </c>
      <c r="E104" s="11">
        <f t="shared" si="21"/>
        <v>4792501</v>
      </c>
      <c r="F104" s="11">
        <f t="shared" si="21"/>
        <v>1913505</v>
      </c>
      <c r="G104" s="11">
        <f t="shared" si="21"/>
        <v>0</v>
      </c>
      <c r="H104" s="11">
        <f t="shared" si="21"/>
        <v>0</v>
      </c>
      <c r="I104" s="23">
        <f>SUM(I86:I103)</f>
        <v>67584716</v>
      </c>
      <c r="J104" s="22">
        <f aca="true" t="shared" si="22" ref="J104:O104">C104/$I104</f>
        <v>0.807246922514256</v>
      </c>
      <c r="K104" s="20">
        <f t="shared" si="22"/>
        <v>0.09352937134484667</v>
      </c>
      <c r="L104" s="20">
        <f t="shared" si="22"/>
        <v>0.07091101781059493</v>
      </c>
      <c r="M104" s="20">
        <f t="shared" si="22"/>
        <v>0.02831268833030237</v>
      </c>
      <c r="N104" s="20">
        <f t="shared" si="22"/>
        <v>0</v>
      </c>
      <c r="O104" s="20">
        <f t="shared" si="22"/>
        <v>0</v>
      </c>
    </row>
    <row r="105" spans="1:15" ht="12.75">
      <c r="A105" s="7"/>
      <c r="B105" s="8"/>
      <c r="C105" s="8"/>
      <c r="D105" s="8"/>
      <c r="E105" s="8"/>
      <c r="F105" s="8"/>
      <c r="G105" s="8"/>
      <c r="H105" s="8"/>
      <c r="I105" s="18"/>
      <c r="J105" s="19"/>
      <c r="K105" s="19"/>
      <c r="L105" s="19"/>
      <c r="M105" s="19"/>
      <c r="N105" s="19"/>
      <c r="O105" s="21"/>
    </row>
    <row r="106" spans="1:15" ht="13.5" thickBot="1">
      <c r="A106" s="24"/>
      <c r="B106" s="25" t="s">
        <v>45</v>
      </c>
      <c r="C106" s="26">
        <f>C71+C75+C84+C104</f>
        <v>2905074819</v>
      </c>
      <c r="D106" s="26">
        <f aca="true" t="shared" si="23" ref="D106:I106">D104+D84+D75+D71</f>
        <v>155852522</v>
      </c>
      <c r="E106" s="26">
        <f t="shared" si="23"/>
        <v>188841224</v>
      </c>
      <c r="F106" s="26">
        <f t="shared" si="23"/>
        <v>240148538</v>
      </c>
      <c r="G106" s="26">
        <f t="shared" si="23"/>
        <v>77639</v>
      </c>
      <c r="H106" s="26">
        <f t="shared" si="23"/>
        <v>3199141</v>
      </c>
      <c r="I106" s="29">
        <f t="shared" si="23"/>
        <v>3493193883</v>
      </c>
      <c r="J106" s="27">
        <f aca="true" t="shared" si="24" ref="J106:O106">C106/$I106</f>
        <v>0.8316385852894842</v>
      </c>
      <c r="K106" s="28">
        <f t="shared" si="24"/>
        <v>0.044616052592578066</v>
      </c>
      <c r="L106" s="28">
        <f t="shared" si="24"/>
        <v>0.05405976030102879</v>
      </c>
      <c r="M106" s="28">
        <f t="shared" si="24"/>
        <v>0.06874755482903724</v>
      </c>
      <c r="N106" s="28">
        <f t="shared" si="24"/>
        <v>2.222579181128149E-05</v>
      </c>
      <c r="O106" s="28">
        <f t="shared" si="24"/>
        <v>0.0009158211960604191</v>
      </c>
    </row>
    <row r="107" ht="13.5" thickTop="1"/>
  </sheetData>
  <mergeCells count="3">
    <mergeCell ref="A1:B1"/>
    <mergeCell ref="J1:O1"/>
    <mergeCell ref="C1:I1"/>
  </mergeCells>
  <printOptions horizontalCentered="1"/>
  <pageMargins left="0.25" right="0.25" top="0.72" bottom="0.16" header="0.56" footer="0.5"/>
  <pageSetup fitToHeight="3" fitToWidth="4" horizontalDpi="600" verticalDpi="600" orientation="portrait" paperSize="5" scale="80" r:id="rId1"/>
  <rowBreaks count="1" manualBreakCount="1">
    <brk id="72" max="14" man="1"/>
  </rowBreaks>
  <colBreaks count="1" manualBreakCount="1">
    <brk id="9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2008-10-17T14:20:09Z</cp:lastPrinted>
  <dcterms:created xsi:type="dcterms:W3CDTF">2003-11-24T19:14:29Z</dcterms:created>
  <dcterms:modified xsi:type="dcterms:W3CDTF">2008-10-31T14:07:27Z</dcterms:modified>
  <cp:category/>
  <cp:version/>
  <cp:contentType/>
  <cp:contentStatus/>
</cp:coreProperties>
</file>