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400 - Purch Prop - by fund" sheetId="1" r:id="rId1"/>
  </sheets>
  <definedNames>
    <definedName name="_xlnm.Print_Titles" localSheetId="0">'Obj400 - Purch Prop - by fund'!$A:$B,'Obj400 - Purch Prop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<sst xmlns="http://schemas.openxmlformats.org/spreadsheetml/2006/main" count="118" uniqueCount="117">
  <si>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</si>
  <si>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</si>
  <si>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</si>
  <si>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</si>
  <si>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</si>
  <si>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</si>
  <si>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</si>
  <si>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</si>
  <si>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Property Services Expenditures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</si>
  <si>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</si>
  <si>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</si>
  <si>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</si>
  <si>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</si>
  <si>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</si>
  <si>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</si>
  <si>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</si>
  <si>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</si>
  <si>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</si>
  <si>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</si>
  <si>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</si>
  <si>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</si>
  <si>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</si>
  <si>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</si>
  <si>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</si>
  <si>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</si>
  <si>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</si>
  <si>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</si>
  <si>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</si>
  <si>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</si>
  <si>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</si>
  <si>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</si>
  <si>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</si>
  <si>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</si>
  <si>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</si>
  <si>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</si>
  <si>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</si>
  <si>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</si>
  <si>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</si>
  <si>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</si>
  <si>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</si>
  <si>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</si>
  <si>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</si>
  <si>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</si>
  <si>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</si>
  <si>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</si>
  <si>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</si>
  <si>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 xml:space="preserve">Total Districts 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</si>
  <si>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</si>
  <si>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</si>
  <si>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</si>
  <si>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</si>
  <si>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</si>
  <si>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</si>
  <si>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</si>
  <si>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</si>
  <si>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</si>
  <si>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</si>
  <si>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</si>
  <si>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</si>
  <si>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</si>
  <si>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</si>
  <si>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</si>
  <si>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</si>
  <si>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</si>
  <si>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</si>
  <si>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</si>
  <si>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</si>
  <si>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</si>
  <si>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</si>
  <si>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</si>
  <si>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</si>
  <si>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</si>
  <si>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</si>
  <si>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</si>
  <si>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</si>
  <si>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</si>
  <si>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</si>
  <si>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</si>
  <si>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</si>
  <si>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</si>
  <si>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</si>
  <si>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</si>
  <si>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</si>
  <si>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</si>
  <si>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</si>
  <si>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</si>
  <si>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</si>
  <si>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</si>
  <si>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</si>
  <si>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</si>
  <si>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</si>
  <si>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</si>
  <si>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</si>
  <si>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</si>
  <si>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</si>
  <si>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</si>
  <si>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</si>
  <si>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</si>
  <si>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</si>
  <si>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</si>
  <si>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</si>
  <si>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</si>
  <si>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</si>
  <si>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</si>
  <si>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</si>
  <si>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</si>
  <si>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</si>
  <si>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</si>
  <si>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</si>
  <si>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</si>
  <si>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</si>
  <si>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</si>
  <si>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</si>
  <si>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</si>
  <si>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</si>
  <si>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2006-2007</t>
  </si>
  <si>
    <t xml:space="preserve">Purchased Property Services - 
Object Code 400 - Expenditures by Fund Source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</si>
</sst>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1" xfId="19" applyFont="1" applyFill="1" applyBorder="1" applyAlignment="1">
      <alignment horizontal="righ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" sqref="E9"/>
    </sheetView>
  </sheetViews>
  <sheetFormatPr defaultColWidth="9.140625" defaultRowHeight="12.75"/>
  <cols>
    <col min="1" max="1" width="4.00390625" style="1" bestFit="1" customWidth="1"/>
    <col min="2" max="2" width="28.28125" style="1" customWidth="1"/>
    <col min="3" max="3" width="12.140625" style="1" bestFit="1" customWidth="1"/>
    <col min="4" max="4" width="11.140625" style="1" bestFit="1" customWidth="1"/>
    <col min="5" max="5" width="9.140625" style="1" bestFit="1" customWidth="1"/>
    <col min="6" max="6" width="11.28125" style="1" bestFit="1" customWidth="1"/>
    <col min="7" max="7" width="10.7109375" style="1" bestFit="1" customWidth="1"/>
    <col min="8" max="8" width="12.574218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62" customFormat="1" ht="66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51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2.75">
      <c r="A3" s="29">
        <v>1</v>
      </c>
      <c r="B3" s="29" t="s">
        <v>47</v>
      </c>
      <c r="C3" s="30">
        <v>3617484</v>
      </c>
      <c r="D3" s="30">
        <v>176711</v>
      </c>
      <c r="E3" s="30">
        <v>51594</v>
      </c>
      <c r="F3" s="30">
        <v>102135</v>
      </c>
      <c r="G3" s="30">
        <v>0</v>
      </c>
      <c r="H3" s="30">
        <v>479276</v>
      </c>
      <c r="I3" s="31">
        <f>SUM(C3:H3)</f>
        <v>4427200</v>
      </c>
      <c r="J3" s="32">
        <f aca="true" t="shared" si="0" ref="J3:O3">C3/$I3</f>
        <v>0.8171042645464401</v>
      </c>
      <c r="K3" s="32">
        <f t="shared" si="0"/>
        <v>0.0399148445970365</v>
      </c>
      <c r="L3" s="32">
        <f t="shared" si="0"/>
        <v>0.011653867003975424</v>
      </c>
      <c r="M3" s="32">
        <f t="shared" si="0"/>
        <v>0.02306988615829418</v>
      </c>
      <c r="N3" s="32">
        <f t="shared" si="0"/>
        <v>0</v>
      </c>
      <c r="O3" s="32">
        <f t="shared" si="0"/>
        <v>0.1082571376942537</v>
      </c>
    </row>
    <row r="4" spans="1:15" ht="12.75">
      <c r="A4" s="33">
        <v>2</v>
      </c>
      <c r="B4" s="29" t="s">
        <v>48</v>
      </c>
      <c r="C4" s="30">
        <v>901446</v>
      </c>
      <c r="D4" s="30">
        <v>0</v>
      </c>
      <c r="E4" s="30">
        <v>12314</v>
      </c>
      <c r="F4" s="30">
        <v>731886</v>
      </c>
      <c r="G4" s="30">
        <v>0</v>
      </c>
      <c r="H4" s="30">
        <v>0</v>
      </c>
      <c r="I4" s="31">
        <f aca="true" t="shared" si="1" ref="I4:I67">SUM(C4:H4)</f>
        <v>1645646</v>
      </c>
      <c r="J4" s="32">
        <f aca="true" t="shared" si="2" ref="J4:J67">C4/$I4</f>
        <v>0.5477763747488829</v>
      </c>
      <c r="K4" s="32">
        <f aca="true" t="shared" si="3" ref="K4:K67">D4/$I4</f>
        <v>0</v>
      </c>
      <c r="L4" s="32">
        <f aca="true" t="shared" si="4" ref="L4:L67">E4/$I4</f>
        <v>0.007482775761008139</v>
      </c>
      <c r="M4" s="32">
        <f aca="true" t="shared" si="5" ref="M4:M67">F4/$I4</f>
        <v>0.44474084949010906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ht="12.75">
      <c r="A5" s="33">
        <v>3</v>
      </c>
      <c r="B5" s="29" t="s">
        <v>49</v>
      </c>
      <c r="C5" s="30">
        <v>3404141</v>
      </c>
      <c r="D5" s="30">
        <v>121901</v>
      </c>
      <c r="E5" s="30">
        <v>9013</v>
      </c>
      <c r="F5" s="30">
        <v>62144</v>
      </c>
      <c r="G5" s="30">
        <v>0</v>
      </c>
      <c r="H5" s="30">
        <v>8894210</v>
      </c>
      <c r="I5" s="31">
        <f t="shared" si="1"/>
        <v>12491409</v>
      </c>
      <c r="J5" s="32">
        <f t="shared" si="2"/>
        <v>0.27251857656730316</v>
      </c>
      <c r="K5" s="32">
        <f t="shared" si="3"/>
        <v>0.009758787019142517</v>
      </c>
      <c r="L5" s="32">
        <f t="shared" si="4"/>
        <v>0.0007215358971914217</v>
      </c>
      <c r="M5" s="32">
        <f t="shared" si="5"/>
        <v>0.0049749391761970164</v>
      </c>
      <c r="N5" s="32">
        <f t="shared" si="6"/>
        <v>0</v>
      </c>
      <c r="O5" s="32">
        <f t="shared" si="7"/>
        <v>0.7120261613401658</v>
      </c>
    </row>
    <row r="6" spans="1:15" ht="12.75">
      <c r="A6" s="33">
        <v>4</v>
      </c>
      <c r="B6" s="29" t="s">
        <v>50</v>
      </c>
      <c r="C6" s="30">
        <v>1356140</v>
      </c>
      <c r="D6" s="30">
        <v>10988</v>
      </c>
      <c r="E6" s="30">
        <v>0</v>
      </c>
      <c r="F6" s="30">
        <v>44277</v>
      </c>
      <c r="G6" s="30">
        <v>57735</v>
      </c>
      <c r="H6" s="30">
        <v>0</v>
      </c>
      <c r="I6" s="31">
        <f t="shared" si="1"/>
        <v>1469140</v>
      </c>
      <c r="J6" s="32">
        <f t="shared" si="2"/>
        <v>0.9230842533727215</v>
      </c>
      <c r="K6" s="32">
        <f t="shared" si="3"/>
        <v>0.00747920552159767</v>
      </c>
      <c r="L6" s="32">
        <f t="shared" si="4"/>
        <v>0</v>
      </c>
      <c r="M6" s="32">
        <f t="shared" si="5"/>
        <v>0.03013803994173462</v>
      </c>
      <c r="N6" s="32">
        <f t="shared" si="6"/>
        <v>0.03929850116394625</v>
      </c>
      <c r="O6" s="32">
        <f t="shared" si="7"/>
        <v>0</v>
      </c>
    </row>
    <row r="7" spans="1:15" ht="12.75">
      <c r="A7" s="34">
        <v>5</v>
      </c>
      <c r="B7" s="20" t="s">
        <v>51</v>
      </c>
      <c r="C7" s="35">
        <v>352983</v>
      </c>
      <c r="D7" s="35">
        <v>14475</v>
      </c>
      <c r="E7" s="35">
        <v>47735</v>
      </c>
      <c r="F7" s="35">
        <v>798869</v>
      </c>
      <c r="G7" s="35">
        <v>167392</v>
      </c>
      <c r="H7" s="35">
        <v>0</v>
      </c>
      <c r="I7" s="2">
        <f t="shared" si="1"/>
        <v>1381454</v>
      </c>
      <c r="J7" s="36">
        <f t="shared" si="2"/>
        <v>0.2555155654839032</v>
      </c>
      <c r="K7" s="36">
        <f t="shared" si="3"/>
        <v>0.01047809047568721</v>
      </c>
      <c r="L7" s="36">
        <f t="shared" si="4"/>
        <v>0.03455417263260304</v>
      </c>
      <c r="M7" s="36">
        <f t="shared" si="5"/>
        <v>0.5782812891344916</v>
      </c>
      <c r="N7" s="36">
        <f t="shared" si="6"/>
        <v>0.12117088227331493</v>
      </c>
      <c r="O7" s="36">
        <f t="shared" si="7"/>
        <v>0</v>
      </c>
    </row>
    <row r="8" spans="1:15" ht="12.75">
      <c r="A8" s="37">
        <v>6</v>
      </c>
      <c r="B8" s="29" t="s">
        <v>52</v>
      </c>
      <c r="C8" s="30">
        <v>981546</v>
      </c>
      <c r="D8" s="30">
        <v>8014</v>
      </c>
      <c r="E8" s="30">
        <v>11072</v>
      </c>
      <c r="F8" s="30">
        <v>10346</v>
      </c>
      <c r="G8" s="30">
        <v>0</v>
      </c>
      <c r="H8" s="30">
        <v>739359</v>
      </c>
      <c r="I8" s="31">
        <f t="shared" si="1"/>
        <v>1750337</v>
      </c>
      <c r="J8" s="32">
        <f t="shared" si="2"/>
        <v>0.5607754392439855</v>
      </c>
      <c r="K8" s="32">
        <f t="shared" si="3"/>
        <v>0.004578546874116241</v>
      </c>
      <c r="L8" s="32">
        <f t="shared" si="4"/>
        <v>0.006325639005517223</v>
      </c>
      <c r="M8" s="32">
        <f t="shared" si="5"/>
        <v>0.005910861736911235</v>
      </c>
      <c r="N8" s="32">
        <f t="shared" si="6"/>
        <v>0</v>
      </c>
      <c r="O8" s="32">
        <f t="shared" si="7"/>
        <v>0.42240951313946973</v>
      </c>
    </row>
    <row r="9" spans="1:15" ht="12.75">
      <c r="A9" s="33">
        <v>7</v>
      </c>
      <c r="B9" s="29" t="s">
        <v>53</v>
      </c>
      <c r="C9" s="30">
        <v>141519</v>
      </c>
      <c r="D9" s="30">
        <v>5901</v>
      </c>
      <c r="E9" s="30">
        <v>2089</v>
      </c>
      <c r="F9" s="30">
        <v>833773</v>
      </c>
      <c r="G9" s="30">
        <v>0</v>
      </c>
      <c r="H9" s="30">
        <v>148566</v>
      </c>
      <c r="I9" s="31">
        <f t="shared" si="1"/>
        <v>1131848</v>
      </c>
      <c r="J9" s="32">
        <f t="shared" si="2"/>
        <v>0.1250335734126844</v>
      </c>
      <c r="K9" s="32">
        <f t="shared" si="3"/>
        <v>0.005213597585541522</v>
      </c>
      <c r="L9" s="32">
        <f t="shared" si="4"/>
        <v>0.0018456541867812638</v>
      </c>
      <c r="M9" s="32">
        <f t="shared" si="5"/>
        <v>0.7366475003710745</v>
      </c>
      <c r="N9" s="32">
        <f t="shared" si="6"/>
        <v>0</v>
      </c>
      <c r="O9" s="32">
        <f t="shared" si="7"/>
        <v>0.13125967444391826</v>
      </c>
    </row>
    <row r="10" spans="1:15" ht="12.75">
      <c r="A10" s="33">
        <v>8</v>
      </c>
      <c r="B10" s="29" t="s">
        <v>54</v>
      </c>
      <c r="C10" s="30">
        <v>5555516</v>
      </c>
      <c r="D10" s="30">
        <v>32196</v>
      </c>
      <c r="E10" s="30">
        <v>384</v>
      </c>
      <c r="F10" s="30">
        <v>137308</v>
      </c>
      <c r="G10" s="30">
        <v>0</v>
      </c>
      <c r="H10" s="30">
        <v>8285364</v>
      </c>
      <c r="I10" s="31">
        <f t="shared" si="1"/>
        <v>14010768</v>
      </c>
      <c r="J10" s="32">
        <f t="shared" si="2"/>
        <v>0.3965175927543729</v>
      </c>
      <c r="K10" s="32">
        <f t="shared" si="3"/>
        <v>0.002297946836319037</v>
      </c>
      <c r="L10" s="32">
        <f t="shared" si="4"/>
        <v>2.7407491152519263E-05</v>
      </c>
      <c r="M10" s="32">
        <f t="shared" si="5"/>
        <v>0.009800176549922174</v>
      </c>
      <c r="N10" s="32">
        <f t="shared" si="6"/>
        <v>0</v>
      </c>
      <c r="O10" s="32">
        <f t="shared" si="7"/>
        <v>0.5913568763682333</v>
      </c>
    </row>
    <row r="11" spans="1:15" ht="12.75">
      <c r="A11" s="33">
        <v>9</v>
      </c>
      <c r="B11" s="29" t="s">
        <v>55</v>
      </c>
      <c r="C11" s="30">
        <v>2405596</v>
      </c>
      <c r="D11" s="30">
        <v>48966</v>
      </c>
      <c r="E11" s="30">
        <v>158351</v>
      </c>
      <c r="F11" s="30">
        <v>319183</v>
      </c>
      <c r="G11" s="30">
        <v>0</v>
      </c>
      <c r="H11" s="30">
        <v>28465700</v>
      </c>
      <c r="I11" s="31">
        <f t="shared" si="1"/>
        <v>31397796</v>
      </c>
      <c r="J11" s="32">
        <f t="shared" si="2"/>
        <v>0.07661671538983182</v>
      </c>
      <c r="K11" s="32">
        <f t="shared" si="3"/>
        <v>0.0015595362171281068</v>
      </c>
      <c r="L11" s="32">
        <f t="shared" si="4"/>
        <v>0.005043379477973549</v>
      </c>
      <c r="M11" s="32">
        <f t="shared" si="5"/>
        <v>0.010165777241179603</v>
      </c>
      <c r="N11" s="32">
        <f t="shared" si="6"/>
        <v>0</v>
      </c>
      <c r="O11" s="32">
        <f t="shared" si="7"/>
        <v>0.9066145916738869</v>
      </c>
    </row>
    <row r="12" spans="1:15" ht="12.75">
      <c r="A12" s="34">
        <v>10</v>
      </c>
      <c r="B12" s="20" t="s">
        <v>56</v>
      </c>
      <c r="C12" s="35">
        <v>4282419</v>
      </c>
      <c r="D12" s="35">
        <v>170180</v>
      </c>
      <c r="E12" s="35">
        <v>64596</v>
      </c>
      <c r="F12" s="35">
        <v>167237</v>
      </c>
      <c r="G12" s="35">
        <v>0</v>
      </c>
      <c r="H12" s="35">
        <v>7430065</v>
      </c>
      <c r="I12" s="2">
        <f t="shared" si="1"/>
        <v>12114497</v>
      </c>
      <c r="J12" s="36">
        <f t="shared" si="2"/>
        <v>0.353495403069562</v>
      </c>
      <c r="K12" s="36">
        <f t="shared" si="3"/>
        <v>0.014047632353204595</v>
      </c>
      <c r="L12" s="36">
        <f t="shared" si="4"/>
        <v>0.005332123983356469</v>
      </c>
      <c r="M12" s="36">
        <f t="shared" si="5"/>
        <v>0.013804700269437517</v>
      </c>
      <c r="N12" s="36">
        <f t="shared" si="6"/>
        <v>0</v>
      </c>
      <c r="O12" s="36">
        <f t="shared" si="7"/>
        <v>0.6133201403244394</v>
      </c>
    </row>
    <row r="13" spans="1:15" ht="12.75">
      <c r="A13" s="33">
        <v>11</v>
      </c>
      <c r="B13" s="29" t="s">
        <v>57</v>
      </c>
      <c r="C13" s="30">
        <v>224146</v>
      </c>
      <c r="D13" s="30">
        <v>0</v>
      </c>
      <c r="E13" s="30">
        <v>10341</v>
      </c>
      <c r="F13" s="30">
        <v>129469</v>
      </c>
      <c r="G13" s="30">
        <v>0</v>
      </c>
      <c r="H13" s="30">
        <v>0</v>
      </c>
      <c r="I13" s="31">
        <f t="shared" si="1"/>
        <v>363956</v>
      </c>
      <c r="J13" s="32">
        <f t="shared" si="2"/>
        <v>0.6158601589203091</v>
      </c>
      <c r="K13" s="32">
        <f t="shared" si="3"/>
        <v>0</v>
      </c>
      <c r="L13" s="32">
        <f t="shared" si="4"/>
        <v>0.028412775170625022</v>
      </c>
      <c r="M13" s="32">
        <f t="shared" si="5"/>
        <v>0.35572706590906594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58</v>
      </c>
      <c r="C14" s="30">
        <v>6983639</v>
      </c>
      <c r="D14" s="30">
        <v>0</v>
      </c>
      <c r="E14" s="30">
        <v>0</v>
      </c>
      <c r="F14" s="30">
        <v>749</v>
      </c>
      <c r="G14" s="30">
        <v>0</v>
      </c>
      <c r="H14" s="30">
        <v>461450</v>
      </c>
      <c r="I14" s="31">
        <f t="shared" si="1"/>
        <v>7445838</v>
      </c>
      <c r="J14" s="32">
        <f t="shared" si="2"/>
        <v>0.9379251871985397</v>
      </c>
      <c r="K14" s="32">
        <f t="shared" si="3"/>
        <v>0</v>
      </c>
      <c r="L14" s="32">
        <f t="shared" si="4"/>
        <v>0</v>
      </c>
      <c r="M14" s="32">
        <f t="shared" si="5"/>
        <v>0.00010059310986889589</v>
      </c>
      <c r="N14" s="32">
        <f t="shared" si="6"/>
        <v>0</v>
      </c>
      <c r="O14" s="32">
        <f t="shared" si="7"/>
        <v>0.06197421969159146</v>
      </c>
    </row>
    <row r="15" spans="1:15" ht="12.75">
      <c r="A15" s="33">
        <v>13</v>
      </c>
      <c r="B15" s="29" t="s">
        <v>59</v>
      </c>
      <c r="C15" s="30">
        <v>119715</v>
      </c>
      <c r="D15" s="30">
        <v>3330</v>
      </c>
      <c r="E15" s="30">
        <v>12052</v>
      </c>
      <c r="F15" s="30">
        <v>97063</v>
      </c>
      <c r="G15" s="30">
        <v>0</v>
      </c>
      <c r="H15" s="30">
        <v>0</v>
      </c>
      <c r="I15" s="31">
        <f t="shared" si="1"/>
        <v>232160</v>
      </c>
      <c r="J15" s="32">
        <f t="shared" si="2"/>
        <v>0.5156573053066851</v>
      </c>
      <c r="K15" s="32">
        <f t="shared" si="3"/>
        <v>0.01434355616815989</v>
      </c>
      <c r="L15" s="32">
        <f t="shared" si="4"/>
        <v>0.05191247415575465</v>
      </c>
      <c r="M15" s="32">
        <f t="shared" si="5"/>
        <v>0.4180866643694004</v>
      </c>
      <c r="N15" s="32">
        <f t="shared" si="6"/>
        <v>0</v>
      </c>
      <c r="O15" s="32">
        <f t="shared" si="7"/>
        <v>0</v>
      </c>
    </row>
    <row r="16" spans="1:15" ht="12.75">
      <c r="A16" s="33">
        <v>14</v>
      </c>
      <c r="B16" s="29" t="s">
        <v>60</v>
      </c>
      <c r="C16" s="30">
        <v>86712</v>
      </c>
      <c r="D16" s="30">
        <v>25230</v>
      </c>
      <c r="E16" s="30">
        <v>18679</v>
      </c>
      <c r="F16" s="30">
        <v>395363</v>
      </c>
      <c r="G16" s="30">
        <v>0</v>
      </c>
      <c r="H16" s="30">
        <v>917113</v>
      </c>
      <c r="I16" s="31">
        <f t="shared" si="1"/>
        <v>1443097</v>
      </c>
      <c r="J16" s="32">
        <f t="shared" si="2"/>
        <v>0.060087436949837744</v>
      </c>
      <c r="K16" s="32">
        <f t="shared" si="3"/>
        <v>0.017483232242877643</v>
      </c>
      <c r="L16" s="32">
        <f t="shared" si="4"/>
        <v>0.012943689855914051</v>
      </c>
      <c r="M16" s="32">
        <f t="shared" si="5"/>
        <v>0.2739684165374885</v>
      </c>
      <c r="N16" s="32">
        <f t="shared" si="6"/>
        <v>0</v>
      </c>
      <c r="O16" s="32">
        <f t="shared" si="7"/>
        <v>0.6355172244138821</v>
      </c>
    </row>
    <row r="17" spans="1:15" ht="12.75">
      <c r="A17" s="34">
        <v>15</v>
      </c>
      <c r="B17" s="20" t="s">
        <v>61</v>
      </c>
      <c r="C17" s="35">
        <v>153940</v>
      </c>
      <c r="D17" s="35">
        <v>11266</v>
      </c>
      <c r="E17" s="35">
        <v>27977</v>
      </c>
      <c r="F17" s="35">
        <v>598681</v>
      </c>
      <c r="G17" s="35">
        <v>0</v>
      </c>
      <c r="H17" s="35">
        <v>0</v>
      </c>
      <c r="I17" s="2">
        <f t="shared" si="1"/>
        <v>791864</v>
      </c>
      <c r="J17" s="36">
        <f t="shared" si="2"/>
        <v>0.19440206904215876</v>
      </c>
      <c r="K17" s="36">
        <f t="shared" si="3"/>
        <v>0.014227190527666366</v>
      </c>
      <c r="L17" s="36">
        <f t="shared" si="4"/>
        <v>0.035330561813644766</v>
      </c>
      <c r="M17" s="36">
        <f t="shared" si="5"/>
        <v>0.7560401786165301</v>
      </c>
      <c r="N17" s="36">
        <f t="shared" si="6"/>
        <v>0</v>
      </c>
      <c r="O17" s="36">
        <f t="shared" si="7"/>
        <v>0</v>
      </c>
    </row>
    <row r="18" spans="1:15" ht="12.75">
      <c r="A18" s="33">
        <v>16</v>
      </c>
      <c r="B18" s="29" t="s">
        <v>62</v>
      </c>
      <c r="C18" s="30">
        <v>257549</v>
      </c>
      <c r="D18" s="30">
        <v>4828</v>
      </c>
      <c r="E18" s="30">
        <v>12213</v>
      </c>
      <c r="F18" s="30">
        <v>85095</v>
      </c>
      <c r="G18" s="30">
        <v>0</v>
      </c>
      <c r="H18" s="30">
        <v>8301599</v>
      </c>
      <c r="I18" s="31">
        <f t="shared" si="1"/>
        <v>8661284</v>
      </c>
      <c r="J18" s="32">
        <f t="shared" si="2"/>
        <v>0.029735660440184157</v>
      </c>
      <c r="K18" s="32">
        <f t="shared" si="3"/>
        <v>0.0005574231257166951</v>
      </c>
      <c r="L18" s="32">
        <f t="shared" si="4"/>
        <v>0.0014100680684295769</v>
      </c>
      <c r="M18" s="32">
        <f t="shared" si="5"/>
        <v>0.009824755775240715</v>
      </c>
      <c r="N18" s="32">
        <f t="shared" si="6"/>
        <v>0</v>
      </c>
      <c r="O18" s="32">
        <f t="shared" si="7"/>
        <v>0.9584720925904289</v>
      </c>
    </row>
    <row r="19" spans="1:15" ht="12.75">
      <c r="A19" s="33">
        <v>17</v>
      </c>
      <c r="B19" s="29" t="s">
        <v>63</v>
      </c>
      <c r="C19" s="30">
        <v>27728771</v>
      </c>
      <c r="D19" s="30">
        <v>221400</v>
      </c>
      <c r="E19" s="30">
        <v>291518</v>
      </c>
      <c r="F19" s="30">
        <v>718858</v>
      </c>
      <c r="G19" s="30">
        <v>0</v>
      </c>
      <c r="H19" s="30">
        <v>19872308</v>
      </c>
      <c r="I19" s="31">
        <f t="shared" si="1"/>
        <v>48832855</v>
      </c>
      <c r="J19" s="32">
        <f t="shared" si="2"/>
        <v>0.5678302241390556</v>
      </c>
      <c r="K19" s="32">
        <f t="shared" si="3"/>
        <v>0.0045338328058025686</v>
      </c>
      <c r="L19" s="32">
        <f t="shared" si="4"/>
        <v>0.00596971035177034</v>
      </c>
      <c r="M19" s="32">
        <f t="shared" si="5"/>
        <v>0.01472078583158818</v>
      </c>
      <c r="N19" s="32">
        <f t="shared" si="6"/>
        <v>0</v>
      </c>
      <c r="O19" s="32">
        <f t="shared" si="7"/>
        <v>0.40694544687178336</v>
      </c>
    </row>
    <row r="20" spans="1:15" ht="12.75">
      <c r="A20" s="33">
        <v>18</v>
      </c>
      <c r="B20" s="29" t="s">
        <v>64</v>
      </c>
      <c r="C20" s="30">
        <v>155868</v>
      </c>
      <c r="D20" s="30">
        <v>9644</v>
      </c>
      <c r="E20" s="30">
        <v>52174</v>
      </c>
      <c r="F20" s="30">
        <v>5511</v>
      </c>
      <c r="G20" s="30">
        <v>0</v>
      </c>
      <c r="H20" s="30">
        <v>0</v>
      </c>
      <c r="I20" s="31">
        <f t="shared" si="1"/>
        <v>223197</v>
      </c>
      <c r="J20" s="32">
        <f t="shared" si="2"/>
        <v>0.6983427196602104</v>
      </c>
      <c r="K20" s="32">
        <f t="shared" si="3"/>
        <v>0.043208466063611964</v>
      </c>
      <c r="L20" s="32">
        <f t="shared" si="4"/>
        <v>0.23375762219026242</v>
      </c>
      <c r="M20" s="32">
        <f t="shared" si="5"/>
        <v>0.024691192085915133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65</v>
      </c>
      <c r="C21" s="30">
        <v>343441</v>
      </c>
      <c r="D21" s="30">
        <v>29724</v>
      </c>
      <c r="E21" s="30">
        <v>24474</v>
      </c>
      <c r="F21" s="30">
        <v>186756</v>
      </c>
      <c r="G21" s="30">
        <v>157757</v>
      </c>
      <c r="H21" s="30">
        <v>0</v>
      </c>
      <c r="I21" s="31">
        <f t="shared" si="1"/>
        <v>742152</v>
      </c>
      <c r="J21" s="32">
        <f t="shared" si="2"/>
        <v>0.462763692612834</v>
      </c>
      <c r="K21" s="32">
        <f t="shared" si="3"/>
        <v>0.04005109465446431</v>
      </c>
      <c r="L21" s="32">
        <f t="shared" si="4"/>
        <v>0.03297707208226886</v>
      </c>
      <c r="M21" s="32">
        <f t="shared" si="5"/>
        <v>0.25164117323674934</v>
      </c>
      <c r="N21" s="32">
        <f t="shared" si="6"/>
        <v>0.21256696741368344</v>
      </c>
      <c r="O21" s="32">
        <f t="shared" si="7"/>
        <v>0</v>
      </c>
    </row>
    <row r="22" spans="1:15" ht="12.75">
      <c r="A22" s="34">
        <v>20</v>
      </c>
      <c r="B22" s="20" t="s">
        <v>66</v>
      </c>
      <c r="C22" s="35">
        <v>2761765</v>
      </c>
      <c r="D22" s="35">
        <v>29673</v>
      </c>
      <c r="E22" s="35">
        <v>7419</v>
      </c>
      <c r="F22" s="35">
        <v>91129</v>
      </c>
      <c r="G22" s="35">
        <v>0</v>
      </c>
      <c r="H22" s="35">
        <v>980745</v>
      </c>
      <c r="I22" s="2">
        <f t="shared" si="1"/>
        <v>3870731</v>
      </c>
      <c r="J22" s="36">
        <f t="shared" si="2"/>
        <v>0.7134995947793841</v>
      </c>
      <c r="K22" s="36">
        <f t="shared" si="3"/>
        <v>0.007665993839406562</v>
      </c>
      <c r="L22" s="36">
        <f t="shared" si="4"/>
        <v>0.0019166922217017923</v>
      </c>
      <c r="M22" s="36">
        <f t="shared" si="5"/>
        <v>0.023543098189980134</v>
      </c>
      <c r="N22" s="36">
        <f t="shared" si="6"/>
        <v>0</v>
      </c>
      <c r="O22" s="36">
        <f t="shared" si="7"/>
        <v>0.25337462096952745</v>
      </c>
    </row>
    <row r="23" spans="1:15" ht="12.75">
      <c r="A23" s="33">
        <v>21</v>
      </c>
      <c r="B23" s="29" t="s">
        <v>67</v>
      </c>
      <c r="C23" s="30">
        <v>585188</v>
      </c>
      <c r="D23" s="30">
        <v>30278</v>
      </c>
      <c r="E23" s="30">
        <v>8360</v>
      </c>
      <c r="F23" s="30">
        <v>56731</v>
      </c>
      <c r="G23" s="30">
        <v>0</v>
      </c>
      <c r="H23" s="30">
        <v>0</v>
      </c>
      <c r="I23" s="31">
        <f t="shared" si="1"/>
        <v>680557</v>
      </c>
      <c r="J23" s="32">
        <f t="shared" si="2"/>
        <v>0.8598662566103942</v>
      </c>
      <c r="K23" s="32">
        <f t="shared" si="3"/>
        <v>0.044490028021165015</v>
      </c>
      <c r="L23" s="32">
        <f t="shared" si="4"/>
        <v>0.012284055560371872</v>
      </c>
      <c r="M23" s="32">
        <f t="shared" si="5"/>
        <v>0.08335965980806898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68</v>
      </c>
      <c r="C24" s="30">
        <v>222015</v>
      </c>
      <c r="D24" s="30">
        <v>72131</v>
      </c>
      <c r="E24" s="30">
        <v>70825</v>
      </c>
      <c r="F24" s="30">
        <v>387822</v>
      </c>
      <c r="G24" s="30">
        <v>0</v>
      </c>
      <c r="H24" s="30">
        <v>0</v>
      </c>
      <c r="I24" s="31">
        <f t="shared" si="1"/>
        <v>752793</v>
      </c>
      <c r="J24" s="32">
        <f t="shared" si="2"/>
        <v>0.29492171154620195</v>
      </c>
      <c r="K24" s="32">
        <f t="shared" si="3"/>
        <v>0.0958178410266833</v>
      </c>
      <c r="L24" s="32">
        <f t="shared" si="4"/>
        <v>0.09408296835916381</v>
      </c>
      <c r="M24" s="32">
        <f t="shared" si="5"/>
        <v>0.515177479067951</v>
      </c>
      <c r="N24" s="32">
        <f t="shared" si="6"/>
        <v>0</v>
      </c>
      <c r="O24" s="32">
        <f t="shared" si="7"/>
        <v>0</v>
      </c>
    </row>
    <row r="25" spans="1:15" ht="12.75">
      <c r="A25" s="33">
        <v>23</v>
      </c>
      <c r="B25" s="29" t="s">
        <v>69</v>
      </c>
      <c r="C25" s="30">
        <v>4897275</v>
      </c>
      <c r="D25" s="30">
        <v>28134</v>
      </c>
      <c r="E25" s="30">
        <v>31663</v>
      </c>
      <c r="F25" s="30">
        <v>1029203</v>
      </c>
      <c r="G25" s="30">
        <v>0</v>
      </c>
      <c r="H25" s="30">
        <v>15602840</v>
      </c>
      <c r="I25" s="31">
        <f t="shared" si="1"/>
        <v>21589115</v>
      </c>
      <c r="J25" s="32">
        <f t="shared" si="2"/>
        <v>0.22684000710543253</v>
      </c>
      <c r="K25" s="32">
        <f t="shared" si="3"/>
        <v>0.0013031567065162235</v>
      </c>
      <c r="L25" s="32">
        <f t="shared" si="4"/>
        <v>0.0014666187104010516</v>
      </c>
      <c r="M25" s="32">
        <f t="shared" si="5"/>
        <v>0.04767231079180411</v>
      </c>
      <c r="N25" s="32">
        <f t="shared" si="6"/>
        <v>0</v>
      </c>
      <c r="O25" s="32">
        <f t="shared" si="7"/>
        <v>0.7227179066858461</v>
      </c>
    </row>
    <row r="26" spans="1:15" ht="12.75">
      <c r="A26" s="33">
        <v>24</v>
      </c>
      <c r="B26" s="29" t="s">
        <v>70</v>
      </c>
      <c r="C26" s="30">
        <v>898161</v>
      </c>
      <c r="D26" s="30">
        <v>4208</v>
      </c>
      <c r="E26" s="30">
        <v>22763</v>
      </c>
      <c r="F26" s="30">
        <v>78015</v>
      </c>
      <c r="G26" s="30">
        <v>0</v>
      </c>
      <c r="H26" s="30">
        <v>0</v>
      </c>
      <c r="I26" s="31">
        <f t="shared" si="1"/>
        <v>1003147</v>
      </c>
      <c r="J26" s="32">
        <f t="shared" si="2"/>
        <v>0.8953433544635033</v>
      </c>
      <c r="K26" s="32">
        <f t="shared" si="3"/>
        <v>0.00419479896764881</v>
      </c>
      <c r="L26" s="32">
        <f t="shared" si="4"/>
        <v>0.022691589567630666</v>
      </c>
      <c r="M26" s="32">
        <f t="shared" si="5"/>
        <v>0.07777025700121717</v>
      </c>
      <c r="N26" s="32">
        <f t="shared" si="6"/>
        <v>0</v>
      </c>
      <c r="O26" s="32">
        <f t="shared" si="7"/>
        <v>0</v>
      </c>
    </row>
    <row r="27" spans="1:15" ht="12.75">
      <c r="A27" s="34">
        <v>25</v>
      </c>
      <c r="B27" s="20" t="s">
        <v>71</v>
      </c>
      <c r="C27" s="35">
        <v>654664</v>
      </c>
      <c r="D27" s="35">
        <v>24022</v>
      </c>
      <c r="E27" s="35">
        <v>23459</v>
      </c>
      <c r="F27" s="35">
        <v>268</v>
      </c>
      <c r="G27" s="35">
        <v>0</v>
      </c>
      <c r="H27" s="35">
        <v>0</v>
      </c>
      <c r="I27" s="2">
        <f t="shared" si="1"/>
        <v>702413</v>
      </c>
      <c r="J27" s="36">
        <f t="shared" si="2"/>
        <v>0.9320214745456021</v>
      </c>
      <c r="K27" s="36">
        <f t="shared" si="3"/>
        <v>0.0341992531459412</v>
      </c>
      <c r="L27" s="36">
        <f t="shared" si="4"/>
        <v>0.033397730395080955</v>
      </c>
      <c r="M27" s="36">
        <f t="shared" si="5"/>
        <v>0.000381541913375749</v>
      </c>
      <c r="N27" s="36">
        <f t="shared" si="6"/>
        <v>0</v>
      </c>
      <c r="O27" s="36">
        <f t="shared" si="7"/>
        <v>0</v>
      </c>
    </row>
    <row r="28" spans="1:15" ht="12.75">
      <c r="A28" s="33">
        <v>26</v>
      </c>
      <c r="B28" s="29" t="s">
        <v>72</v>
      </c>
      <c r="C28" s="30">
        <v>5730880</v>
      </c>
      <c r="D28" s="30">
        <v>1510234</v>
      </c>
      <c r="E28" s="30">
        <v>110774</v>
      </c>
      <c r="F28" s="30">
        <v>9010454</v>
      </c>
      <c r="G28" s="30">
        <v>0</v>
      </c>
      <c r="H28" s="30">
        <v>4601731</v>
      </c>
      <c r="I28" s="31">
        <f t="shared" si="1"/>
        <v>20964073</v>
      </c>
      <c r="J28" s="32">
        <f t="shared" si="2"/>
        <v>0.27336672601741085</v>
      </c>
      <c r="K28" s="32">
        <f t="shared" si="3"/>
        <v>0.07203915002585613</v>
      </c>
      <c r="L28" s="32">
        <f t="shared" si="4"/>
        <v>0.0052839922852777705</v>
      </c>
      <c r="M28" s="32">
        <f t="shared" si="5"/>
        <v>0.42980455181586136</v>
      </c>
      <c r="N28" s="32">
        <f t="shared" si="6"/>
        <v>0</v>
      </c>
      <c r="O28" s="32">
        <f t="shared" si="7"/>
        <v>0.2195055798555939</v>
      </c>
    </row>
    <row r="29" spans="1:15" ht="12.75">
      <c r="A29" s="33">
        <v>27</v>
      </c>
      <c r="B29" s="29" t="s">
        <v>73</v>
      </c>
      <c r="C29" s="30">
        <v>1987388</v>
      </c>
      <c r="D29" s="30">
        <v>6487</v>
      </c>
      <c r="E29" s="30">
        <v>7219</v>
      </c>
      <c r="F29" s="30">
        <v>832168</v>
      </c>
      <c r="G29" s="30">
        <v>0</v>
      </c>
      <c r="H29" s="30">
        <v>672155</v>
      </c>
      <c r="I29" s="31">
        <f t="shared" si="1"/>
        <v>3505417</v>
      </c>
      <c r="J29" s="32">
        <f t="shared" si="2"/>
        <v>0.5669476698492647</v>
      </c>
      <c r="K29" s="32">
        <f t="shared" si="3"/>
        <v>0.0018505644264291523</v>
      </c>
      <c r="L29" s="32">
        <f t="shared" si="4"/>
        <v>0.0020593840903949515</v>
      </c>
      <c r="M29" s="32">
        <f t="shared" si="5"/>
        <v>0.23739486628837597</v>
      </c>
      <c r="N29" s="32">
        <f t="shared" si="6"/>
        <v>0</v>
      </c>
      <c r="O29" s="32">
        <f t="shared" si="7"/>
        <v>0.19174751534553522</v>
      </c>
    </row>
    <row r="30" spans="1:15" ht="12.75">
      <c r="A30" s="33">
        <v>28</v>
      </c>
      <c r="B30" s="29" t="s">
        <v>74</v>
      </c>
      <c r="C30" s="30">
        <v>2790999</v>
      </c>
      <c r="D30" s="30">
        <v>342255</v>
      </c>
      <c r="E30" s="30">
        <v>190275</v>
      </c>
      <c r="F30" s="30">
        <v>407858</v>
      </c>
      <c r="G30" s="30">
        <v>0</v>
      </c>
      <c r="H30" s="30">
        <v>2595306</v>
      </c>
      <c r="I30" s="31">
        <f t="shared" si="1"/>
        <v>6326693</v>
      </c>
      <c r="J30" s="32">
        <f t="shared" si="2"/>
        <v>0.4411465832149592</v>
      </c>
      <c r="K30" s="32">
        <f t="shared" si="3"/>
        <v>0.05409698242035768</v>
      </c>
      <c r="L30" s="32">
        <f t="shared" si="4"/>
        <v>0.030074953850297462</v>
      </c>
      <c r="M30" s="32">
        <f t="shared" si="5"/>
        <v>0.06446622271698658</v>
      </c>
      <c r="N30" s="32">
        <f t="shared" si="6"/>
        <v>0</v>
      </c>
      <c r="O30" s="32">
        <f t="shared" si="7"/>
        <v>0.41021525779739904</v>
      </c>
    </row>
    <row r="31" spans="1:15" ht="12.75">
      <c r="A31" s="33">
        <v>29</v>
      </c>
      <c r="B31" s="29" t="s">
        <v>75</v>
      </c>
      <c r="C31" s="30">
        <v>2759537</v>
      </c>
      <c r="D31" s="30">
        <v>330981</v>
      </c>
      <c r="E31" s="30">
        <v>5214</v>
      </c>
      <c r="F31" s="30">
        <v>1898658</v>
      </c>
      <c r="G31" s="30">
        <v>0</v>
      </c>
      <c r="H31" s="30">
        <v>13429118</v>
      </c>
      <c r="I31" s="31">
        <f t="shared" si="1"/>
        <v>18423508</v>
      </c>
      <c r="J31" s="32">
        <f t="shared" si="2"/>
        <v>0.14978347228985925</v>
      </c>
      <c r="K31" s="32">
        <f t="shared" si="3"/>
        <v>0.017965145400105128</v>
      </c>
      <c r="L31" s="32">
        <f t="shared" si="4"/>
        <v>0.0002830079917461973</v>
      </c>
      <c r="M31" s="32">
        <f t="shared" si="5"/>
        <v>0.1030562691969412</v>
      </c>
      <c r="N31" s="32">
        <f t="shared" si="6"/>
        <v>0</v>
      </c>
      <c r="O31" s="32">
        <f t="shared" si="7"/>
        <v>0.7289121051213482</v>
      </c>
    </row>
    <row r="32" spans="1:15" ht="12.75">
      <c r="A32" s="34">
        <v>30</v>
      </c>
      <c r="B32" s="20" t="s">
        <v>76</v>
      </c>
      <c r="C32" s="35">
        <v>276088</v>
      </c>
      <c r="D32" s="35">
        <v>23814</v>
      </c>
      <c r="E32" s="35">
        <v>21721</v>
      </c>
      <c r="F32" s="35">
        <v>145442</v>
      </c>
      <c r="G32" s="35">
        <v>0</v>
      </c>
      <c r="H32" s="35">
        <v>5054889</v>
      </c>
      <c r="I32" s="2">
        <f t="shared" si="1"/>
        <v>5521954</v>
      </c>
      <c r="J32" s="36">
        <f t="shared" si="2"/>
        <v>0.04999824337544282</v>
      </c>
      <c r="K32" s="36">
        <f t="shared" si="3"/>
        <v>0.004312603835526337</v>
      </c>
      <c r="L32" s="36">
        <f t="shared" si="4"/>
        <v>0.003933571340869554</v>
      </c>
      <c r="M32" s="36">
        <f t="shared" si="5"/>
        <v>0.026338864829370184</v>
      </c>
      <c r="N32" s="36">
        <f t="shared" si="6"/>
        <v>0</v>
      </c>
      <c r="O32" s="36">
        <f t="shared" si="7"/>
        <v>0.9154167166187911</v>
      </c>
    </row>
    <row r="33" spans="1:15" ht="12.75">
      <c r="A33" s="33">
        <v>31</v>
      </c>
      <c r="B33" s="29" t="s">
        <v>77</v>
      </c>
      <c r="C33" s="30">
        <v>137273</v>
      </c>
      <c r="D33" s="30">
        <v>25611</v>
      </c>
      <c r="E33" s="30">
        <v>35879</v>
      </c>
      <c r="F33" s="30">
        <v>1012528</v>
      </c>
      <c r="G33" s="30">
        <v>0</v>
      </c>
      <c r="H33" s="30">
        <v>14848125</v>
      </c>
      <c r="I33" s="31">
        <f t="shared" si="1"/>
        <v>16059416</v>
      </c>
      <c r="J33" s="32">
        <f t="shared" si="2"/>
        <v>0.00854782016979945</v>
      </c>
      <c r="K33" s="32">
        <f t="shared" si="3"/>
        <v>0.001594765338913943</v>
      </c>
      <c r="L33" s="32">
        <f t="shared" si="4"/>
        <v>0.0022341410173321373</v>
      </c>
      <c r="M33" s="32">
        <f t="shared" si="5"/>
        <v>0.06304886802857589</v>
      </c>
      <c r="N33" s="32">
        <f t="shared" si="6"/>
        <v>0</v>
      </c>
      <c r="O33" s="32">
        <f t="shared" si="7"/>
        <v>0.9245744054453786</v>
      </c>
    </row>
    <row r="34" spans="1:15" ht="12.75">
      <c r="A34" s="33">
        <v>32</v>
      </c>
      <c r="B34" s="29" t="s">
        <v>78</v>
      </c>
      <c r="C34" s="30">
        <v>1693741</v>
      </c>
      <c r="D34" s="30">
        <v>25265</v>
      </c>
      <c r="E34" s="30">
        <v>0</v>
      </c>
      <c r="F34" s="30">
        <v>2965373</v>
      </c>
      <c r="G34" s="30">
        <v>0</v>
      </c>
      <c r="H34" s="30">
        <v>2080703</v>
      </c>
      <c r="I34" s="31">
        <f t="shared" si="1"/>
        <v>6765082</v>
      </c>
      <c r="J34" s="32">
        <f t="shared" si="2"/>
        <v>0.25036518404359326</v>
      </c>
      <c r="K34" s="32">
        <f t="shared" si="3"/>
        <v>0.003734618442171137</v>
      </c>
      <c r="L34" s="32">
        <f t="shared" si="4"/>
        <v>0</v>
      </c>
      <c r="M34" s="32">
        <f t="shared" si="5"/>
        <v>0.4383351155240986</v>
      </c>
      <c r="N34" s="32">
        <f t="shared" si="6"/>
        <v>0</v>
      </c>
      <c r="O34" s="32">
        <f t="shared" si="7"/>
        <v>0.307565081990137</v>
      </c>
    </row>
    <row r="35" spans="1:15" ht="12.75">
      <c r="A35" s="33">
        <v>33</v>
      </c>
      <c r="B35" s="29" t="s">
        <v>79</v>
      </c>
      <c r="C35" s="30">
        <v>385431</v>
      </c>
      <c r="D35" s="30">
        <v>81017</v>
      </c>
      <c r="E35" s="30">
        <v>137467</v>
      </c>
      <c r="F35" s="30">
        <v>61665</v>
      </c>
      <c r="G35" s="30">
        <v>0</v>
      </c>
      <c r="H35" s="30">
        <v>159065</v>
      </c>
      <c r="I35" s="31">
        <f t="shared" si="1"/>
        <v>824645</v>
      </c>
      <c r="J35" s="32">
        <f t="shared" si="2"/>
        <v>0.46739021033293116</v>
      </c>
      <c r="K35" s="32">
        <f t="shared" si="3"/>
        <v>0.09824469923421593</v>
      </c>
      <c r="L35" s="32">
        <f t="shared" si="4"/>
        <v>0.16669839749225424</v>
      </c>
      <c r="M35" s="32">
        <f t="shared" si="5"/>
        <v>0.07477763158692528</v>
      </c>
      <c r="N35" s="32">
        <f t="shared" si="6"/>
        <v>0</v>
      </c>
      <c r="O35" s="32">
        <f t="shared" si="7"/>
        <v>0.1928890613536734</v>
      </c>
    </row>
    <row r="36" spans="1:15" ht="12.75">
      <c r="A36" s="33">
        <v>34</v>
      </c>
      <c r="B36" s="29" t="s">
        <v>80</v>
      </c>
      <c r="C36" s="30">
        <v>1027097</v>
      </c>
      <c r="D36" s="30">
        <v>31542</v>
      </c>
      <c r="E36" s="30">
        <v>61829</v>
      </c>
      <c r="F36" s="30">
        <v>92674</v>
      </c>
      <c r="G36" s="30">
        <v>0</v>
      </c>
      <c r="H36" s="30">
        <v>108982</v>
      </c>
      <c r="I36" s="31">
        <f t="shared" si="1"/>
        <v>1322124</v>
      </c>
      <c r="J36" s="32">
        <f t="shared" si="2"/>
        <v>0.7768537595565923</v>
      </c>
      <c r="K36" s="32">
        <f t="shared" si="3"/>
        <v>0.02385706635686214</v>
      </c>
      <c r="L36" s="32">
        <f t="shared" si="4"/>
        <v>0.04676490253561693</v>
      </c>
      <c r="M36" s="32">
        <f t="shared" si="5"/>
        <v>0.07009478687324336</v>
      </c>
      <c r="N36" s="32">
        <f t="shared" si="6"/>
        <v>0</v>
      </c>
      <c r="O36" s="32">
        <f t="shared" si="7"/>
        <v>0.0824294846776853</v>
      </c>
    </row>
    <row r="37" spans="1:15" ht="12.75">
      <c r="A37" s="34">
        <v>35</v>
      </c>
      <c r="B37" s="20" t="s">
        <v>81</v>
      </c>
      <c r="C37" s="35">
        <v>758355</v>
      </c>
      <c r="D37" s="35">
        <v>36199</v>
      </c>
      <c r="E37" s="35">
        <v>72136</v>
      </c>
      <c r="F37" s="35">
        <v>545195</v>
      </c>
      <c r="G37" s="35">
        <v>0</v>
      </c>
      <c r="H37" s="35">
        <v>159461</v>
      </c>
      <c r="I37" s="2">
        <f t="shared" si="1"/>
        <v>1571346</v>
      </c>
      <c r="J37" s="36">
        <f t="shared" si="2"/>
        <v>0.48261490467408197</v>
      </c>
      <c r="K37" s="36">
        <f t="shared" si="3"/>
        <v>0.02303693775909316</v>
      </c>
      <c r="L37" s="36">
        <f t="shared" si="4"/>
        <v>0.04590713948423835</v>
      </c>
      <c r="M37" s="36">
        <f t="shared" si="5"/>
        <v>0.34696050392466077</v>
      </c>
      <c r="N37" s="36">
        <f t="shared" si="6"/>
        <v>0</v>
      </c>
      <c r="O37" s="36">
        <f t="shared" si="7"/>
        <v>0.10148051415792575</v>
      </c>
    </row>
    <row r="38" spans="1:15" ht="12.75">
      <c r="A38" s="33">
        <v>36</v>
      </c>
      <c r="B38" s="29" t="s">
        <v>82</v>
      </c>
      <c r="C38" s="30">
        <v>7145086</v>
      </c>
      <c r="D38" s="30">
        <v>28893</v>
      </c>
      <c r="E38" s="30">
        <v>2274035</v>
      </c>
      <c r="F38" s="30">
        <v>59262</v>
      </c>
      <c r="G38" s="30">
        <v>0</v>
      </c>
      <c r="H38" s="30">
        <v>14038993</v>
      </c>
      <c r="I38" s="31">
        <f t="shared" si="1"/>
        <v>23546269</v>
      </c>
      <c r="J38" s="32">
        <f t="shared" si="2"/>
        <v>0.30344875445022734</v>
      </c>
      <c r="K38" s="32">
        <f t="shared" si="3"/>
        <v>0.001227073384747282</v>
      </c>
      <c r="L38" s="32">
        <f t="shared" si="4"/>
        <v>0.09657729638610686</v>
      </c>
      <c r="M38" s="32">
        <f t="shared" si="5"/>
        <v>0.0025168318598585617</v>
      </c>
      <c r="N38" s="32">
        <f t="shared" si="6"/>
        <v>0</v>
      </c>
      <c r="O38" s="32">
        <f t="shared" si="7"/>
        <v>0.59623004391906</v>
      </c>
    </row>
    <row r="39" spans="1:15" ht="12.75">
      <c r="A39" s="33">
        <v>37</v>
      </c>
      <c r="B39" s="29" t="s">
        <v>83</v>
      </c>
      <c r="C39" s="30">
        <v>6946543</v>
      </c>
      <c r="D39" s="30">
        <v>44516</v>
      </c>
      <c r="E39" s="30">
        <v>63134</v>
      </c>
      <c r="F39" s="30">
        <v>153925</v>
      </c>
      <c r="G39" s="30">
        <v>0</v>
      </c>
      <c r="H39" s="30">
        <v>0</v>
      </c>
      <c r="I39" s="31">
        <f t="shared" si="1"/>
        <v>7208118</v>
      </c>
      <c r="J39" s="32">
        <f t="shared" si="2"/>
        <v>0.9637110546747432</v>
      </c>
      <c r="K39" s="32">
        <f t="shared" si="3"/>
        <v>0.0061758145468761745</v>
      </c>
      <c r="L39" s="32">
        <f t="shared" si="4"/>
        <v>0.008758735636680753</v>
      </c>
      <c r="M39" s="32">
        <f t="shared" si="5"/>
        <v>0.021354395141699956</v>
      </c>
      <c r="N39" s="32">
        <f t="shared" si="6"/>
        <v>0</v>
      </c>
      <c r="O39" s="32">
        <f t="shared" si="7"/>
        <v>0</v>
      </c>
    </row>
    <row r="40" spans="1:15" ht="12.75">
      <c r="A40" s="33">
        <v>38</v>
      </c>
      <c r="B40" s="29" t="s">
        <v>84</v>
      </c>
      <c r="C40" s="30">
        <v>10184466</v>
      </c>
      <c r="D40" s="30">
        <v>1410864</v>
      </c>
      <c r="E40" s="30">
        <v>0</v>
      </c>
      <c r="F40" s="30">
        <v>33398</v>
      </c>
      <c r="G40" s="30">
        <v>0</v>
      </c>
      <c r="H40" s="30">
        <v>1757409</v>
      </c>
      <c r="I40" s="31">
        <f t="shared" si="1"/>
        <v>13386137</v>
      </c>
      <c r="J40" s="32">
        <f t="shared" si="2"/>
        <v>0.7608218861050055</v>
      </c>
      <c r="K40" s="32">
        <f t="shared" si="3"/>
        <v>0.10539739732231936</v>
      </c>
      <c r="L40" s="32">
        <f t="shared" si="4"/>
        <v>0</v>
      </c>
      <c r="M40" s="32">
        <f t="shared" si="5"/>
        <v>0.0024949692357100484</v>
      </c>
      <c r="N40" s="32">
        <f t="shared" si="6"/>
        <v>0</v>
      </c>
      <c r="O40" s="32">
        <f t="shared" si="7"/>
        <v>0.1312857473369651</v>
      </c>
    </row>
    <row r="41" spans="1:15" ht="12.75">
      <c r="A41" s="33">
        <v>39</v>
      </c>
      <c r="B41" s="29" t="s">
        <v>85</v>
      </c>
      <c r="C41" s="30">
        <v>1075728</v>
      </c>
      <c r="D41" s="30">
        <v>16674</v>
      </c>
      <c r="E41" s="30">
        <v>59273</v>
      </c>
      <c r="F41" s="30">
        <v>61970</v>
      </c>
      <c r="G41" s="30">
        <v>0</v>
      </c>
      <c r="H41" s="30">
        <v>224685</v>
      </c>
      <c r="I41" s="31">
        <f t="shared" si="1"/>
        <v>1438330</v>
      </c>
      <c r="J41" s="32">
        <f t="shared" si="2"/>
        <v>0.747900690383987</v>
      </c>
      <c r="K41" s="32">
        <f t="shared" si="3"/>
        <v>0.01159261087511211</v>
      </c>
      <c r="L41" s="32">
        <f t="shared" si="4"/>
        <v>0.04120959724124505</v>
      </c>
      <c r="M41" s="32">
        <f t="shared" si="5"/>
        <v>0.04308468849290496</v>
      </c>
      <c r="N41" s="32">
        <f t="shared" si="6"/>
        <v>0</v>
      </c>
      <c r="O41" s="32">
        <f t="shared" si="7"/>
        <v>0.15621241300675087</v>
      </c>
    </row>
    <row r="42" spans="1:15" ht="12.75">
      <c r="A42" s="34">
        <v>40</v>
      </c>
      <c r="B42" s="20" t="s">
        <v>86</v>
      </c>
      <c r="C42" s="35">
        <v>571475</v>
      </c>
      <c r="D42" s="35">
        <v>42905</v>
      </c>
      <c r="E42" s="35">
        <v>23025</v>
      </c>
      <c r="F42" s="35">
        <v>4398346</v>
      </c>
      <c r="G42" s="35">
        <v>0</v>
      </c>
      <c r="H42" s="35">
        <v>5008546</v>
      </c>
      <c r="I42" s="2">
        <f t="shared" si="1"/>
        <v>10044297</v>
      </c>
      <c r="J42" s="36">
        <f t="shared" si="2"/>
        <v>0.05689547013593883</v>
      </c>
      <c r="K42" s="36">
        <f t="shared" si="3"/>
        <v>0.004271578190091352</v>
      </c>
      <c r="L42" s="36">
        <f t="shared" si="4"/>
        <v>0.0022923455967102527</v>
      </c>
      <c r="M42" s="36">
        <f t="shared" si="5"/>
        <v>0.43789485715127696</v>
      </c>
      <c r="N42" s="36">
        <f t="shared" si="6"/>
        <v>0</v>
      </c>
      <c r="O42" s="36">
        <f t="shared" si="7"/>
        <v>0.49864574892598257</v>
      </c>
    </row>
    <row r="43" spans="1:15" ht="12.75">
      <c r="A43" s="33">
        <v>41</v>
      </c>
      <c r="B43" s="29" t="s">
        <v>87</v>
      </c>
      <c r="C43" s="30">
        <v>130621</v>
      </c>
      <c r="D43" s="30">
        <v>2435</v>
      </c>
      <c r="E43" s="30">
        <v>26501</v>
      </c>
      <c r="F43" s="30">
        <v>82915</v>
      </c>
      <c r="G43" s="30">
        <v>0</v>
      </c>
      <c r="H43" s="30">
        <v>0</v>
      </c>
      <c r="I43" s="31">
        <f t="shared" si="1"/>
        <v>242472</v>
      </c>
      <c r="J43" s="32">
        <f t="shared" si="2"/>
        <v>0.5387055000164968</v>
      </c>
      <c r="K43" s="32">
        <f t="shared" si="3"/>
        <v>0.010042396647860372</v>
      </c>
      <c r="L43" s="32">
        <f t="shared" si="4"/>
        <v>0.10929509386650829</v>
      </c>
      <c r="M43" s="32">
        <f t="shared" si="5"/>
        <v>0.3419570094691346</v>
      </c>
      <c r="N43" s="32">
        <f t="shared" si="6"/>
        <v>0</v>
      </c>
      <c r="O43" s="32">
        <f t="shared" si="7"/>
        <v>0</v>
      </c>
    </row>
    <row r="44" spans="1:15" ht="12.75">
      <c r="A44" s="33">
        <v>42</v>
      </c>
      <c r="B44" s="29" t="s">
        <v>88</v>
      </c>
      <c r="C44" s="30">
        <v>298143</v>
      </c>
      <c r="D44" s="30">
        <v>16097</v>
      </c>
      <c r="E44" s="30">
        <v>4576</v>
      </c>
      <c r="F44" s="30">
        <v>19524</v>
      </c>
      <c r="G44" s="30">
        <v>0</v>
      </c>
      <c r="H44" s="30">
        <v>2521273</v>
      </c>
      <c r="I44" s="31">
        <f t="shared" si="1"/>
        <v>2859613</v>
      </c>
      <c r="J44" s="32">
        <f t="shared" si="2"/>
        <v>0.10425991209299999</v>
      </c>
      <c r="K44" s="32">
        <f t="shared" si="3"/>
        <v>0.005629083375967308</v>
      </c>
      <c r="L44" s="32">
        <f t="shared" si="4"/>
        <v>0.0016002165327965708</v>
      </c>
      <c r="M44" s="32">
        <f t="shared" si="5"/>
        <v>0.0068274972872203335</v>
      </c>
      <c r="N44" s="32">
        <f t="shared" si="6"/>
        <v>0</v>
      </c>
      <c r="O44" s="32">
        <f t="shared" si="7"/>
        <v>0.8816832907110158</v>
      </c>
    </row>
    <row r="45" spans="1:15" ht="12.75">
      <c r="A45" s="33">
        <v>43</v>
      </c>
      <c r="B45" s="29" t="s">
        <v>89</v>
      </c>
      <c r="C45" s="30">
        <v>265317</v>
      </c>
      <c r="D45" s="30">
        <v>34216</v>
      </c>
      <c r="E45" s="30">
        <v>30887</v>
      </c>
      <c r="F45" s="30">
        <v>522011</v>
      </c>
      <c r="G45" s="30">
        <v>0</v>
      </c>
      <c r="H45" s="30">
        <v>129439</v>
      </c>
      <c r="I45" s="31">
        <f t="shared" si="1"/>
        <v>981870</v>
      </c>
      <c r="J45" s="32">
        <f t="shared" si="2"/>
        <v>0.27021601637691345</v>
      </c>
      <c r="K45" s="32">
        <f t="shared" si="3"/>
        <v>0.034847790440689703</v>
      </c>
      <c r="L45" s="32">
        <f t="shared" si="4"/>
        <v>0.03145732123397191</v>
      </c>
      <c r="M45" s="32">
        <f t="shared" si="5"/>
        <v>0.5316498110747858</v>
      </c>
      <c r="N45" s="32">
        <f t="shared" si="6"/>
        <v>0</v>
      </c>
      <c r="O45" s="32">
        <f t="shared" si="7"/>
        <v>0.13182906087363908</v>
      </c>
    </row>
    <row r="46" spans="1:15" ht="12.75">
      <c r="A46" s="33">
        <v>44</v>
      </c>
      <c r="B46" s="29" t="s">
        <v>90</v>
      </c>
      <c r="C46" s="30">
        <v>1485407</v>
      </c>
      <c r="D46" s="30">
        <v>37804696</v>
      </c>
      <c r="E46" s="30">
        <v>0</v>
      </c>
      <c r="F46" s="30">
        <v>77084</v>
      </c>
      <c r="G46" s="30">
        <v>0</v>
      </c>
      <c r="H46" s="30">
        <v>0</v>
      </c>
      <c r="I46" s="31">
        <f t="shared" si="1"/>
        <v>39367187</v>
      </c>
      <c r="J46" s="32">
        <f t="shared" si="2"/>
        <v>0.03773210923096944</v>
      </c>
      <c r="K46" s="32">
        <f t="shared" si="3"/>
        <v>0.9603098133478524</v>
      </c>
      <c r="L46" s="32">
        <f t="shared" si="4"/>
        <v>0</v>
      </c>
      <c r="M46" s="32">
        <f t="shared" si="5"/>
        <v>0.001958077421178201</v>
      </c>
      <c r="N46" s="32">
        <f t="shared" si="6"/>
        <v>0</v>
      </c>
      <c r="O46" s="32">
        <f t="shared" si="7"/>
        <v>0</v>
      </c>
    </row>
    <row r="47" spans="1:15" ht="12.75">
      <c r="A47" s="34">
        <v>45</v>
      </c>
      <c r="B47" s="20" t="s">
        <v>91</v>
      </c>
      <c r="C47" s="35">
        <v>2614815</v>
      </c>
      <c r="D47" s="35">
        <v>0</v>
      </c>
      <c r="E47" s="35">
        <v>5815</v>
      </c>
      <c r="F47" s="35">
        <v>26526</v>
      </c>
      <c r="G47" s="35">
        <v>0</v>
      </c>
      <c r="H47" s="35">
        <v>6020866</v>
      </c>
      <c r="I47" s="2">
        <f t="shared" si="1"/>
        <v>8668022</v>
      </c>
      <c r="J47" s="36">
        <f t="shared" si="2"/>
        <v>0.30166224774233386</v>
      </c>
      <c r="K47" s="36">
        <f t="shared" si="3"/>
        <v>0</v>
      </c>
      <c r="L47" s="36">
        <f t="shared" si="4"/>
        <v>0.0006708566268059772</v>
      </c>
      <c r="M47" s="36">
        <f t="shared" si="5"/>
        <v>0.0030602137373439984</v>
      </c>
      <c r="N47" s="36">
        <f t="shared" si="6"/>
        <v>0</v>
      </c>
      <c r="O47" s="36">
        <f t="shared" si="7"/>
        <v>0.6946066818935162</v>
      </c>
    </row>
    <row r="48" spans="1:15" ht="12.75">
      <c r="A48" s="33">
        <v>46</v>
      </c>
      <c r="B48" s="29" t="s">
        <v>92</v>
      </c>
      <c r="C48" s="30">
        <v>237837</v>
      </c>
      <c r="D48" s="30">
        <v>82850</v>
      </c>
      <c r="E48" s="30">
        <v>13633</v>
      </c>
      <c r="F48" s="30">
        <v>77705</v>
      </c>
      <c r="G48" s="30">
        <v>0</v>
      </c>
      <c r="H48" s="30">
        <v>287420</v>
      </c>
      <c r="I48" s="31">
        <f t="shared" si="1"/>
        <v>699445</v>
      </c>
      <c r="J48" s="32">
        <f t="shared" si="2"/>
        <v>0.3400367434179957</v>
      </c>
      <c r="K48" s="32">
        <f t="shared" si="3"/>
        <v>0.11845105762425924</v>
      </c>
      <c r="L48" s="32">
        <f t="shared" si="4"/>
        <v>0.01949116799748372</v>
      </c>
      <c r="M48" s="32">
        <f t="shared" si="5"/>
        <v>0.11109522550021803</v>
      </c>
      <c r="N48" s="32">
        <f t="shared" si="6"/>
        <v>0</v>
      </c>
      <c r="O48" s="32">
        <f t="shared" si="7"/>
        <v>0.4109258054600433</v>
      </c>
    </row>
    <row r="49" spans="1:15" ht="12.75">
      <c r="A49" s="33">
        <v>47</v>
      </c>
      <c r="B49" s="29" t="s">
        <v>93</v>
      </c>
      <c r="C49" s="30">
        <v>1343659</v>
      </c>
      <c r="D49" s="30">
        <v>65488</v>
      </c>
      <c r="E49" s="30">
        <v>13519</v>
      </c>
      <c r="F49" s="30">
        <v>1812348</v>
      </c>
      <c r="G49" s="30">
        <v>0</v>
      </c>
      <c r="H49" s="30">
        <v>0</v>
      </c>
      <c r="I49" s="31">
        <f t="shared" si="1"/>
        <v>3235014</v>
      </c>
      <c r="J49" s="32">
        <f t="shared" si="2"/>
        <v>0.4153487434675708</v>
      </c>
      <c r="K49" s="32">
        <f t="shared" si="3"/>
        <v>0.02024349817342367</v>
      </c>
      <c r="L49" s="32">
        <f t="shared" si="4"/>
        <v>0.004178961822112671</v>
      </c>
      <c r="M49" s="32">
        <f t="shared" si="5"/>
        <v>0.5602287965368928</v>
      </c>
      <c r="N49" s="32">
        <f t="shared" si="6"/>
        <v>0</v>
      </c>
      <c r="O49" s="32">
        <f t="shared" si="7"/>
        <v>0</v>
      </c>
    </row>
    <row r="50" spans="1:15" ht="12.75">
      <c r="A50" s="33">
        <v>48</v>
      </c>
      <c r="B50" s="29" t="s">
        <v>94</v>
      </c>
      <c r="C50" s="30">
        <v>981122</v>
      </c>
      <c r="D50" s="30">
        <v>23631</v>
      </c>
      <c r="E50" s="30">
        <v>9579</v>
      </c>
      <c r="F50" s="30">
        <v>102286</v>
      </c>
      <c r="G50" s="30">
        <v>0</v>
      </c>
      <c r="H50" s="30">
        <v>0</v>
      </c>
      <c r="I50" s="31">
        <f t="shared" si="1"/>
        <v>1116618</v>
      </c>
      <c r="J50" s="32">
        <f t="shared" si="2"/>
        <v>0.8786550100392435</v>
      </c>
      <c r="K50" s="32">
        <f t="shared" si="3"/>
        <v>0.02116301188051778</v>
      </c>
      <c r="L50" s="32">
        <f t="shared" si="4"/>
        <v>0.008578582827788913</v>
      </c>
      <c r="M50" s="32">
        <f t="shared" si="5"/>
        <v>0.09160339525244982</v>
      </c>
      <c r="N50" s="32">
        <f t="shared" si="6"/>
        <v>0</v>
      </c>
      <c r="O50" s="32">
        <f t="shared" si="7"/>
        <v>0</v>
      </c>
    </row>
    <row r="51" spans="1:15" ht="12.75">
      <c r="A51" s="33">
        <v>49</v>
      </c>
      <c r="B51" s="29" t="s">
        <v>95</v>
      </c>
      <c r="C51" s="30">
        <v>2533340</v>
      </c>
      <c r="D51" s="30">
        <v>105389</v>
      </c>
      <c r="E51" s="30">
        <v>69031</v>
      </c>
      <c r="F51" s="30">
        <v>237462</v>
      </c>
      <c r="G51" s="30">
        <v>0</v>
      </c>
      <c r="H51" s="30">
        <v>0</v>
      </c>
      <c r="I51" s="31">
        <f t="shared" si="1"/>
        <v>2945222</v>
      </c>
      <c r="J51" s="32">
        <f t="shared" si="2"/>
        <v>0.8601524774702891</v>
      </c>
      <c r="K51" s="32">
        <f t="shared" si="3"/>
        <v>0.03578304114256922</v>
      </c>
      <c r="L51" s="32">
        <f t="shared" si="4"/>
        <v>0.023438301085622747</v>
      </c>
      <c r="M51" s="32">
        <f t="shared" si="5"/>
        <v>0.08062618030151887</v>
      </c>
      <c r="N51" s="32">
        <f t="shared" si="6"/>
        <v>0</v>
      </c>
      <c r="O51" s="32">
        <f t="shared" si="7"/>
        <v>0</v>
      </c>
    </row>
    <row r="52" spans="1:15" ht="12.75">
      <c r="A52" s="34">
        <v>50</v>
      </c>
      <c r="B52" s="20" t="s">
        <v>96</v>
      </c>
      <c r="C52" s="35">
        <v>1237602</v>
      </c>
      <c r="D52" s="35">
        <v>57474</v>
      </c>
      <c r="E52" s="35">
        <v>2242</v>
      </c>
      <c r="F52" s="35">
        <v>23135</v>
      </c>
      <c r="G52" s="35">
        <v>0</v>
      </c>
      <c r="H52" s="35">
        <v>129599</v>
      </c>
      <c r="I52" s="2">
        <f t="shared" si="1"/>
        <v>1450052</v>
      </c>
      <c r="J52" s="36">
        <f t="shared" si="2"/>
        <v>0.8534880128436774</v>
      </c>
      <c r="K52" s="36">
        <f t="shared" si="3"/>
        <v>0.03963581995680155</v>
      </c>
      <c r="L52" s="36">
        <f t="shared" si="4"/>
        <v>0.001546151448361852</v>
      </c>
      <c r="M52" s="36">
        <f t="shared" si="5"/>
        <v>0.015954600248818663</v>
      </c>
      <c r="N52" s="36">
        <f t="shared" si="6"/>
        <v>0</v>
      </c>
      <c r="O52" s="36">
        <f t="shared" si="7"/>
        <v>0.0893754155023406</v>
      </c>
    </row>
    <row r="53" spans="1:15" ht="12.75">
      <c r="A53" s="33">
        <v>51</v>
      </c>
      <c r="B53" s="29" t="s">
        <v>97</v>
      </c>
      <c r="C53" s="30">
        <v>1401567</v>
      </c>
      <c r="D53" s="30">
        <v>42226</v>
      </c>
      <c r="E53" s="30">
        <v>8488</v>
      </c>
      <c r="F53" s="30">
        <v>140712</v>
      </c>
      <c r="G53" s="30">
        <v>0</v>
      </c>
      <c r="H53" s="30">
        <v>2796733</v>
      </c>
      <c r="I53" s="31">
        <f t="shared" si="1"/>
        <v>4389726</v>
      </c>
      <c r="J53" s="32">
        <f t="shared" si="2"/>
        <v>0.319283481474698</v>
      </c>
      <c r="K53" s="32">
        <f t="shared" si="3"/>
        <v>0.009619279198747256</v>
      </c>
      <c r="L53" s="32">
        <f t="shared" si="4"/>
        <v>0.001933605878817949</v>
      </c>
      <c r="M53" s="32">
        <f t="shared" si="5"/>
        <v>0.03205484807024402</v>
      </c>
      <c r="N53" s="32">
        <f t="shared" si="6"/>
        <v>0</v>
      </c>
      <c r="O53" s="32">
        <f t="shared" si="7"/>
        <v>0.6371087853774928</v>
      </c>
    </row>
    <row r="54" spans="1:15" ht="12.75">
      <c r="A54" s="33">
        <v>52</v>
      </c>
      <c r="B54" s="29" t="s">
        <v>98</v>
      </c>
      <c r="C54" s="30">
        <v>4006264</v>
      </c>
      <c r="D54" s="30">
        <v>8387662</v>
      </c>
      <c r="E54" s="30">
        <v>49911</v>
      </c>
      <c r="F54" s="30">
        <v>158765</v>
      </c>
      <c r="G54" s="30">
        <v>0</v>
      </c>
      <c r="H54" s="30">
        <v>36040550</v>
      </c>
      <c r="I54" s="31">
        <f t="shared" si="1"/>
        <v>48643152</v>
      </c>
      <c r="J54" s="32">
        <f t="shared" si="2"/>
        <v>0.08236028783661059</v>
      </c>
      <c r="K54" s="32">
        <f t="shared" si="3"/>
        <v>0.17243253479955412</v>
      </c>
      <c r="L54" s="32">
        <f t="shared" si="4"/>
        <v>0.0010260642649144117</v>
      </c>
      <c r="M54" s="32">
        <f t="shared" si="5"/>
        <v>0.0032638715517448375</v>
      </c>
      <c r="N54" s="32">
        <f t="shared" si="6"/>
        <v>0</v>
      </c>
      <c r="O54" s="32">
        <f t="shared" si="7"/>
        <v>0.7409172415471761</v>
      </c>
    </row>
    <row r="55" spans="1:15" ht="12.75">
      <c r="A55" s="33">
        <v>53</v>
      </c>
      <c r="B55" s="29" t="s">
        <v>99</v>
      </c>
      <c r="C55" s="30">
        <v>3595925</v>
      </c>
      <c r="D55" s="30">
        <v>90970</v>
      </c>
      <c r="E55" s="30">
        <v>80948</v>
      </c>
      <c r="F55" s="30">
        <v>2503857</v>
      </c>
      <c r="G55" s="30">
        <v>0</v>
      </c>
      <c r="H55" s="30">
        <v>1737653</v>
      </c>
      <c r="I55" s="31">
        <f t="shared" si="1"/>
        <v>8009353</v>
      </c>
      <c r="J55" s="32">
        <f t="shared" si="2"/>
        <v>0.4489657279433183</v>
      </c>
      <c r="K55" s="32">
        <f t="shared" si="3"/>
        <v>0.011357971112023656</v>
      </c>
      <c r="L55" s="32">
        <f t="shared" si="4"/>
        <v>0.010106684023041561</v>
      </c>
      <c r="M55" s="32">
        <f t="shared" si="5"/>
        <v>0.31261663707418064</v>
      </c>
      <c r="N55" s="32">
        <f t="shared" si="6"/>
        <v>0</v>
      </c>
      <c r="O55" s="32">
        <f t="shared" si="7"/>
        <v>0.21695297984743586</v>
      </c>
    </row>
    <row r="56" spans="1:15" ht="12.75">
      <c r="A56" s="33">
        <v>54</v>
      </c>
      <c r="B56" s="29" t="s">
        <v>100</v>
      </c>
      <c r="C56" s="30">
        <v>308330</v>
      </c>
      <c r="D56" s="30">
        <v>7621</v>
      </c>
      <c r="E56" s="30">
        <v>5315</v>
      </c>
      <c r="F56" s="30">
        <v>19798</v>
      </c>
      <c r="G56" s="30">
        <v>0</v>
      </c>
      <c r="H56" s="30">
        <v>0</v>
      </c>
      <c r="I56" s="31">
        <f t="shared" si="1"/>
        <v>341064</v>
      </c>
      <c r="J56" s="32">
        <f t="shared" si="2"/>
        <v>0.9040238782164052</v>
      </c>
      <c r="K56" s="32">
        <f t="shared" si="3"/>
        <v>0.022344779865362513</v>
      </c>
      <c r="L56" s="32">
        <f t="shared" si="4"/>
        <v>0.01558358548542209</v>
      </c>
      <c r="M56" s="32">
        <f t="shared" si="5"/>
        <v>0.058047756432810266</v>
      </c>
      <c r="N56" s="32">
        <f t="shared" si="6"/>
        <v>0</v>
      </c>
      <c r="O56" s="32">
        <f t="shared" si="7"/>
        <v>0</v>
      </c>
    </row>
    <row r="57" spans="1:15" ht="12.75">
      <c r="A57" s="34">
        <v>55</v>
      </c>
      <c r="B57" s="20" t="s">
        <v>101</v>
      </c>
      <c r="C57" s="35">
        <v>4257602</v>
      </c>
      <c r="D57" s="35">
        <v>127561</v>
      </c>
      <c r="E57" s="35">
        <v>36002</v>
      </c>
      <c r="F57" s="35">
        <v>195052</v>
      </c>
      <c r="G57" s="35">
        <v>0</v>
      </c>
      <c r="H57" s="35">
        <v>2926845</v>
      </c>
      <c r="I57" s="2">
        <f t="shared" si="1"/>
        <v>7543062</v>
      </c>
      <c r="J57" s="36">
        <f t="shared" si="2"/>
        <v>0.564439480942885</v>
      </c>
      <c r="K57" s="36">
        <f t="shared" si="3"/>
        <v>0.016911036923732033</v>
      </c>
      <c r="L57" s="36">
        <f t="shared" si="4"/>
        <v>0.004772862797627807</v>
      </c>
      <c r="M57" s="36">
        <f t="shared" si="5"/>
        <v>0.025858464374281957</v>
      </c>
      <c r="N57" s="36">
        <f t="shared" si="6"/>
        <v>0</v>
      </c>
      <c r="O57" s="36">
        <f t="shared" si="7"/>
        <v>0.3880181549614732</v>
      </c>
    </row>
    <row r="58" spans="1:15" ht="12.75">
      <c r="A58" s="33">
        <v>56</v>
      </c>
      <c r="B58" s="29" t="s">
        <v>102</v>
      </c>
      <c r="C58" s="30">
        <v>181503</v>
      </c>
      <c r="D58" s="30">
        <v>437</v>
      </c>
      <c r="E58" s="30">
        <v>2332</v>
      </c>
      <c r="F58" s="30">
        <v>827753</v>
      </c>
      <c r="G58" s="30">
        <v>0</v>
      </c>
      <c r="H58" s="30">
        <v>0</v>
      </c>
      <c r="I58" s="31">
        <f t="shared" si="1"/>
        <v>1012025</v>
      </c>
      <c r="J58" s="32">
        <f t="shared" si="2"/>
        <v>0.17934636002075047</v>
      </c>
      <c r="K58" s="32">
        <f t="shared" si="3"/>
        <v>0.00043180751463649616</v>
      </c>
      <c r="L58" s="32">
        <f t="shared" si="4"/>
        <v>0.002304290901904597</v>
      </c>
      <c r="M58" s="32">
        <f t="shared" si="5"/>
        <v>0.8179175415627085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103</v>
      </c>
      <c r="C59" s="30">
        <v>5748266</v>
      </c>
      <c r="D59" s="30">
        <v>77829</v>
      </c>
      <c r="E59" s="30">
        <v>4151</v>
      </c>
      <c r="F59" s="30">
        <v>979584</v>
      </c>
      <c r="G59" s="30">
        <v>0</v>
      </c>
      <c r="H59" s="30">
        <v>0</v>
      </c>
      <c r="I59" s="31">
        <f t="shared" si="1"/>
        <v>6809830</v>
      </c>
      <c r="J59" s="32">
        <f t="shared" si="2"/>
        <v>0.8441129954785949</v>
      </c>
      <c r="K59" s="32">
        <f t="shared" si="3"/>
        <v>0.011428919664661233</v>
      </c>
      <c r="L59" s="32">
        <f t="shared" si="4"/>
        <v>0.0006095600037005329</v>
      </c>
      <c r="M59" s="32">
        <f t="shared" si="5"/>
        <v>0.1438485248530433</v>
      </c>
      <c r="N59" s="32">
        <f t="shared" si="6"/>
        <v>0</v>
      </c>
      <c r="O59" s="32">
        <f t="shared" si="7"/>
        <v>0</v>
      </c>
    </row>
    <row r="60" spans="1:15" ht="12.75">
      <c r="A60" s="33">
        <v>58</v>
      </c>
      <c r="B60" s="29" t="s">
        <v>104</v>
      </c>
      <c r="C60" s="30">
        <v>568076</v>
      </c>
      <c r="D60" s="30">
        <v>16506</v>
      </c>
      <c r="E60" s="30">
        <v>4844</v>
      </c>
      <c r="F60" s="30">
        <v>207147</v>
      </c>
      <c r="G60" s="30">
        <v>0</v>
      </c>
      <c r="H60" s="30">
        <v>1920563</v>
      </c>
      <c r="I60" s="31">
        <f t="shared" si="1"/>
        <v>2717136</v>
      </c>
      <c r="J60" s="32">
        <f t="shared" si="2"/>
        <v>0.2090716106959681</v>
      </c>
      <c r="K60" s="32">
        <f t="shared" si="3"/>
        <v>0.006074778737611956</v>
      </c>
      <c r="L60" s="32">
        <f t="shared" si="4"/>
        <v>0.0017827594938199633</v>
      </c>
      <c r="M60" s="32">
        <f t="shared" si="5"/>
        <v>0.07623725864292402</v>
      </c>
      <c r="N60" s="32">
        <f t="shared" si="6"/>
        <v>0</v>
      </c>
      <c r="O60" s="32">
        <f t="shared" si="7"/>
        <v>0.7068335924296759</v>
      </c>
    </row>
    <row r="61" spans="1:15" ht="12.75">
      <c r="A61" s="33">
        <v>59</v>
      </c>
      <c r="B61" s="29" t="s">
        <v>105</v>
      </c>
      <c r="C61" s="30">
        <v>1028438</v>
      </c>
      <c r="D61" s="30">
        <v>44159</v>
      </c>
      <c r="E61" s="30">
        <v>45743</v>
      </c>
      <c r="F61" s="30">
        <v>282189</v>
      </c>
      <c r="G61" s="30">
        <v>0</v>
      </c>
      <c r="H61" s="30">
        <v>5724176</v>
      </c>
      <c r="I61" s="31">
        <f t="shared" si="1"/>
        <v>7124705</v>
      </c>
      <c r="J61" s="32">
        <f t="shared" si="2"/>
        <v>0.1443481519585723</v>
      </c>
      <c r="K61" s="32">
        <f t="shared" si="3"/>
        <v>0.006198011005367941</v>
      </c>
      <c r="L61" s="32">
        <f t="shared" si="4"/>
        <v>0.006420335999876486</v>
      </c>
      <c r="M61" s="32">
        <f t="shared" si="5"/>
        <v>0.03960711355768414</v>
      </c>
      <c r="N61" s="32">
        <f t="shared" si="6"/>
        <v>0</v>
      </c>
      <c r="O61" s="32">
        <f t="shared" si="7"/>
        <v>0.8034263874784991</v>
      </c>
    </row>
    <row r="62" spans="1:15" ht="12.75">
      <c r="A62" s="34">
        <v>60</v>
      </c>
      <c r="B62" s="20" t="s">
        <v>106</v>
      </c>
      <c r="C62" s="35">
        <v>270454</v>
      </c>
      <c r="D62" s="35">
        <v>24132</v>
      </c>
      <c r="E62" s="35">
        <v>9921</v>
      </c>
      <c r="F62" s="35">
        <v>421133</v>
      </c>
      <c r="G62" s="35">
        <v>0</v>
      </c>
      <c r="H62" s="35">
        <v>24306739</v>
      </c>
      <c r="I62" s="2">
        <f t="shared" si="1"/>
        <v>25032379</v>
      </c>
      <c r="J62" s="36">
        <f t="shared" si="2"/>
        <v>0.010804166875229877</v>
      </c>
      <c r="K62" s="36">
        <f t="shared" si="3"/>
        <v>0.0009640314250595199</v>
      </c>
      <c r="L62" s="36">
        <f t="shared" si="4"/>
        <v>0.00039632669351962114</v>
      </c>
      <c r="M62" s="36">
        <f t="shared" si="5"/>
        <v>0.0168235308358027</v>
      </c>
      <c r="N62" s="36">
        <f t="shared" si="6"/>
        <v>0</v>
      </c>
      <c r="O62" s="36">
        <f t="shared" si="7"/>
        <v>0.9710119441703883</v>
      </c>
    </row>
    <row r="63" spans="1:15" ht="12.75">
      <c r="A63" s="33">
        <v>61</v>
      </c>
      <c r="B63" s="29" t="s">
        <v>107</v>
      </c>
      <c r="C63" s="30">
        <v>706776</v>
      </c>
      <c r="D63" s="30">
        <v>3712</v>
      </c>
      <c r="E63" s="30">
        <v>11089</v>
      </c>
      <c r="F63" s="30">
        <v>125869</v>
      </c>
      <c r="G63" s="30">
        <v>0</v>
      </c>
      <c r="H63" s="30">
        <v>0</v>
      </c>
      <c r="I63" s="31">
        <f t="shared" si="1"/>
        <v>847446</v>
      </c>
      <c r="J63" s="32">
        <f t="shared" si="2"/>
        <v>0.8340071225777218</v>
      </c>
      <c r="K63" s="32">
        <f t="shared" si="3"/>
        <v>0.004380220096619726</v>
      </c>
      <c r="L63" s="32">
        <f t="shared" si="4"/>
        <v>0.013085199528937537</v>
      </c>
      <c r="M63" s="32">
        <f t="shared" si="5"/>
        <v>0.14852745779672097</v>
      </c>
      <c r="N63" s="32">
        <f t="shared" si="6"/>
        <v>0</v>
      </c>
      <c r="O63" s="32">
        <f t="shared" si="7"/>
        <v>0</v>
      </c>
    </row>
    <row r="64" spans="1:15" ht="12.75">
      <c r="A64" s="33">
        <v>62</v>
      </c>
      <c r="B64" s="29" t="s">
        <v>108</v>
      </c>
      <c r="C64" s="30">
        <v>247774</v>
      </c>
      <c r="D64" s="30">
        <v>4144</v>
      </c>
      <c r="E64" s="30">
        <v>3791</v>
      </c>
      <c r="F64" s="30">
        <v>200628</v>
      </c>
      <c r="G64" s="30">
        <v>0</v>
      </c>
      <c r="H64" s="30">
        <v>0</v>
      </c>
      <c r="I64" s="31">
        <f t="shared" si="1"/>
        <v>456337</v>
      </c>
      <c r="J64" s="32">
        <f t="shared" si="2"/>
        <v>0.5429627665519123</v>
      </c>
      <c r="K64" s="32">
        <f t="shared" si="3"/>
        <v>0.009081008114617048</v>
      </c>
      <c r="L64" s="32">
        <f t="shared" si="4"/>
        <v>0.008307456989023463</v>
      </c>
      <c r="M64" s="32">
        <f t="shared" si="5"/>
        <v>0.4396487683444472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109</v>
      </c>
      <c r="C65" s="30">
        <v>598693</v>
      </c>
      <c r="D65" s="30">
        <v>4193</v>
      </c>
      <c r="E65" s="30">
        <v>1618</v>
      </c>
      <c r="F65" s="30">
        <v>8880</v>
      </c>
      <c r="G65" s="30">
        <v>0</v>
      </c>
      <c r="H65" s="30">
        <v>434969</v>
      </c>
      <c r="I65" s="31">
        <f t="shared" si="1"/>
        <v>1048353</v>
      </c>
      <c r="J65" s="32">
        <f t="shared" si="2"/>
        <v>0.5710795886500063</v>
      </c>
      <c r="K65" s="32">
        <f t="shared" si="3"/>
        <v>0.003999607002603131</v>
      </c>
      <c r="L65" s="32">
        <f t="shared" si="4"/>
        <v>0.0015433732721707287</v>
      </c>
      <c r="M65" s="32">
        <f t="shared" si="5"/>
        <v>0.008470429330578537</v>
      </c>
      <c r="N65" s="32">
        <f t="shared" si="6"/>
        <v>0</v>
      </c>
      <c r="O65" s="32">
        <f t="shared" si="7"/>
        <v>0.41490700174464135</v>
      </c>
    </row>
    <row r="66" spans="1:15" ht="12.75">
      <c r="A66" s="33">
        <v>64</v>
      </c>
      <c r="B66" s="29" t="s">
        <v>110</v>
      </c>
      <c r="C66" s="30">
        <v>43840</v>
      </c>
      <c r="D66" s="30">
        <v>19198</v>
      </c>
      <c r="E66" s="30">
        <v>6795</v>
      </c>
      <c r="F66" s="30">
        <v>404984</v>
      </c>
      <c r="G66" s="30">
        <v>0</v>
      </c>
      <c r="H66" s="30">
        <v>2895195</v>
      </c>
      <c r="I66" s="31">
        <f t="shared" si="1"/>
        <v>3370012</v>
      </c>
      <c r="J66" s="32">
        <f t="shared" si="2"/>
        <v>0.013008855754816303</v>
      </c>
      <c r="K66" s="32">
        <f t="shared" si="3"/>
        <v>0.005696715620003727</v>
      </c>
      <c r="L66" s="32">
        <f t="shared" si="4"/>
        <v>0.002016313295026843</v>
      </c>
      <c r="M66" s="32">
        <f t="shared" si="5"/>
        <v>0.12017286585329666</v>
      </c>
      <c r="N66" s="32">
        <f t="shared" si="6"/>
        <v>0</v>
      </c>
      <c r="O66" s="32">
        <f t="shared" si="7"/>
        <v>0.8591052494768565</v>
      </c>
    </row>
    <row r="67" spans="1:15" ht="12.75">
      <c r="A67" s="34">
        <v>65</v>
      </c>
      <c r="B67" s="20" t="s">
        <v>111</v>
      </c>
      <c r="C67" s="38">
        <v>368461</v>
      </c>
      <c r="D67" s="38">
        <v>6269</v>
      </c>
      <c r="E67" s="38">
        <v>22136</v>
      </c>
      <c r="F67" s="38">
        <v>1516665</v>
      </c>
      <c r="G67" s="38">
        <v>0</v>
      </c>
      <c r="H67" s="38">
        <v>139344</v>
      </c>
      <c r="I67" s="39">
        <f t="shared" si="1"/>
        <v>2052875</v>
      </c>
      <c r="J67" s="40">
        <f t="shared" si="2"/>
        <v>0.17948535590330633</v>
      </c>
      <c r="K67" s="40">
        <f t="shared" si="3"/>
        <v>0.003053766059794191</v>
      </c>
      <c r="L67" s="40">
        <f t="shared" si="4"/>
        <v>0.010782926383730134</v>
      </c>
      <c r="M67" s="40">
        <f t="shared" si="5"/>
        <v>0.7388004627656336</v>
      </c>
      <c r="N67" s="40">
        <f t="shared" si="6"/>
        <v>0</v>
      </c>
      <c r="O67" s="40">
        <f t="shared" si="7"/>
        <v>0.06787748888753577</v>
      </c>
    </row>
    <row r="68" spans="1:15" ht="12.75">
      <c r="A68" s="18">
        <v>66</v>
      </c>
      <c r="B68" s="29" t="s">
        <v>112</v>
      </c>
      <c r="C68" s="30">
        <v>1782407</v>
      </c>
      <c r="D68" s="30">
        <v>3690</v>
      </c>
      <c r="E68" s="30">
        <v>3879</v>
      </c>
      <c r="F68" s="30">
        <v>22722</v>
      </c>
      <c r="G68" s="30">
        <v>0</v>
      </c>
      <c r="H68" s="30">
        <v>0</v>
      </c>
      <c r="I68" s="31">
        <f>SUM(C68:H68)</f>
        <v>1812698</v>
      </c>
      <c r="J68" s="32">
        <f aca="true" t="shared" si="8" ref="J68:O69">C68/$I68</f>
        <v>0.9832895496105805</v>
      </c>
      <c r="K68" s="32">
        <f t="shared" si="8"/>
        <v>0.0020356396928776885</v>
      </c>
      <c r="L68" s="32">
        <f t="shared" si="8"/>
        <v>0.0021399041649519113</v>
      </c>
      <c r="M68" s="32">
        <f t="shared" si="8"/>
        <v>0.012534906531589928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113</v>
      </c>
      <c r="C69" s="41">
        <v>1307979</v>
      </c>
      <c r="D69" s="41">
        <v>14711</v>
      </c>
      <c r="E69" s="41">
        <v>0</v>
      </c>
      <c r="F69" s="41">
        <v>2195</v>
      </c>
      <c r="G69" s="41">
        <v>0</v>
      </c>
      <c r="H69" s="41">
        <v>20162325</v>
      </c>
      <c r="I69" s="42">
        <f>SUM(C69:H69)</f>
        <v>21487210</v>
      </c>
      <c r="J69" s="43">
        <f t="shared" si="8"/>
        <v>0.06087244458447607</v>
      </c>
      <c r="K69" s="43">
        <f t="shared" si="8"/>
        <v>0.0006846398392345958</v>
      </c>
      <c r="L69" s="43">
        <f t="shared" si="8"/>
        <v>0</v>
      </c>
      <c r="M69" s="43">
        <f t="shared" si="8"/>
        <v>0.00010215379288423206</v>
      </c>
      <c r="N69" s="43">
        <f t="shared" si="8"/>
        <v>0</v>
      </c>
      <c r="O69" s="43">
        <f t="shared" si="8"/>
        <v>0.9383407617834051</v>
      </c>
    </row>
    <row r="70" spans="1:15" ht="12.75">
      <c r="A70" s="34">
        <v>68</v>
      </c>
      <c r="B70" s="44" t="s">
        <v>114</v>
      </c>
      <c r="C70" s="35">
        <v>547969</v>
      </c>
      <c r="D70" s="35">
        <v>2936</v>
      </c>
      <c r="E70" s="35">
        <v>40393</v>
      </c>
      <c r="F70" s="35">
        <v>56916</v>
      </c>
      <c r="G70" s="35">
        <v>0</v>
      </c>
      <c r="H70" s="35">
        <v>0</v>
      </c>
      <c r="I70" s="2">
        <f>SUM(C70:H70)</f>
        <v>648214</v>
      </c>
      <c r="J70" s="36">
        <f aca="true" t="shared" si="9" ref="J70:O70">C70/$I70</f>
        <v>0.8453519979512939</v>
      </c>
      <c r="K70" s="36">
        <f t="shared" si="9"/>
        <v>0.004529368387600392</v>
      </c>
      <c r="L70" s="36">
        <f t="shared" si="9"/>
        <v>0.062314297438808786</v>
      </c>
      <c r="M70" s="36">
        <f t="shared" si="9"/>
        <v>0.08780433622229696</v>
      </c>
      <c r="N70" s="36">
        <f t="shared" si="9"/>
        <v>0</v>
      </c>
      <c r="O70" s="36">
        <f t="shared" si="9"/>
        <v>0</v>
      </c>
    </row>
    <row r="71" spans="1:15" ht="12.75">
      <c r="A71" s="45"/>
      <c r="B71" s="46" t="s">
        <v>46</v>
      </c>
      <c r="C71" s="47">
        <f aca="true" t="shared" si="10" ref="C71:I71">SUM(C3:C70)</f>
        <v>150639913</v>
      </c>
      <c r="D71" s="47">
        <f t="shared" si="10"/>
        <v>52110689</v>
      </c>
      <c r="E71" s="47">
        <f t="shared" si="10"/>
        <v>4546185</v>
      </c>
      <c r="F71" s="47">
        <f t="shared" si="10"/>
        <v>39802632</v>
      </c>
      <c r="G71" s="47">
        <f t="shared" si="10"/>
        <v>382884</v>
      </c>
      <c r="H71" s="47">
        <f t="shared" si="10"/>
        <v>273491452</v>
      </c>
      <c r="I71" s="48">
        <f t="shared" si="10"/>
        <v>520973755</v>
      </c>
      <c r="J71" s="49">
        <f aca="true" t="shared" si="11" ref="J71:O71">C71/$I71</f>
        <v>0.28915067516212983</v>
      </c>
      <c r="K71" s="49">
        <f t="shared" si="11"/>
        <v>0.10002555503011855</v>
      </c>
      <c r="L71" s="49">
        <f t="shared" si="11"/>
        <v>0.00872632249968139</v>
      </c>
      <c r="M71" s="49">
        <f t="shared" si="11"/>
        <v>0.07640045514384886</v>
      </c>
      <c r="N71" s="49">
        <f t="shared" si="11"/>
        <v>0.000734939133354232</v>
      </c>
      <c r="O71" s="49">
        <f t="shared" si="11"/>
        <v>0.5249620530308672</v>
      </c>
    </row>
    <row r="72" spans="1:15" ht="12.75">
      <c r="A72" s="50"/>
      <c r="B72" s="11"/>
      <c r="C72" s="51"/>
      <c r="D72" s="51"/>
      <c r="E72" s="51"/>
      <c r="F72" s="51"/>
      <c r="G72" s="51"/>
      <c r="H72" s="51"/>
      <c r="I72" s="51"/>
      <c r="J72" s="52"/>
      <c r="K72" s="52"/>
      <c r="L72" s="52"/>
      <c r="M72" s="52"/>
      <c r="N72" s="52"/>
      <c r="O72" s="52"/>
    </row>
    <row r="73" spans="1:15" ht="12.75">
      <c r="A73" s="37">
        <v>318</v>
      </c>
      <c r="B73" s="53" t="s">
        <v>15</v>
      </c>
      <c r="C73" s="41">
        <v>428780</v>
      </c>
      <c r="D73" s="41">
        <v>0</v>
      </c>
      <c r="E73" s="41">
        <v>0</v>
      </c>
      <c r="F73" s="41">
        <v>18742</v>
      </c>
      <c r="G73" s="41">
        <v>0</v>
      </c>
      <c r="H73" s="41">
        <v>966152</v>
      </c>
      <c r="I73" s="42">
        <f>SUM(C73:H73)</f>
        <v>1413674</v>
      </c>
      <c r="J73" s="43">
        <f aca="true" t="shared" si="12" ref="J73:O75">C73/$I73</f>
        <v>0.30330896656513456</v>
      </c>
      <c r="K73" s="43">
        <f t="shared" si="12"/>
        <v>0</v>
      </c>
      <c r="L73" s="43">
        <f t="shared" si="12"/>
        <v>0</v>
      </c>
      <c r="M73" s="43">
        <f t="shared" si="12"/>
        <v>0.013257653461830662</v>
      </c>
      <c r="N73" s="43">
        <f t="shared" si="12"/>
        <v>0</v>
      </c>
      <c r="O73" s="43">
        <f t="shared" si="12"/>
        <v>0.6834333799730348</v>
      </c>
    </row>
    <row r="74" spans="1:15" ht="12.75">
      <c r="A74" s="4">
        <v>319</v>
      </c>
      <c r="B74" s="5" t="s">
        <v>16</v>
      </c>
      <c r="C74" s="54">
        <v>14375</v>
      </c>
      <c r="D74" s="54">
        <v>3015</v>
      </c>
      <c r="E74" s="54">
        <v>0</v>
      </c>
      <c r="F74" s="54">
        <v>32478</v>
      </c>
      <c r="G74" s="54">
        <v>0</v>
      </c>
      <c r="H74" s="54">
        <v>0</v>
      </c>
      <c r="I74" s="55">
        <f>SUM(C74:H74)</f>
        <v>49868</v>
      </c>
      <c r="J74" s="56">
        <f t="shared" si="12"/>
        <v>0.28826100906392876</v>
      </c>
      <c r="K74" s="56">
        <f t="shared" si="12"/>
        <v>0.06045961337932141</v>
      </c>
      <c r="L74" s="56">
        <f t="shared" si="12"/>
        <v>0</v>
      </c>
      <c r="M74" s="56">
        <f t="shared" si="12"/>
        <v>0.6512793775567498</v>
      </c>
      <c r="N74" s="56">
        <f t="shared" si="12"/>
        <v>0</v>
      </c>
      <c r="O74" s="56">
        <f t="shared" si="12"/>
        <v>0</v>
      </c>
    </row>
    <row r="75" spans="1:15" ht="12.75">
      <c r="A75" s="14"/>
      <c r="B75" s="15" t="s">
        <v>17</v>
      </c>
      <c r="C75" s="57">
        <f aca="true" t="shared" si="13" ref="C75:I75">SUM(C73:C74)</f>
        <v>443155</v>
      </c>
      <c r="D75" s="57">
        <f t="shared" si="13"/>
        <v>3015</v>
      </c>
      <c r="E75" s="57">
        <f t="shared" si="13"/>
        <v>0</v>
      </c>
      <c r="F75" s="57">
        <f t="shared" si="13"/>
        <v>51220</v>
      </c>
      <c r="G75" s="57">
        <f t="shared" si="13"/>
        <v>0</v>
      </c>
      <c r="H75" s="57">
        <f t="shared" si="13"/>
        <v>966152</v>
      </c>
      <c r="I75" s="13">
        <f t="shared" si="13"/>
        <v>1463542</v>
      </c>
      <c r="J75" s="58">
        <f t="shared" si="12"/>
        <v>0.30279622996811845</v>
      </c>
      <c r="K75" s="58">
        <f t="shared" si="12"/>
        <v>0.002060070705179626</v>
      </c>
      <c r="L75" s="58">
        <f t="shared" si="12"/>
        <v>0</v>
      </c>
      <c r="M75" s="58">
        <f t="shared" si="12"/>
        <v>0.03499728740275305</v>
      </c>
      <c r="N75" s="58">
        <f t="shared" si="12"/>
        <v>0</v>
      </c>
      <c r="O75" s="58">
        <f t="shared" si="12"/>
        <v>0.6601464119239489</v>
      </c>
    </row>
    <row r="76" spans="1:15" ht="12.75">
      <c r="A76" s="9"/>
      <c r="B76" s="10"/>
      <c r="C76" s="51"/>
      <c r="D76" s="51"/>
      <c r="E76" s="51"/>
      <c r="F76" s="51"/>
      <c r="G76" s="51"/>
      <c r="H76" s="51"/>
      <c r="I76" s="51"/>
      <c r="J76" s="52"/>
      <c r="K76" s="52"/>
      <c r="L76" s="52"/>
      <c r="M76" s="52"/>
      <c r="N76" s="52"/>
      <c r="O76" s="52"/>
    </row>
    <row r="77" spans="1:15" ht="12.75">
      <c r="A77" s="33">
        <v>321</v>
      </c>
      <c r="B77" s="29" t="s">
        <v>18</v>
      </c>
      <c r="C77" s="41">
        <v>202627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2">
        <f aca="true" t="shared" si="14" ref="I77:I83">SUM(C77:H77)</f>
        <v>202627</v>
      </c>
      <c r="J77" s="43">
        <f aca="true" t="shared" si="15" ref="J77:O84">C77/$I77</f>
        <v>1</v>
      </c>
      <c r="K77" s="43">
        <f t="shared" si="15"/>
        <v>0</v>
      </c>
      <c r="L77" s="43">
        <f t="shared" si="15"/>
        <v>0</v>
      </c>
      <c r="M77" s="43">
        <f t="shared" si="15"/>
        <v>0</v>
      </c>
      <c r="N77" s="43">
        <f t="shared" si="15"/>
        <v>0</v>
      </c>
      <c r="O77" s="43">
        <f t="shared" si="15"/>
        <v>0</v>
      </c>
    </row>
    <row r="78" spans="1:15" ht="12.75">
      <c r="A78" s="33">
        <v>329</v>
      </c>
      <c r="B78" s="29" t="s">
        <v>19</v>
      </c>
      <c r="C78" s="30">
        <v>459953</v>
      </c>
      <c r="D78" s="30">
        <v>0</v>
      </c>
      <c r="E78" s="30">
        <v>0</v>
      </c>
      <c r="F78" s="30">
        <v>871</v>
      </c>
      <c r="G78" s="30">
        <v>0</v>
      </c>
      <c r="H78" s="30">
        <v>0</v>
      </c>
      <c r="I78" s="31">
        <f t="shared" si="14"/>
        <v>460824</v>
      </c>
      <c r="J78" s="32">
        <f t="shared" si="15"/>
        <v>0.9981099074700971</v>
      </c>
      <c r="K78" s="32">
        <f t="shared" si="15"/>
        <v>0</v>
      </c>
      <c r="L78" s="32">
        <f t="shared" si="15"/>
        <v>0</v>
      </c>
      <c r="M78" s="32">
        <f t="shared" si="15"/>
        <v>0.0018900925299029565</v>
      </c>
      <c r="N78" s="32">
        <f t="shared" si="15"/>
        <v>0</v>
      </c>
      <c r="O78" s="32">
        <f t="shared" si="15"/>
        <v>0</v>
      </c>
    </row>
    <row r="79" spans="1:15" ht="12.75">
      <c r="A79" s="33">
        <v>331</v>
      </c>
      <c r="B79" s="29" t="s">
        <v>20</v>
      </c>
      <c r="C79" s="30">
        <v>361637</v>
      </c>
      <c r="D79" s="30">
        <v>0</v>
      </c>
      <c r="E79" s="30">
        <v>0</v>
      </c>
      <c r="F79" s="30">
        <v>1300</v>
      </c>
      <c r="G79" s="30">
        <v>0</v>
      </c>
      <c r="H79" s="30">
        <v>0</v>
      </c>
      <c r="I79" s="31">
        <f t="shared" si="14"/>
        <v>362937</v>
      </c>
      <c r="J79" s="32">
        <f t="shared" si="15"/>
        <v>0.9964181111322351</v>
      </c>
      <c r="K79" s="32">
        <f t="shared" si="15"/>
        <v>0</v>
      </c>
      <c r="L79" s="32">
        <f t="shared" si="15"/>
        <v>0</v>
      </c>
      <c r="M79" s="32">
        <f t="shared" si="15"/>
        <v>0.003581888867764929</v>
      </c>
      <c r="N79" s="32">
        <f t="shared" si="15"/>
        <v>0</v>
      </c>
      <c r="O79" s="32">
        <f t="shared" si="15"/>
        <v>0</v>
      </c>
    </row>
    <row r="80" spans="1:15" ht="12.75">
      <c r="A80" s="33">
        <v>333</v>
      </c>
      <c r="B80" s="29" t="s">
        <v>21</v>
      </c>
      <c r="C80" s="30">
        <v>6475443</v>
      </c>
      <c r="D80" s="30">
        <v>0</v>
      </c>
      <c r="E80" s="30">
        <v>0</v>
      </c>
      <c r="F80" s="30">
        <v>49</v>
      </c>
      <c r="G80" s="30">
        <v>0</v>
      </c>
      <c r="H80" s="30">
        <v>0</v>
      </c>
      <c r="I80" s="31">
        <f t="shared" si="14"/>
        <v>6475492</v>
      </c>
      <c r="J80" s="32">
        <f t="shared" si="15"/>
        <v>0.999992433007407</v>
      </c>
      <c r="K80" s="32">
        <f t="shared" si="15"/>
        <v>0</v>
      </c>
      <c r="L80" s="32">
        <f t="shared" si="15"/>
        <v>0</v>
      </c>
      <c r="M80" s="32">
        <f t="shared" si="15"/>
        <v>7.56699259299525E-06</v>
      </c>
      <c r="N80" s="32">
        <f t="shared" si="15"/>
        <v>0</v>
      </c>
      <c r="O80" s="32">
        <f t="shared" si="15"/>
        <v>0</v>
      </c>
    </row>
    <row r="81" spans="1:15" ht="12.75">
      <c r="A81" s="33">
        <v>336</v>
      </c>
      <c r="B81" s="29" t="s">
        <v>22</v>
      </c>
      <c r="C81" s="30">
        <v>235991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1">
        <f t="shared" si="14"/>
        <v>235991</v>
      </c>
      <c r="J81" s="32">
        <f t="shared" si="15"/>
        <v>1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5"/>
        <v>0</v>
      </c>
      <c r="O81" s="32">
        <f t="shared" si="15"/>
        <v>0</v>
      </c>
    </row>
    <row r="82" spans="1:15" ht="12.75">
      <c r="A82" s="33">
        <v>337</v>
      </c>
      <c r="B82" s="29" t="s">
        <v>23</v>
      </c>
      <c r="C82" s="30">
        <v>139462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4"/>
        <v>139462</v>
      </c>
      <c r="J82" s="32">
        <f t="shared" si="15"/>
        <v>1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</row>
    <row r="83" spans="1:15" ht="12.75" customHeight="1">
      <c r="A83" s="19">
        <v>339</v>
      </c>
      <c r="B83" s="59" t="s">
        <v>24</v>
      </c>
      <c r="C83" s="54">
        <v>426918</v>
      </c>
      <c r="D83" s="54">
        <v>4298</v>
      </c>
      <c r="E83" s="54">
        <v>694</v>
      </c>
      <c r="F83" s="54">
        <v>0</v>
      </c>
      <c r="G83" s="54">
        <v>0</v>
      </c>
      <c r="H83" s="54">
        <v>0</v>
      </c>
      <c r="I83" s="55">
        <f t="shared" si="14"/>
        <v>431910</v>
      </c>
      <c r="J83" s="56">
        <f t="shared" si="15"/>
        <v>0.9884420365353893</v>
      </c>
      <c r="K83" s="56">
        <f t="shared" si="15"/>
        <v>0.009951147229746937</v>
      </c>
      <c r="L83" s="56">
        <f t="shared" si="15"/>
        <v>0.0016068162348637448</v>
      </c>
      <c r="M83" s="56">
        <f t="shared" si="15"/>
        <v>0</v>
      </c>
      <c r="N83" s="56">
        <f t="shared" si="15"/>
        <v>0</v>
      </c>
      <c r="O83" s="56">
        <f t="shared" si="15"/>
        <v>0</v>
      </c>
    </row>
    <row r="84" spans="1:15" ht="12.75">
      <c r="A84" s="14"/>
      <c r="B84" s="15" t="s">
        <v>25</v>
      </c>
      <c r="C84" s="57">
        <f aca="true" t="shared" si="16" ref="C84:I84">SUM(C77:C83)</f>
        <v>8302031</v>
      </c>
      <c r="D84" s="57">
        <f t="shared" si="16"/>
        <v>4298</v>
      </c>
      <c r="E84" s="57">
        <f t="shared" si="16"/>
        <v>694</v>
      </c>
      <c r="F84" s="57">
        <f t="shared" si="16"/>
        <v>2220</v>
      </c>
      <c r="G84" s="57">
        <f t="shared" si="16"/>
        <v>0</v>
      </c>
      <c r="H84" s="57">
        <f t="shared" si="16"/>
        <v>0</v>
      </c>
      <c r="I84" s="13">
        <f t="shared" si="16"/>
        <v>8309243</v>
      </c>
      <c r="J84" s="58">
        <f t="shared" si="15"/>
        <v>0.999132050898018</v>
      </c>
      <c r="K84" s="58">
        <f t="shared" si="15"/>
        <v>0.0005172553023181534</v>
      </c>
      <c r="L84" s="58">
        <f t="shared" si="15"/>
        <v>8.352144714025092E-05</v>
      </c>
      <c r="M84" s="58">
        <f t="shared" si="15"/>
        <v>0.00026717235252356924</v>
      </c>
      <c r="N84" s="58">
        <f t="shared" si="15"/>
        <v>0</v>
      </c>
      <c r="O84" s="58">
        <f t="shared" si="15"/>
        <v>0</v>
      </c>
    </row>
    <row r="85" spans="1:15" ht="12.75">
      <c r="A85" s="9"/>
      <c r="B85" s="10"/>
      <c r="C85" s="51"/>
      <c r="D85" s="51"/>
      <c r="E85" s="51"/>
      <c r="F85" s="51"/>
      <c r="G85" s="51"/>
      <c r="H85" s="51"/>
      <c r="I85" s="51"/>
      <c r="J85" s="52"/>
      <c r="K85" s="52"/>
      <c r="L85" s="52"/>
      <c r="M85" s="52"/>
      <c r="N85" s="52"/>
      <c r="O85" s="52"/>
    </row>
    <row r="86" spans="1:15" ht="12.75">
      <c r="A86" s="17">
        <v>300</v>
      </c>
      <c r="B86" s="29" t="s">
        <v>26</v>
      </c>
      <c r="C86" s="41">
        <v>149388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2">
        <f aca="true" t="shared" si="17" ref="I86:I103">SUM(C86:H86)</f>
        <v>149388</v>
      </c>
      <c r="J86" s="43">
        <f aca="true" t="shared" si="18" ref="J86:O103">C86/$I86</f>
        <v>1</v>
      </c>
      <c r="K86" s="43">
        <f t="shared" si="18"/>
        <v>0</v>
      </c>
      <c r="L86" s="43">
        <f t="shared" si="18"/>
        <v>0</v>
      </c>
      <c r="M86" s="43">
        <f t="shared" si="18"/>
        <v>0</v>
      </c>
      <c r="N86" s="43">
        <f t="shared" si="18"/>
        <v>0</v>
      </c>
      <c r="O86" s="43">
        <f t="shared" si="18"/>
        <v>0</v>
      </c>
    </row>
    <row r="87" spans="1:15" ht="12.75">
      <c r="A87" s="33">
        <v>300</v>
      </c>
      <c r="B87" s="29" t="s">
        <v>27</v>
      </c>
      <c r="C87" s="30">
        <v>91195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1">
        <f t="shared" si="17"/>
        <v>91195</v>
      </c>
      <c r="J87" s="32">
        <f t="shared" si="18"/>
        <v>1</v>
      </c>
      <c r="K87" s="32">
        <f t="shared" si="18"/>
        <v>0</v>
      </c>
      <c r="L87" s="32">
        <f t="shared" si="18"/>
        <v>0</v>
      </c>
      <c r="M87" s="32">
        <f t="shared" si="18"/>
        <v>0</v>
      </c>
      <c r="N87" s="32">
        <f t="shared" si="18"/>
        <v>0</v>
      </c>
      <c r="O87" s="32">
        <f t="shared" si="18"/>
        <v>0</v>
      </c>
    </row>
    <row r="88" spans="1:15" ht="12.75">
      <c r="A88" s="33">
        <v>390</v>
      </c>
      <c r="B88" s="29" t="s">
        <v>28</v>
      </c>
      <c r="C88" s="30">
        <v>706290</v>
      </c>
      <c r="D88" s="30">
        <v>0</v>
      </c>
      <c r="E88" s="30">
        <v>0</v>
      </c>
      <c r="F88" s="30">
        <v>41622</v>
      </c>
      <c r="G88" s="30">
        <v>0</v>
      </c>
      <c r="H88" s="30">
        <v>0</v>
      </c>
      <c r="I88" s="31">
        <f t="shared" si="17"/>
        <v>747912</v>
      </c>
      <c r="J88" s="32">
        <f t="shared" si="18"/>
        <v>0.9443490678047685</v>
      </c>
      <c r="K88" s="32">
        <f t="shared" si="18"/>
        <v>0</v>
      </c>
      <c r="L88" s="32">
        <f t="shared" si="18"/>
        <v>0</v>
      </c>
      <c r="M88" s="32">
        <f t="shared" si="18"/>
        <v>0.055650932195231526</v>
      </c>
      <c r="N88" s="32">
        <f t="shared" si="18"/>
        <v>0</v>
      </c>
      <c r="O88" s="32">
        <f t="shared" si="18"/>
        <v>0</v>
      </c>
    </row>
    <row r="89" spans="1:15" ht="12.75">
      <c r="A89" s="33">
        <v>391</v>
      </c>
      <c r="B89" s="29" t="s">
        <v>29</v>
      </c>
      <c r="C89" s="30">
        <v>3266</v>
      </c>
      <c r="D89" s="30">
        <v>0</v>
      </c>
      <c r="E89" s="30">
        <v>507</v>
      </c>
      <c r="F89" s="30">
        <v>0</v>
      </c>
      <c r="G89" s="30">
        <v>0</v>
      </c>
      <c r="H89" s="30">
        <v>0</v>
      </c>
      <c r="I89" s="31">
        <f t="shared" si="17"/>
        <v>3773</v>
      </c>
      <c r="J89" s="32">
        <f t="shared" si="18"/>
        <v>0.8656241717466208</v>
      </c>
      <c r="K89" s="32">
        <f t="shared" si="18"/>
        <v>0</v>
      </c>
      <c r="L89" s="32">
        <f t="shared" si="18"/>
        <v>0.13437582825337926</v>
      </c>
      <c r="M89" s="32">
        <f t="shared" si="18"/>
        <v>0</v>
      </c>
      <c r="N89" s="32">
        <f t="shared" si="18"/>
        <v>0</v>
      </c>
      <c r="O89" s="32">
        <f t="shared" si="18"/>
        <v>0</v>
      </c>
    </row>
    <row r="90" spans="1:15" ht="12.75">
      <c r="A90" s="33">
        <v>392</v>
      </c>
      <c r="B90" s="29" t="s">
        <v>30</v>
      </c>
      <c r="C90" s="30">
        <v>5149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7"/>
        <v>5149</v>
      </c>
      <c r="J90" s="32">
        <f t="shared" si="18"/>
        <v>1</v>
      </c>
      <c r="K90" s="32">
        <f t="shared" si="18"/>
        <v>0</v>
      </c>
      <c r="L90" s="32">
        <f t="shared" si="18"/>
        <v>0</v>
      </c>
      <c r="M90" s="32">
        <f t="shared" si="18"/>
        <v>0</v>
      </c>
      <c r="N90" s="32">
        <f t="shared" si="18"/>
        <v>0</v>
      </c>
      <c r="O90" s="32">
        <f t="shared" si="18"/>
        <v>0</v>
      </c>
    </row>
    <row r="91" spans="1:15" ht="12.75">
      <c r="A91" s="21">
        <v>392</v>
      </c>
      <c r="B91" s="5" t="s">
        <v>31</v>
      </c>
      <c r="C91" s="54">
        <v>35936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7"/>
        <v>35936</v>
      </c>
      <c r="J91" s="56">
        <f t="shared" si="18"/>
        <v>1</v>
      </c>
      <c r="K91" s="56">
        <f t="shared" si="18"/>
        <v>0</v>
      </c>
      <c r="L91" s="56">
        <f t="shared" si="18"/>
        <v>0</v>
      </c>
      <c r="M91" s="56">
        <f t="shared" si="18"/>
        <v>0</v>
      </c>
      <c r="N91" s="56">
        <f t="shared" si="18"/>
        <v>0</v>
      </c>
      <c r="O91" s="56">
        <f t="shared" si="18"/>
        <v>0</v>
      </c>
    </row>
    <row r="92" spans="1:15" ht="12.75">
      <c r="A92" s="33">
        <v>393</v>
      </c>
      <c r="B92" s="29" t="s">
        <v>32</v>
      </c>
      <c r="C92" s="30">
        <v>384745</v>
      </c>
      <c r="D92" s="30">
        <v>4600</v>
      </c>
      <c r="E92" s="30">
        <v>0</v>
      </c>
      <c r="F92" s="30">
        <v>0</v>
      </c>
      <c r="G92" s="30">
        <v>0</v>
      </c>
      <c r="H92" s="30">
        <v>0</v>
      </c>
      <c r="I92" s="31">
        <f t="shared" si="17"/>
        <v>389345</v>
      </c>
      <c r="J92" s="32">
        <f t="shared" si="18"/>
        <v>0.9881852855436695</v>
      </c>
      <c r="K92" s="32">
        <f t="shared" si="18"/>
        <v>0.011814714456330503</v>
      </c>
      <c r="L92" s="32">
        <f t="shared" si="18"/>
        <v>0</v>
      </c>
      <c r="M92" s="32">
        <f t="shared" si="18"/>
        <v>0</v>
      </c>
      <c r="N92" s="32">
        <f t="shared" si="18"/>
        <v>0</v>
      </c>
      <c r="O92" s="32">
        <f t="shared" si="18"/>
        <v>0</v>
      </c>
    </row>
    <row r="93" spans="1:15" ht="12.75">
      <c r="A93" s="33">
        <v>395</v>
      </c>
      <c r="B93" s="29" t="s">
        <v>33</v>
      </c>
      <c r="C93" s="30">
        <v>789535</v>
      </c>
      <c r="D93" s="30">
        <v>0</v>
      </c>
      <c r="E93" s="30">
        <v>0</v>
      </c>
      <c r="F93" s="30">
        <v>-14865</v>
      </c>
      <c r="G93" s="30">
        <v>0</v>
      </c>
      <c r="H93" s="30">
        <v>0</v>
      </c>
      <c r="I93" s="31">
        <f t="shared" si="17"/>
        <v>774670</v>
      </c>
      <c r="J93" s="32">
        <f t="shared" si="18"/>
        <v>1.0191888158828921</v>
      </c>
      <c r="K93" s="32">
        <f t="shared" si="18"/>
        <v>0</v>
      </c>
      <c r="L93" s="32">
        <f t="shared" si="18"/>
        <v>0</v>
      </c>
      <c r="M93" s="32">
        <f t="shared" si="18"/>
        <v>-0.01918881588289207</v>
      </c>
      <c r="N93" s="32">
        <f t="shared" si="18"/>
        <v>0</v>
      </c>
      <c r="O93" s="32">
        <f t="shared" si="18"/>
        <v>0</v>
      </c>
    </row>
    <row r="94" spans="1:15" ht="12.75">
      <c r="A94" s="33">
        <v>395</v>
      </c>
      <c r="B94" s="29" t="s">
        <v>34</v>
      </c>
      <c r="C94" s="30">
        <v>706089</v>
      </c>
      <c r="D94" s="30">
        <v>10278</v>
      </c>
      <c r="E94" s="30">
        <v>0</v>
      </c>
      <c r="F94" s="30">
        <v>9094</v>
      </c>
      <c r="G94" s="30">
        <v>0</v>
      </c>
      <c r="H94" s="30">
        <v>0</v>
      </c>
      <c r="I94" s="31">
        <f t="shared" si="17"/>
        <v>725461</v>
      </c>
      <c r="J94" s="32">
        <f t="shared" si="18"/>
        <v>0.9732969794379023</v>
      </c>
      <c r="K94" s="32">
        <f t="shared" si="18"/>
        <v>0.014167543120856945</v>
      </c>
      <c r="L94" s="32">
        <f t="shared" si="18"/>
        <v>0</v>
      </c>
      <c r="M94" s="32">
        <f t="shared" si="18"/>
        <v>0.012535477441240811</v>
      </c>
      <c r="N94" s="32">
        <f>G94/$I94</f>
        <v>0</v>
      </c>
      <c r="O94" s="32">
        <f>H94/$I94</f>
        <v>0</v>
      </c>
    </row>
    <row r="95" spans="1:15" ht="12.75">
      <c r="A95" s="33">
        <v>395</v>
      </c>
      <c r="B95" s="29" t="s">
        <v>35</v>
      </c>
      <c r="C95" s="30">
        <v>473298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1">
        <f t="shared" si="17"/>
        <v>473298</v>
      </c>
      <c r="J95" s="32">
        <f t="shared" si="18"/>
        <v>1</v>
      </c>
      <c r="K95" s="32">
        <f t="shared" si="18"/>
        <v>0</v>
      </c>
      <c r="L95" s="32">
        <f t="shared" si="18"/>
        <v>0</v>
      </c>
      <c r="M95" s="32">
        <f t="shared" si="18"/>
        <v>0</v>
      </c>
      <c r="N95" s="32">
        <f t="shared" si="18"/>
        <v>0</v>
      </c>
      <c r="O95" s="32">
        <f t="shared" si="18"/>
        <v>0</v>
      </c>
    </row>
    <row r="96" spans="1:15" ht="12.75">
      <c r="A96" s="33">
        <v>395</v>
      </c>
      <c r="B96" s="29" t="s">
        <v>36</v>
      </c>
      <c r="C96" s="30">
        <v>434715</v>
      </c>
      <c r="D96" s="30">
        <v>0</v>
      </c>
      <c r="E96" s="30">
        <v>0</v>
      </c>
      <c r="F96" s="30">
        <v>1765</v>
      </c>
      <c r="G96" s="30">
        <v>0</v>
      </c>
      <c r="H96" s="30">
        <v>0</v>
      </c>
      <c r="I96" s="31">
        <f t="shared" si="17"/>
        <v>436480</v>
      </c>
      <c r="J96" s="32">
        <f t="shared" si="18"/>
        <v>0.9959562866568915</v>
      </c>
      <c r="K96" s="32">
        <f t="shared" si="18"/>
        <v>0</v>
      </c>
      <c r="L96" s="32">
        <f t="shared" si="18"/>
        <v>0</v>
      </c>
      <c r="M96" s="32">
        <f t="shared" si="18"/>
        <v>0.004043713343108504</v>
      </c>
      <c r="N96" s="32">
        <f t="shared" si="18"/>
        <v>0</v>
      </c>
      <c r="O96" s="32">
        <f t="shared" si="18"/>
        <v>0</v>
      </c>
    </row>
    <row r="97" spans="1:15" ht="12.75">
      <c r="A97" s="21">
        <v>395</v>
      </c>
      <c r="B97" s="5" t="s">
        <v>37</v>
      </c>
      <c r="C97" s="54">
        <v>1152142</v>
      </c>
      <c r="D97" s="54">
        <v>0</v>
      </c>
      <c r="E97" s="54">
        <v>0</v>
      </c>
      <c r="F97" s="54">
        <v>3335</v>
      </c>
      <c r="G97" s="54">
        <v>0</v>
      </c>
      <c r="H97" s="54">
        <v>0</v>
      </c>
      <c r="I97" s="55">
        <f t="shared" si="17"/>
        <v>1155477</v>
      </c>
      <c r="J97" s="56">
        <f t="shared" si="18"/>
        <v>0.9971137460979318</v>
      </c>
      <c r="K97" s="56">
        <f t="shared" si="18"/>
        <v>0</v>
      </c>
      <c r="L97" s="56">
        <f t="shared" si="18"/>
        <v>0</v>
      </c>
      <c r="M97" s="56">
        <f t="shared" si="18"/>
        <v>0.0028862539020681503</v>
      </c>
      <c r="N97" s="56">
        <f t="shared" si="18"/>
        <v>0</v>
      </c>
      <c r="O97" s="56">
        <f t="shared" si="18"/>
        <v>0</v>
      </c>
    </row>
    <row r="98" spans="1:15" ht="12.75">
      <c r="A98" s="17">
        <v>395</v>
      </c>
      <c r="B98" s="29" t="s">
        <v>38</v>
      </c>
      <c r="C98" s="30">
        <v>690598</v>
      </c>
      <c r="D98" s="30">
        <v>0</v>
      </c>
      <c r="E98" s="30">
        <v>0</v>
      </c>
      <c r="F98" s="30">
        <v>8499</v>
      </c>
      <c r="G98" s="30">
        <v>0</v>
      </c>
      <c r="H98" s="30">
        <v>0</v>
      </c>
      <c r="I98" s="31">
        <f t="shared" si="17"/>
        <v>699097</v>
      </c>
      <c r="J98" s="32">
        <f t="shared" si="18"/>
        <v>0.9878428887550654</v>
      </c>
      <c r="K98" s="32">
        <f t="shared" si="18"/>
        <v>0</v>
      </c>
      <c r="L98" s="32">
        <f t="shared" si="18"/>
        <v>0</v>
      </c>
      <c r="M98" s="32">
        <f t="shared" si="18"/>
        <v>0.012157111244934536</v>
      </c>
      <c r="N98" s="32">
        <f t="shared" si="18"/>
        <v>0</v>
      </c>
      <c r="O98" s="32">
        <f t="shared" si="18"/>
        <v>0</v>
      </c>
    </row>
    <row r="99" spans="1:15" ht="12.75">
      <c r="A99" s="33">
        <v>396</v>
      </c>
      <c r="B99" s="29" t="s">
        <v>39</v>
      </c>
      <c r="C99" s="30">
        <v>553468</v>
      </c>
      <c r="D99" s="30">
        <v>7628329</v>
      </c>
      <c r="E99" s="30">
        <v>0</v>
      </c>
      <c r="F99" s="30">
        <v>5456</v>
      </c>
      <c r="G99" s="30">
        <v>0</v>
      </c>
      <c r="H99" s="30">
        <v>70079296</v>
      </c>
      <c r="I99" s="31">
        <f t="shared" si="17"/>
        <v>78266549</v>
      </c>
      <c r="J99" s="32">
        <f t="shared" si="18"/>
        <v>0.007071577922772601</v>
      </c>
      <c r="K99" s="32">
        <f t="shared" si="18"/>
        <v>0.09746601961458656</v>
      </c>
      <c r="L99" s="32">
        <f t="shared" si="18"/>
        <v>0</v>
      </c>
      <c r="M99" s="32">
        <f t="shared" si="18"/>
        <v>6.971049662608735E-05</v>
      </c>
      <c r="N99" s="32">
        <f t="shared" si="18"/>
        <v>0</v>
      </c>
      <c r="O99" s="32">
        <f t="shared" si="18"/>
        <v>0.8953926919660148</v>
      </c>
    </row>
    <row r="100" spans="1:15" ht="12.75">
      <c r="A100" s="33">
        <v>397</v>
      </c>
      <c r="B100" s="29" t="s">
        <v>40</v>
      </c>
      <c r="C100" s="30">
        <v>84092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1">
        <f t="shared" si="17"/>
        <v>84092</v>
      </c>
      <c r="J100" s="32">
        <f t="shared" si="18"/>
        <v>1</v>
      </c>
      <c r="K100" s="32">
        <f t="shared" si="18"/>
        <v>0</v>
      </c>
      <c r="L100" s="32">
        <f t="shared" si="18"/>
        <v>0</v>
      </c>
      <c r="M100" s="32">
        <f t="shared" si="18"/>
        <v>0</v>
      </c>
      <c r="N100" s="32">
        <f t="shared" si="18"/>
        <v>0</v>
      </c>
      <c r="O100" s="32">
        <f t="shared" si="18"/>
        <v>0</v>
      </c>
    </row>
    <row r="101" spans="1:15" ht="12.75">
      <c r="A101" s="33">
        <v>398</v>
      </c>
      <c r="B101" s="29" t="s">
        <v>41</v>
      </c>
      <c r="C101" s="30">
        <v>74817</v>
      </c>
      <c r="D101" s="30">
        <v>0</v>
      </c>
      <c r="E101" s="30">
        <v>11347</v>
      </c>
      <c r="F101" s="30">
        <v>0</v>
      </c>
      <c r="G101" s="30">
        <v>0</v>
      </c>
      <c r="H101" s="30">
        <v>0</v>
      </c>
      <c r="I101" s="31">
        <f t="shared" si="17"/>
        <v>86164</v>
      </c>
      <c r="J101" s="32">
        <f t="shared" si="18"/>
        <v>0.8683092706930969</v>
      </c>
      <c r="K101" s="32">
        <f t="shared" si="18"/>
        <v>0</v>
      </c>
      <c r="L101" s="32">
        <f t="shared" si="18"/>
        <v>0.13169072930690312</v>
      </c>
      <c r="M101" s="32">
        <f t="shared" si="18"/>
        <v>0</v>
      </c>
      <c r="N101" s="32">
        <f t="shared" si="18"/>
        <v>0</v>
      </c>
      <c r="O101" s="32">
        <f t="shared" si="18"/>
        <v>0</v>
      </c>
    </row>
    <row r="102" spans="1:15" ht="12.75">
      <c r="A102" s="33">
        <v>398</v>
      </c>
      <c r="B102" s="29" t="s">
        <v>42</v>
      </c>
      <c r="C102" s="30">
        <v>276978</v>
      </c>
      <c r="D102" s="30">
        <v>0</v>
      </c>
      <c r="E102" s="30">
        <v>35045</v>
      </c>
      <c r="F102" s="30">
        <v>0</v>
      </c>
      <c r="G102" s="30">
        <v>0</v>
      </c>
      <c r="H102" s="30">
        <v>0</v>
      </c>
      <c r="I102" s="31">
        <f t="shared" si="17"/>
        <v>312023</v>
      </c>
      <c r="J102" s="32">
        <f t="shared" si="18"/>
        <v>0.8876845617150018</v>
      </c>
      <c r="K102" s="32">
        <f t="shared" si="18"/>
        <v>0</v>
      </c>
      <c r="L102" s="32">
        <f t="shared" si="18"/>
        <v>0.11231543828499822</v>
      </c>
      <c r="M102" s="32">
        <f t="shared" si="18"/>
        <v>0</v>
      </c>
      <c r="N102" s="32">
        <f t="shared" si="18"/>
        <v>0</v>
      </c>
      <c r="O102" s="32">
        <f t="shared" si="18"/>
        <v>0</v>
      </c>
    </row>
    <row r="103" spans="1:15" ht="12.75">
      <c r="A103" s="21">
        <v>399</v>
      </c>
      <c r="B103" s="5" t="s">
        <v>43</v>
      </c>
      <c r="C103" s="54">
        <v>218382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5">
        <f t="shared" si="17"/>
        <v>218382</v>
      </c>
      <c r="J103" s="56">
        <f t="shared" si="18"/>
        <v>1</v>
      </c>
      <c r="K103" s="56">
        <f t="shared" si="18"/>
        <v>0</v>
      </c>
      <c r="L103" s="56">
        <f t="shared" si="18"/>
        <v>0</v>
      </c>
      <c r="M103" s="56">
        <f t="shared" si="18"/>
        <v>0</v>
      </c>
      <c r="N103" s="56">
        <f t="shared" si="18"/>
        <v>0</v>
      </c>
      <c r="O103" s="56">
        <f t="shared" si="18"/>
        <v>0</v>
      </c>
    </row>
    <row r="104" spans="1:15" ht="12.75">
      <c r="A104" s="14"/>
      <c r="B104" s="15" t="s">
        <v>44</v>
      </c>
      <c r="C104" s="16">
        <f aca="true" t="shared" si="19" ref="C104:I104">SUM(C86:C103)</f>
        <v>6830083</v>
      </c>
      <c r="D104" s="16">
        <f t="shared" si="19"/>
        <v>7643207</v>
      </c>
      <c r="E104" s="16">
        <f t="shared" si="19"/>
        <v>46899</v>
      </c>
      <c r="F104" s="16">
        <f t="shared" si="19"/>
        <v>54906</v>
      </c>
      <c r="G104" s="16">
        <f t="shared" si="19"/>
        <v>0</v>
      </c>
      <c r="H104" s="16">
        <f t="shared" si="19"/>
        <v>70079296</v>
      </c>
      <c r="I104" s="13">
        <f t="shared" si="19"/>
        <v>84654391</v>
      </c>
      <c r="J104" s="27">
        <f aca="true" t="shared" si="20" ref="J104:O104">C104/$I104</f>
        <v>0.08068196958619665</v>
      </c>
      <c r="K104" s="28">
        <f t="shared" si="20"/>
        <v>0.0902871890012179</v>
      </c>
      <c r="L104" s="26">
        <f t="shared" si="20"/>
        <v>0.000554005521107582</v>
      </c>
      <c r="M104" s="27">
        <f t="shared" si="20"/>
        <v>0.000648590100896243</v>
      </c>
      <c r="N104" s="28">
        <f t="shared" si="20"/>
        <v>0</v>
      </c>
      <c r="O104" s="26">
        <f t="shared" si="20"/>
        <v>0.8278282457905816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2"/>
    </row>
    <row r="106" spans="1:15" ht="13.5" thickBot="1">
      <c r="A106" s="22"/>
      <c r="B106" s="23" t="s">
        <v>45</v>
      </c>
      <c r="C106" s="24">
        <f aca="true" t="shared" si="21" ref="C106:I106">C104+C84+C75+C71</f>
        <v>166215182</v>
      </c>
      <c r="D106" s="24">
        <f t="shared" si="21"/>
        <v>59761209</v>
      </c>
      <c r="E106" s="24">
        <f t="shared" si="21"/>
        <v>4593778</v>
      </c>
      <c r="F106" s="24">
        <f t="shared" si="21"/>
        <v>39910978</v>
      </c>
      <c r="G106" s="24">
        <f t="shared" si="21"/>
        <v>382884</v>
      </c>
      <c r="H106" s="24">
        <f t="shared" si="21"/>
        <v>344536900</v>
      </c>
      <c r="I106" s="25">
        <f t="shared" si="21"/>
        <v>615400931</v>
      </c>
      <c r="J106" s="8">
        <f aca="true" t="shared" si="22" ref="J106:O106">C106/$I106</f>
        <v>0.27009250982104865</v>
      </c>
      <c r="K106" s="8">
        <f t="shared" si="22"/>
        <v>0.09710938997588224</v>
      </c>
      <c r="L106" s="8">
        <f t="shared" si="22"/>
        <v>0.007464691339571601</v>
      </c>
      <c r="M106" s="8">
        <f t="shared" si="22"/>
        <v>0.0648536197940851</v>
      </c>
      <c r="N106" s="8">
        <f t="shared" si="22"/>
        <v>0.0006221700044844423</v>
      </c>
      <c r="O106" s="8">
        <f t="shared" si="22"/>
        <v>0.5598576190649279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0.7" bottom="0.16" header="0.5" footer="0.5"/>
  <pageSetup horizontalDpi="600" verticalDpi="600" orientation="portrait" paperSize="5" scale="90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2008-10-17T14:25:00Z</cp:lastPrinted>
  <dcterms:created xsi:type="dcterms:W3CDTF">2003-11-24T19:14:29Z</dcterms:created>
  <dcterms:modified xsi:type="dcterms:W3CDTF">2008-10-17T14:25:02Z</dcterms:modified>
  <cp:category/>
  <cp:version/>
  <cp:contentType/>
  <cp:contentStatus/>
</cp:coreProperties>
</file>