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activeTab="0"/>
  </bookViews>
  <sheets>
    <sheet name="Revenue by Group_Object (V3)" sheetId="1" r:id="rId1"/>
  </sheets>
  <definedNames>
    <definedName name="_xlnm.Print_Area" localSheetId="0">'Revenue by Group_Object (V3)'!$A$1:$K$111</definedName>
    <definedName name="_xlnm.Print_Titles" localSheetId="0">'Revenue by Group_Object (V3)'!$A:$B,'Revenue by Group_Object (V3)'!$1:$4</definedName>
  </definedNames>
  <calcPr fullCalcOnLoad="1"/>
</workbook>
</file>

<file path=xl/sharedStrings.xml><?xml version="1.0" encoding="utf-8"?>
<sst xmlns="http://schemas.openxmlformats.org/spreadsheetml/2006/main" count="118" uniqueCount="118">
  <si>
    <t>LEA</t>
  </si>
  <si>
    <t>Ad Valorem Taxes</t>
  </si>
  <si>
    <t>Total</t>
  </si>
  <si>
    <t>Constitutional Taxes</t>
  </si>
  <si>
    <t>Renewable Taxes</t>
  </si>
  <si>
    <t>Debt Service Taxes</t>
  </si>
  <si>
    <t>DISTRICT</t>
  </si>
  <si>
    <t>Total Ad Valorem (exclusive of 1% Sheriff's Collection)</t>
  </si>
  <si>
    <t>Sales Taxes</t>
  </si>
  <si>
    <t>Combined Sales Tax Rate (Debt and Non-Debt)</t>
  </si>
  <si>
    <t xml:space="preserve"> Object Code 300</t>
  </si>
  <si>
    <t>Object Code 310</t>
  </si>
  <si>
    <t xml:space="preserve"> Object Code 320</t>
  </si>
  <si>
    <t>Object Code 500</t>
  </si>
  <si>
    <r>
      <t xml:space="preserve"> </t>
    </r>
    <r>
      <rPr>
        <b/>
        <sz val="10"/>
        <rFont val="Arial Narrow"/>
        <family val="2"/>
      </rPr>
      <t>Total Districts</t>
    </r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</si>
  <si>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</si>
  <si>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</si>
  <si>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</si>
  <si>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</si>
  <si>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</si>
  <si>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</si>
  <si>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</si>
  <si>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</si>
  <si>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</si>
  <si>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</si>
  <si>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</si>
  <si>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</si>
  <si>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</si>
  <si>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</si>
  <si>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</si>
  <si>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</si>
  <si>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</si>
  <si>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</si>
  <si>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</si>
  <si>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</si>
  <si>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</si>
  <si>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</si>
  <si>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</si>
  <si>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</si>
  <si>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</si>
  <si>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</si>
  <si>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</si>
  <si>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</si>
  <si>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</si>
  <si>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</si>
  <si>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</si>
  <si>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</si>
  <si>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</si>
  <si>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</si>
  <si>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</si>
  <si>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</si>
  <si>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</si>
  <si>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</si>
  <si>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</si>
  <si>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</si>
  <si>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</si>
  <si>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</si>
  <si>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</si>
  <si>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</si>
  <si>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</si>
  <si>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</si>
  <si>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</si>
  <si>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</si>
  <si>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</si>
  <si>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</si>
  <si>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</si>
  <si>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</si>
  <si>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</si>
  <si>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</si>
  <si>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</si>
  <si>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</si>
  <si>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</si>
  <si>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</si>
  <si>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</si>
  <si>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</si>
  <si>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</si>
  <si>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</si>
  <si>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</si>
  <si>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</si>
  <si>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</si>
  <si>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</si>
  <si>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</si>
  <si>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</si>
  <si>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Lab Schools</t>
  </si>
  <si>
    <t>Total Type 2 Charter Schools</t>
  </si>
  <si>
    <t>Total Recovery School District</t>
  </si>
  <si>
    <t>Total State</t>
  </si>
  <si>
    <t xml:space="preserve"> Total 
Average 
Mill Rate 
(including 
Debt)</t>
  </si>
  <si>
    <t>Sales and 
Use Taxes</t>
  </si>
  <si>
    <t>LSU Laboratory School**</t>
  </si>
  <si>
    <t>Southern University Lab School**</t>
  </si>
  <si>
    <t>New Vision Learning Academy**</t>
  </si>
  <si>
    <t>V. B. Glencoe Charter School**</t>
  </si>
  <si>
    <t>International School of Louisiana**</t>
  </si>
  <si>
    <t>Avoyelles Public Charter School**</t>
  </si>
  <si>
    <t>Delhi Charter School**</t>
  </si>
  <si>
    <t>Belle Chasse Academy**</t>
  </si>
  <si>
    <t>Milestone SABIS Academy of New Orleans**</t>
  </si>
  <si>
    <t>** Lab Schools,Type 2 Charters, Type 5 Charters, and the Recovery School District have no taxing authority.</t>
  </si>
  <si>
    <t>PA Capdau including Early College H.S. (UNO)**</t>
  </si>
  <si>
    <t>Medard Nelson (UNO)**</t>
  </si>
  <si>
    <t>James M. Singleton Middle (DRYADES)**</t>
  </si>
  <si>
    <t>Martin Luther King Elem. (FRIENDS OF KING)**</t>
  </si>
  <si>
    <t>McDonogh #28 City Park Academy (NOCSF)**</t>
  </si>
  <si>
    <t>New Orleans Free (NOCSF)**</t>
  </si>
  <si>
    <t>Lafayette Academy (CHOICE)**</t>
  </si>
  <si>
    <t>Martin Behrman (ALGIERS)**</t>
  </si>
  <si>
    <t>Dwight D. Eisenhower (ALGIERS)**</t>
  </si>
  <si>
    <t>William J. Fisher (ALGIERS)**</t>
  </si>
  <si>
    <t>McDonogh #32 (ALGIERS)**</t>
  </si>
  <si>
    <t>O. P. Walker Sr. High (ALGIERS)**</t>
  </si>
  <si>
    <t>Harriet Tubman (ALGIERS)**</t>
  </si>
  <si>
    <t>Recovery School District (RSD OPERATED)**</t>
  </si>
  <si>
    <t>Sophie B. Wright (SUNO)**</t>
  </si>
  <si>
    <t>Edward Phillips (KIPP)**</t>
  </si>
  <si>
    <t>McDonogh #15 (KIPP)**</t>
  </si>
  <si>
    <t>Samuel J. Green (MSA)**</t>
  </si>
  <si>
    <t>Sales &amp; Property Tax Revenue, Rates &amp; Millage - 2006-2007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</si>
</sst>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b/>
      <sz val="2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 style="medium"/>
      <top style="thin">
        <color indexed="8"/>
      </top>
      <bottom style="double"/>
    </border>
    <border>
      <left style="medium"/>
      <right style="thin"/>
      <top style="thin">
        <color indexed="8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2" borderId="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5" fillId="0" borderId="6" xfId="0" applyFont="1" applyBorder="1" applyAlignment="1">
      <alignment horizontal="center" vertical="center" wrapText="1"/>
    </xf>
    <xf numFmtId="0" fontId="7" fillId="3" borderId="7" xfId="21" applyFont="1" applyFill="1" applyBorder="1" applyAlignment="1">
      <alignment horizontal="center"/>
      <protection/>
    </xf>
    <xf numFmtId="0" fontId="5" fillId="0" borderId="8" xfId="0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5" fillId="0" borderId="18" xfId="0" applyNumberFormat="1" applyFont="1" applyBorder="1" applyAlignment="1">
      <alignment/>
    </xf>
    <xf numFmtId="0" fontId="6" fillId="0" borderId="19" xfId="22" applyFont="1" applyFill="1" applyBorder="1" applyAlignment="1">
      <alignment horizontal="right" wrapText="1"/>
      <protection/>
    </xf>
    <xf numFmtId="0" fontId="6" fillId="0" borderId="19" xfId="22" applyFont="1" applyFill="1" applyBorder="1" applyAlignment="1">
      <alignment horizontal="left" wrapText="1"/>
      <protection/>
    </xf>
    <xf numFmtId="0" fontId="6" fillId="0" borderId="20" xfId="22" applyFont="1" applyFill="1" applyBorder="1" applyAlignment="1">
      <alignment horizontal="right" wrapText="1"/>
      <protection/>
    </xf>
    <xf numFmtId="0" fontId="6" fillId="0" borderId="21" xfId="22" applyFont="1" applyFill="1" applyBorder="1" applyAlignment="1">
      <alignment horizontal="left" wrapText="1"/>
      <protection/>
    </xf>
    <xf numFmtId="0" fontId="6" fillId="0" borderId="22" xfId="22" applyFont="1" applyFill="1" applyBorder="1" applyAlignment="1">
      <alignment horizontal="right" wrapText="1"/>
      <protection/>
    </xf>
    <xf numFmtId="0" fontId="6" fillId="0" borderId="22" xfId="22" applyFont="1" applyFill="1" applyBorder="1" applyAlignment="1">
      <alignment horizontal="left" wrapText="1"/>
      <protection/>
    </xf>
    <xf numFmtId="0" fontId="6" fillId="0" borderId="23" xfId="22" applyFont="1" applyFill="1" applyBorder="1" applyAlignment="1">
      <alignment horizontal="right" wrapText="1"/>
      <protection/>
    </xf>
    <xf numFmtId="0" fontId="5" fillId="0" borderId="24" xfId="0" applyFont="1" applyBorder="1" applyAlignment="1">
      <alignment horizontal="left"/>
    </xf>
    <xf numFmtId="0" fontId="10" fillId="0" borderId="3" xfId="22" applyFont="1" applyFill="1" applyBorder="1" applyAlignment="1">
      <alignment horizontal="left" wrapText="1"/>
      <protection/>
    </xf>
    <xf numFmtId="0" fontId="6" fillId="0" borderId="20" xfId="22" applyFont="1" applyFill="1" applyBorder="1" applyAlignment="1">
      <alignment horizontal="left" wrapText="1"/>
      <protection/>
    </xf>
    <xf numFmtId="0" fontId="6" fillId="0" borderId="25" xfId="22" applyFont="1" applyFill="1" applyBorder="1" applyAlignment="1">
      <alignment horizontal="left" wrapText="1"/>
      <protection/>
    </xf>
    <xf numFmtId="168" fontId="6" fillId="0" borderId="26" xfId="22" applyNumberFormat="1" applyFont="1" applyFill="1" applyBorder="1" applyAlignment="1">
      <alignment horizontal="right" wrapText="1"/>
      <protection/>
    </xf>
    <xf numFmtId="168" fontId="6" fillId="0" borderId="27" xfId="22" applyNumberFormat="1" applyFont="1" applyFill="1" applyBorder="1" applyAlignment="1">
      <alignment horizontal="right" wrapText="1"/>
      <protection/>
    </xf>
    <xf numFmtId="168" fontId="6" fillId="0" borderId="21" xfId="22" applyNumberFormat="1" applyFont="1" applyFill="1" applyBorder="1" applyAlignment="1">
      <alignment horizontal="right" wrapText="1"/>
      <protection/>
    </xf>
    <xf numFmtId="168" fontId="5" fillId="0" borderId="0" xfId="0" applyNumberFormat="1" applyFont="1" applyAlignment="1">
      <alignment/>
    </xf>
    <xf numFmtId="168" fontId="5" fillId="0" borderId="24" xfId="0" applyNumberFormat="1" applyFont="1" applyBorder="1" applyAlignment="1">
      <alignment/>
    </xf>
    <xf numFmtId="168" fontId="6" fillId="0" borderId="20" xfId="22" applyNumberFormat="1" applyFont="1" applyFill="1" applyBorder="1" applyAlignment="1">
      <alignment horizontal="right" wrapText="1"/>
      <protection/>
    </xf>
    <xf numFmtId="10" fontId="6" fillId="0" borderId="27" xfId="22" applyNumberFormat="1" applyFont="1" applyFill="1" applyBorder="1" applyAlignment="1">
      <alignment horizontal="right" wrapText="1"/>
      <protection/>
    </xf>
    <xf numFmtId="10" fontId="6" fillId="0" borderId="21" xfId="22" applyNumberFormat="1" applyFont="1" applyFill="1" applyBorder="1" applyAlignment="1">
      <alignment horizontal="right" wrapText="1"/>
      <protection/>
    </xf>
    <xf numFmtId="10" fontId="6" fillId="0" borderId="26" xfId="22" applyNumberFormat="1" applyFont="1" applyFill="1" applyBorder="1" applyAlignment="1">
      <alignment horizontal="right" wrapText="1"/>
      <protection/>
    </xf>
    <xf numFmtId="10" fontId="6" fillId="0" borderId="28" xfId="22" applyNumberFormat="1" applyFont="1" applyFill="1" applyBorder="1" applyAlignment="1">
      <alignment horizontal="right" wrapText="1"/>
      <protection/>
    </xf>
    <xf numFmtId="10" fontId="5" fillId="0" borderId="3" xfId="0" applyNumberFormat="1" applyFont="1" applyBorder="1" applyAlignment="1">
      <alignment/>
    </xf>
    <xf numFmtId="2" fontId="6" fillId="0" borderId="27" xfId="22" applyNumberFormat="1" applyFont="1" applyFill="1" applyBorder="1" applyAlignment="1">
      <alignment horizontal="right" wrapText="1"/>
      <protection/>
    </xf>
    <xf numFmtId="2" fontId="6" fillId="0" borderId="21" xfId="22" applyNumberFormat="1" applyFont="1" applyFill="1" applyBorder="1" applyAlignment="1">
      <alignment horizontal="right" wrapText="1"/>
      <protection/>
    </xf>
    <xf numFmtId="2" fontId="6" fillId="0" borderId="26" xfId="22" applyNumberFormat="1" applyFont="1" applyFill="1" applyBorder="1" applyAlignment="1">
      <alignment horizontal="right" wrapText="1"/>
      <protection/>
    </xf>
    <xf numFmtId="2" fontId="6" fillId="0" borderId="28" xfId="22" applyNumberFormat="1" applyFont="1" applyFill="1" applyBorder="1" applyAlignment="1">
      <alignment horizontal="right" wrapText="1"/>
      <protection/>
    </xf>
    <xf numFmtId="2" fontId="5" fillId="0" borderId="3" xfId="0" applyNumberFormat="1" applyFont="1" applyBorder="1" applyAlignment="1">
      <alignment/>
    </xf>
    <xf numFmtId="2" fontId="4" fillId="4" borderId="29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0" fontId="7" fillId="4" borderId="30" xfId="22" applyFont="1" applyFill="1" applyBorder="1" applyAlignment="1">
      <alignment horizontal="center"/>
      <protection/>
    </xf>
    <xf numFmtId="0" fontId="7" fillId="4" borderId="31" xfId="22" applyFont="1" applyFill="1" applyBorder="1" applyAlignment="1">
      <alignment horizontal="left"/>
      <protection/>
    </xf>
    <xf numFmtId="0" fontId="7" fillId="0" borderId="32" xfId="22" applyFont="1" applyFill="1" applyBorder="1" applyAlignment="1">
      <alignment horizontal="left"/>
      <protection/>
    </xf>
    <xf numFmtId="0" fontId="7" fillId="2" borderId="3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left"/>
      <protection/>
    </xf>
    <xf numFmtId="0" fontId="7" fillId="3" borderId="33" xfId="2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6" fillId="5" borderId="27" xfId="22" applyNumberFormat="1" applyFont="1" applyFill="1" applyBorder="1" applyAlignment="1">
      <alignment horizontal="right" wrapText="1"/>
      <protection/>
    </xf>
    <xf numFmtId="10" fontId="6" fillId="5" borderId="27" xfId="22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0" fillId="5" borderId="3" xfId="22" applyNumberFormat="1" applyFont="1" applyFill="1" applyBorder="1" applyAlignment="1">
      <alignment horizontal="right" wrapText="1"/>
      <protection/>
    </xf>
    <xf numFmtId="10" fontId="10" fillId="5" borderId="3" xfId="22" applyNumberFormat="1" applyFont="1" applyFill="1" applyBorder="1" applyAlignment="1">
      <alignment horizontal="right" wrapText="1"/>
      <protection/>
    </xf>
    <xf numFmtId="10" fontId="6" fillId="5" borderId="21" xfId="22" applyNumberFormat="1" applyFont="1" applyFill="1" applyBorder="1" applyAlignment="1">
      <alignment horizontal="right" wrapText="1"/>
      <protection/>
    </xf>
    <xf numFmtId="10" fontId="6" fillId="5" borderId="26" xfId="22" applyNumberFormat="1" applyFont="1" applyFill="1" applyBorder="1" applyAlignment="1">
      <alignment horizontal="right" wrapText="1"/>
      <protection/>
    </xf>
    <xf numFmtId="10" fontId="5" fillId="4" borderId="34" xfId="0" applyNumberFormat="1" applyFont="1" applyFill="1" applyBorder="1" applyAlignment="1">
      <alignment horizontal="right" vertical="center" wrapText="1"/>
    </xf>
    <xf numFmtId="10" fontId="4" fillId="4" borderId="35" xfId="0" applyNumberFormat="1" applyFont="1" applyFill="1" applyBorder="1" applyAlignment="1">
      <alignment/>
    </xf>
    <xf numFmtId="2" fontId="6" fillId="5" borderId="21" xfId="22" applyNumberFormat="1" applyFont="1" applyFill="1" applyBorder="1" applyAlignment="1">
      <alignment horizontal="right" wrapText="1"/>
      <protection/>
    </xf>
    <xf numFmtId="2" fontId="6" fillId="5" borderId="26" xfId="22" applyNumberFormat="1" applyFont="1" applyFill="1" applyBorder="1" applyAlignment="1">
      <alignment horizontal="right" wrapText="1"/>
      <protection/>
    </xf>
    <xf numFmtId="2" fontId="5" fillId="4" borderId="34" xfId="0" applyNumberFormat="1" applyFont="1" applyFill="1" applyBorder="1" applyAlignment="1">
      <alignment horizontal="right" vertical="center" wrapText="1"/>
    </xf>
    <xf numFmtId="0" fontId="4" fillId="4" borderId="3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68" fontId="5" fillId="0" borderId="36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2" fontId="6" fillId="0" borderId="27" xfId="22" applyNumberFormat="1" applyFont="1" applyFill="1" applyBorder="1" applyAlignment="1">
      <alignment horizontal="right" wrapText="1"/>
      <protection/>
    </xf>
    <xf numFmtId="10" fontId="6" fillId="0" borderId="27" xfId="22" applyNumberFormat="1" applyFont="1" applyFill="1" applyBorder="1" applyAlignment="1">
      <alignment horizontal="right" wrapText="1"/>
      <protection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0" fontId="4" fillId="4" borderId="42" xfId="0" applyFont="1" applyFill="1" applyBorder="1" applyAlignment="1">
      <alignment/>
    </xf>
    <xf numFmtId="0" fontId="8" fillId="0" borderId="43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0" sqref="B10"/>
    </sheetView>
  </sheetViews>
  <sheetFormatPr defaultColWidth="9.140625" defaultRowHeight="12.75"/>
  <cols>
    <col min="1" max="1" width="4.00390625" style="1" bestFit="1" customWidth="1"/>
    <col min="2" max="2" width="33.28125" style="2" customWidth="1"/>
    <col min="3" max="3" width="0.85546875" style="65" customWidth="1"/>
    <col min="4" max="6" width="11.421875" style="1" customWidth="1"/>
    <col min="7" max="7" width="11.7109375" style="1" customWidth="1"/>
    <col min="8" max="8" width="9.57421875" style="1" customWidth="1"/>
    <col min="9" max="9" width="0.85546875" style="77" customWidth="1"/>
    <col min="10" max="10" width="11.57421875" style="1" customWidth="1"/>
    <col min="11" max="11" width="9.57421875" style="1" customWidth="1"/>
    <col min="12" max="12" width="4.140625" style="1" customWidth="1"/>
    <col min="14" max="16384" width="9.140625" style="1" customWidth="1"/>
  </cols>
  <sheetData>
    <row r="1" spans="1:11" ht="57" customHeight="1" thickBot="1">
      <c r="A1" s="97" t="s">
        <v>117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4:11" ht="12.75" customHeight="1">
      <c r="D2" s="92" t="s">
        <v>1</v>
      </c>
      <c r="E2" s="93"/>
      <c r="F2" s="93"/>
      <c r="G2" s="93"/>
      <c r="H2" s="94"/>
      <c r="J2" s="95" t="s">
        <v>8</v>
      </c>
      <c r="K2" s="96"/>
    </row>
    <row r="3" spans="1:11" ht="68.25" customHeight="1">
      <c r="A3" s="91"/>
      <c r="B3" s="91"/>
      <c r="C3" s="7"/>
      <c r="D3" s="6" t="s">
        <v>3</v>
      </c>
      <c r="E3" s="5" t="s">
        <v>4</v>
      </c>
      <c r="F3" s="5" t="s">
        <v>5</v>
      </c>
      <c r="G3" s="5" t="s">
        <v>7</v>
      </c>
      <c r="H3" s="11" t="s">
        <v>87</v>
      </c>
      <c r="I3" s="78"/>
      <c r="J3" s="6" t="s">
        <v>88</v>
      </c>
      <c r="K3" s="9" t="s">
        <v>9</v>
      </c>
    </row>
    <row r="4" spans="1:13" s="61" customFormat="1" ht="12.75">
      <c r="A4" s="54" t="s">
        <v>0</v>
      </c>
      <c r="B4" s="55" t="s">
        <v>6</v>
      </c>
      <c r="C4" s="56"/>
      <c r="D4" s="3" t="s">
        <v>10</v>
      </c>
      <c r="E4" s="4" t="s">
        <v>11</v>
      </c>
      <c r="F4" s="4" t="s">
        <v>12</v>
      </c>
      <c r="G4" s="57" t="s">
        <v>2</v>
      </c>
      <c r="H4" s="58"/>
      <c r="I4" s="59"/>
      <c r="J4" s="10" t="s">
        <v>13</v>
      </c>
      <c r="K4" s="60"/>
      <c r="M4" s="62"/>
    </row>
    <row r="5" spans="1:11" ht="12.75">
      <c r="A5" s="25">
        <v>1</v>
      </c>
      <c r="B5" s="26" t="s">
        <v>15</v>
      </c>
      <c r="C5" s="8"/>
      <c r="D5" s="36">
        <v>981748</v>
      </c>
      <c r="E5" s="36">
        <v>3981157</v>
      </c>
      <c r="F5" s="36">
        <v>879725</v>
      </c>
      <c r="G5" s="36">
        <f aca="true" t="shared" si="0" ref="G5:G36">SUM(D5:F5)</f>
        <v>5842630</v>
      </c>
      <c r="H5" s="47">
        <v>30.15</v>
      </c>
      <c r="I5" s="79"/>
      <c r="J5" s="36">
        <v>10510202</v>
      </c>
      <c r="K5" s="42">
        <v>0.015</v>
      </c>
    </row>
    <row r="6" spans="1:11" ht="12.75">
      <c r="A6" s="25">
        <v>2</v>
      </c>
      <c r="B6" s="26" t="s">
        <v>16</v>
      </c>
      <c r="C6" s="8"/>
      <c r="D6" s="37">
        <v>295609</v>
      </c>
      <c r="E6" s="37">
        <v>1586059</v>
      </c>
      <c r="F6" s="37">
        <v>1197175</v>
      </c>
      <c r="G6" s="37">
        <f t="shared" si="0"/>
        <v>3078843</v>
      </c>
      <c r="H6" s="47">
        <v>43.2</v>
      </c>
      <c r="I6" s="79"/>
      <c r="J6" s="37">
        <v>8573638</v>
      </c>
      <c r="K6" s="42">
        <v>0.03</v>
      </c>
    </row>
    <row r="7" spans="1:11" ht="12.75">
      <c r="A7" s="25">
        <v>3</v>
      </c>
      <c r="B7" s="26" t="s">
        <v>17</v>
      </c>
      <c r="C7" s="8"/>
      <c r="D7" s="37">
        <v>2211231</v>
      </c>
      <c r="E7" s="37">
        <v>21376184</v>
      </c>
      <c r="F7" s="37">
        <v>9266838</v>
      </c>
      <c r="G7" s="37">
        <f t="shared" si="0"/>
        <v>32854253</v>
      </c>
      <c r="H7" s="47">
        <v>53.42</v>
      </c>
      <c r="I7" s="79"/>
      <c r="J7" s="37">
        <v>39341997</v>
      </c>
      <c r="K7" s="42">
        <v>0.02</v>
      </c>
    </row>
    <row r="8" spans="1:11" ht="12.75">
      <c r="A8" s="25">
        <v>4</v>
      </c>
      <c r="B8" s="26" t="s">
        <v>18</v>
      </c>
      <c r="C8" s="8"/>
      <c r="D8" s="37">
        <v>561476</v>
      </c>
      <c r="E8" s="37">
        <v>3464531</v>
      </c>
      <c r="F8" s="37">
        <v>217764</v>
      </c>
      <c r="G8" s="37">
        <f t="shared" si="0"/>
        <v>4243771</v>
      </c>
      <c r="H8" s="47">
        <v>41.68</v>
      </c>
      <c r="I8" s="79"/>
      <c r="J8" s="37">
        <v>6506126</v>
      </c>
      <c r="K8" s="42">
        <v>0.03</v>
      </c>
    </row>
    <row r="9" spans="1:11" ht="12.75">
      <c r="A9" s="27">
        <v>5</v>
      </c>
      <c r="B9" s="28" t="s">
        <v>19</v>
      </c>
      <c r="C9" s="8"/>
      <c r="D9" s="38">
        <v>355704</v>
      </c>
      <c r="E9" s="38">
        <v>942166</v>
      </c>
      <c r="F9" s="38">
        <v>70054</v>
      </c>
      <c r="G9" s="38">
        <f t="shared" si="0"/>
        <v>1367924</v>
      </c>
      <c r="H9" s="48">
        <v>16.63</v>
      </c>
      <c r="I9" s="79"/>
      <c r="J9" s="38">
        <v>5760388</v>
      </c>
      <c r="K9" s="43">
        <v>0.015</v>
      </c>
    </row>
    <row r="10" spans="1:11" ht="12.75">
      <c r="A10" s="29">
        <v>6</v>
      </c>
      <c r="B10" s="30" t="s">
        <v>20</v>
      </c>
      <c r="C10" s="8"/>
      <c r="D10" s="36">
        <v>653038</v>
      </c>
      <c r="E10" s="36">
        <v>4061703</v>
      </c>
      <c r="F10" s="36">
        <v>2754925</v>
      </c>
      <c r="G10" s="36">
        <f t="shared" si="0"/>
        <v>7469666</v>
      </c>
      <c r="H10" s="49">
        <v>48.16</v>
      </c>
      <c r="I10" s="79"/>
      <c r="J10" s="36">
        <v>8252383</v>
      </c>
      <c r="K10" s="44">
        <v>0.02</v>
      </c>
    </row>
    <row r="11" spans="1:11" ht="12.75">
      <c r="A11" s="25">
        <v>7</v>
      </c>
      <c r="B11" s="26" t="s">
        <v>21</v>
      </c>
      <c r="C11" s="8"/>
      <c r="D11" s="37">
        <v>1053656</v>
      </c>
      <c r="E11" s="37">
        <v>8488696</v>
      </c>
      <c r="F11" s="37">
        <v>1383286</v>
      </c>
      <c r="G11" s="37">
        <f t="shared" si="0"/>
        <v>10925638</v>
      </c>
      <c r="H11" s="47">
        <v>59.73</v>
      </c>
      <c r="I11" s="79"/>
      <c r="J11" s="37">
        <v>5997761</v>
      </c>
      <c r="K11" s="42">
        <v>0.02</v>
      </c>
    </row>
    <row r="12" spans="1:11" ht="12.75">
      <c r="A12" s="25">
        <v>8</v>
      </c>
      <c r="B12" s="26" t="s">
        <v>22</v>
      </c>
      <c r="C12" s="8"/>
      <c r="D12" s="37">
        <v>2019267</v>
      </c>
      <c r="E12" s="37">
        <v>21888969</v>
      </c>
      <c r="F12" s="37">
        <v>7529553</v>
      </c>
      <c r="G12" s="37">
        <f t="shared" si="0"/>
        <v>31437789</v>
      </c>
      <c r="H12" s="47">
        <v>57.21</v>
      </c>
      <c r="I12" s="79"/>
      <c r="J12" s="37">
        <v>39043846</v>
      </c>
      <c r="K12" s="42">
        <v>0.0175</v>
      </c>
    </row>
    <row r="13" spans="1:11" ht="12.75">
      <c r="A13" s="25">
        <v>9</v>
      </c>
      <c r="B13" s="26" t="s">
        <v>23</v>
      </c>
      <c r="C13" s="8"/>
      <c r="D13" s="37">
        <v>9453893</v>
      </c>
      <c r="E13" s="37">
        <v>71985575</v>
      </c>
      <c r="F13" s="37">
        <v>8492323</v>
      </c>
      <c r="G13" s="37">
        <f t="shared" si="0"/>
        <v>89931791</v>
      </c>
      <c r="H13" s="47">
        <v>78.32</v>
      </c>
      <c r="I13" s="79"/>
      <c r="J13" s="37">
        <v>65619559</v>
      </c>
      <c r="K13" s="42">
        <v>0.015</v>
      </c>
    </row>
    <row r="14" spans="1:11" ht="12.75">
      <c r="A14" s="27">
        <v>10</v>
      </c>
      <c r="B14" s="28" t="s">
        <v>24</v>
      </c>
      <c r="C14" s="8"/>
      <c r="D14" s="38">
        <v>5803157</v>
      </c>
      <c r="E14" s="38">
        <v>13796542</v>
      </c>
      <c r="F14" s="38">
        <v>20297164</v>
      </c>
      <c r="G14" s="38">
        <f t="shared" si="0"/>
        <v>39896863</v>
      </c>
      <c r="H14" s="48">
        <v>37.55</v>
      </c>
      <c r="I14" s="79"/>
      <c r="J14" s="38">
        <v>88628631</v>
      </c>
      <c r="K14" s="43">
        <v>0.02</v>
      </c>
    </row>
    <row r="15" spans="1:11" ht="12.75">
      <c r="A15" s="25">
        <v>11</v>
      </c>
      <c r="B15" s="30" t="s">
        <v>25</v>
      </c>
      <c r="C15" s="8"/>
      <c r="D15" s="37">
        <v>196318</v>
      </c>
      <c r="E15" s="37">
        <v>1188834</v>
      </c>
      <c r="F15" s="37">
        <v>0</v>
      </c>
      <c r="G15" s="37">
        <f t="shared" si="0"/>
        <v>1385152</v>
      </c>
      <c r="H15" s="47">
        <v>37.77</v>
      </c>
      <c r="I15" s="79"/>
      <c r="J15" s="37">
        <v>2091219</v>
      </c>
      <c r="K15" s="42">
        <v>0.02</v>
      </c>
    </row>
    <row r="16" spans="1:11" ht="12.75">
      <c r="A16" s="25">
        <v>12</v>
      </c>
      <c r="B16" s="26" t="s">
        <v>26</v>
      </c>
      <c r="C16" s="8"/>
      <c r="D16" s="37">
        <v>702563</v>
      </c>
      <c r="E16" s="37">
        <v>6886275</v>
      </c>
      <c r="F16" s="37">
        <v>1563960</v>
      </c>
      <c r="G16" s="37">
        <f t="shared" si="0"/>
        <v>9152798</v>
      </c>
      <c r="H16" s="47">
        <v>63.03</v>
      </c>
      <c r="I16" s="79"/>
      <c r="J16" s="37">
        <v>0</v>
      </c>
      <c r="K16" s="42">
        <v>0</v>
      </c>
    </row>
    <row r="17" spans="1:11" ht="12.75">
      <c r="A17" s="25">
        <v>13</v>
      </c>
      <c r="B17" s="26" t="s">
        <v>27</v>
      </c>
      <c r="C17" s="8"/>
      <c r="D17" s="37">
        <v>121151</v>
      </c>
      <c r="E17" s="37">
        <v>491003</v>
      </c>
      <c r="F17" s="37">
        <v>180532</v>
      </c>
      <c r="G17" s="37">
        <f t="shared" si="0"/>
        <v>792686</v>
      </c>
      <c r="H17" s="47">
        <v>26.89</v>
      </c>
      <c r="I17" s="79"/>
      <c r="J17" s="37">
        <v>1834258</v>
      </c>
      <c r="K17" s="42">
        <v>0.02</v>
      </c>
    </row>
    <row r="18" spans="1:11" ht="12.75">
      <c r="A18" s="25">
        <v>14</v>
      </c>
      <c r="B18" s="26" t="s">
        <v>28</v>
      </c>
      <c r="C18" s="8"/>
      <c r="D18" s="37">
        <v>481162</v>
      </c>
      <c r="E18" s="37">
        <v>1481077</v>
      </c>
      <c r="F18" s="37">
        <v>1669054</v>
      </c>
      <c r="G18" s="37">
        <f t="shared" si="0"/>
        <v>3631293</v>
      </c>
      <c r="H18" s="47">
        <v>45.82</v>
      </c>
      <c r="I18" s="79"/>
      <c r="J18" s="37">
        <v>2823546</v>
      </c>
      <c r="K18" s="42">
        <v>0.02</v>
      </c>
    </row>
    <row r="19" spans="1:11" ht="12.75">
      <c r="A19" s="27">
        <v>15</v>
      </c>
      <c r="B19" s="28" t="s">
        <v>29</v>
      </c>
      <c r="C19" s="8"/>
      <c r="D19" s="38">
        <v>271826</v>
      </c>
      <c r="E19" s="38">
        <v>3803176</v>
      </c>
      <c r="F19" s="38">
        <v>0</v>
      </c>
      <c r="G19" s="38">
        <f t="shared" si="0"/>
        <v>4075002</v>
      </c>
      <c r="H19" s="48">
        <v>38.42</v>
      </c>
      <c r="I19" s="79"/>
      <c r="J19" s="38">
        <v>4378062</v>
      </c>
      <c r="K19" s="43">
        <v>0.02</v>
      </c>
    </row>
    <row r="20" spans="1:11" ht="12.75">
      <c r="A20" s="25">
        <v>16</v>
      </c>
      <c r="B20" s="30" t="s">
        <v>30</v>
      </c>
      <c r="C20" s="8"/>
      <c r="D20" s="37">
        <v>857477</v>
      </c>
      <c r="E20" s="37">
        <v>8459072</v>
      </c>
      <c r="F20" s="37">
        <v>3305726</v>
      </c>
      <c r="G20" s="37">
        <f t="shared" si="0"/>
        <v>12622275</v>
      </c>
      <c r="H20" s="47">
        <v>66.6</v>
      </c>
      <c r="I20" s="79"/>
      <c r="J20" s="37">
        <v>13676310</v>
      </c>
      <c r="K20" s="42">
        <v>0.025</v>
      </c>
    </row>
    <row r="21" spans="1:11" ht="12.75">
      <c r="A21" s="25">
        <v>17</v>
      </c>
      <c r="B21" s="26" t="s">
        <v>31</v>
      </c>
      <c r="C21" s="8"/>
      <c r="D21" s="37">
        <v>12675886</v>
      </c>
      <c r="E21" s="37">
        <v>92172595</v>
      </c>
      <c r="F21" s="37">
        <v>0</v>
      </c>
      <c r="G21" s="37">
        <f t="shared" si="0"/>
        <v>104848481</v>
      </c>
      <c r="H21" s="47">
        <v>42.72</v>
      </c>
      <c r="I21" s="79"/>
      <c r="J21" s="37">
        <v>159512971</v>
      </c>
      <c r="K21" s="42">
        <v>0.02</v>
      </c>
    </row>
    <row r="22" spans="1:11" ht="12.75">
      <c r="A22" s="25">
        <v>18</v>
      </c>
      <c r="B22" s="26" t="s">
        <v>32</v>
      </c>
      <c r="C22" s="8"/>
      <c r="D22" s="37">
        <v>188939</v>
      </c>
      <c r="E22" s="37">
        <v>195897</v>
      </c>
      <c r="F22" s="37">
        <v>0</v>
      </c>
      <c r="G22" s="37">
        <f t="shared" si="0"/>
        <v>384836</v>
      </c>
      <c r="H22" s="47">
        <v>13.37</v>
      </c>
      <c r="I22" s="79"/>
      <c r="J22" s="37">
        <v>1361783</v>
      </c>
      <c r="K22" s="42">
        <v>0.03</v>
      </c>
    </row>
    <row r="23" spans="1:11" ht="12.75">
      <c r="A23" s="25">
        <v>19</v>
      </c>
      <c r="B23" s="26" t="s">
        <v>33</v>
      </c>
      <c r="C23" s="8"/>
      <c r="D23" s="37">
        <v>212699</v>
      </c>
      <c r="E23" s="37">
        <v>987705</v>
      </c>
      <c r="F23" s="37">
        <v>0</v>
      </c>
      <c r="G23" s="37">
        <f t="shared" si="0"/>
        <v>1200404</v>
      </c>
      <c r="H23" s="47">
        <v>15.26</v>
      </c>
      <c r="I23" s="79"/>
      <c r="J23" s="37">
        <v>2735114</v>
      </c>
      <c r="K23" s="42">
        <v>0.02</v>
      </c>
    </row>
    <row r="24" spans="1:11" ht="12.75">
      <c r="A24" s="27">
        <v>20</v>
      </c>
      <c r="B24" s="28" t="s">
        <v>34</v>
      </c>
      <c r="C24" s="8"/>
      <c r="D24" s="38">
        <v>562991</v>
      </c>
      <c r="E24" s="38">
        <v>2935324</v>
      </c>
      <c r="F24" s="38">
        <v>710115</v>
      </c>
      <c r="G24" s="38">
        <f t="shared" si="0"/>
        <v>4208430</v>
      </c>
      <c r="H24" s="48">
        <v>34.32</v>
      </c>
      <c r="I24" s="79"/>
      <c r="J24" s="38">
        <v>8083685</v>
      </c>
      <c r="K24" s="43">
        <v>0.02</v>
      </c>
    </row>
    <row r="25" spans="1:11" ht="12.75">
      <c r="A25" s="25">
        <v>21</v>
      </c>
      <c r="B25" s="30" t="s">
        <v>35</v>
      </c>
      <c r="C25" s="8"/>
      <c r="D25" s="37">
        <v>209176</v>
      </c>
      <c r="E25" s="37">
        <v>481986</v>
      </c>
      <c r="F25" s="37">
        <v>0</v>
      </c>
      <c r="G25" s="37">
        <f t="shared" si="0"/>
        <v>691162</v>
      </c>
      <c r="H25" s="47">
        <v>13.24</v>
      </c>
      <c r="I25" s="79"/>
      <c r="J25" s="37">
        <v>3246001</v>
      </c>
      <c r="K25" s="42">
        <v>0.015</v>
      </c>
    </row>
    <row r="26" spans="1:11" ht="12.75">
      <c r="A26" s="25">
        <v>22</v>
      </c>
      <c r="B26" s="26" t="s">
        <v>36</v>
      </c>
      <c r="C26" s="8"/>
      <c r="D26" s="37">
        <v>197027</v>
      </c>
      <c r="E26" s="37">
        <v>1148664</v>
      </c>
      <c r="F26" s="37">
        <v>97634</v>
      </c>
      <c r="G26" s="37">
        <f t="shared" si="0"/>
        <v>1443325</v>
      </c>
      <c r="H26" s="47">
        <v>43.37</v>
      </c>
      <c r="I26" s="79"/>
      <c r="J26" s="37">
        <v>1945503</v>
      </c>
      <c r="K26" s="42">
        <v>0.02</v>
      </c>
    </row>
    <row r="27" spans="1:11" ht="12.75">
      <c r="A27" s="25">
        <v>23</v>
      </c>
      <c r="B27" s="26" t="s">
        <v>37</v>
      </c>
      <c r="C27" s="8"/>
      <c r="D27" s="37">
        <v>1668637</v>
      </c>
      <c r="E27" s="37">
        <v>2325979</v>
      </c>
      <c r="F27" s="37">
        <v>7533946</v>
      </c>
      <c r="G27" s="37">
        <f t="shared" si="0"/>
        <v>11528562</v>
      </c>
      <c r="H27" s="47">
        <v>36.04</v>
      </c>
      <c r="I27" s="79"/>
      <c r="J27" s="37">
        <v>26616545</v>
      </c>
      <c r="K27" s="42">
        <v>0.02</v>
      </c>
    </row>
    <row r="28" spans="1:11" ht="12.75">
      <c r="A28" s="25">
        <v>24</v>
      </c>
      <c r="B28" s="26" t="s">
        <v>38</v>
      </c>
      <c r="C28" s="8"/>
      <c r="D28" s="37">
        <v>1275911</v>
      </c>
      <c r="E28" s="37">
        <v>7902204</v>
      </c>
      <c r="F28" s="37">
        <v>3571251</v>
      </c>
      <c r="G28" s="37">
        <f t="shared" si="0"/>
        <v>12749366</v>
      </c>
      <c r="H28" s="47">
        <v>37.85</v>
      </c>
      <c r="I28" s="79"/>
      <c r="J28" s="37">
        <v>20164895</v>
      </c>
      <c r="K28" s="42">
        <v>0.02</v>
      </c>
    </row>
    <row r="29" spans="1:11" ht="12.75">
      <c r="A29" s="27">
        <v>25</v>
      </c>
      <c r="B29" s="28" t="s">
        <v>39</v>
      </c>
      <c r="C29" s="8"/>
      <c r="D29" s="38">
        <v>559053</v>
      </c>
      <c r="E29" s="38">
        <v>2404775</v>
      </c>
      <c r="F29" s="38">
        <v>589130</v>
      </c>
      <c r="G29" s="38">
        <f t="shared" si="0"/>
        <v>3552958</v>
      </c>
      <c r="H29" s="48">
        <v>28.03</v>
      </c>
      <c r="I29" s="79"/>
      <c r="J29" s="38">
        <v>9420807</v>
      </c>
      <c r="K29" s="43">
        <v>0.03</v>
      </c>
    </row>
    <row r="30" spans="1:11" ht="12.75">
      <c r="A30" s="25">
        <v>26</v>
      </c>
      <c r="B30" s="30" t="s">
        <v>40</v>
      </c>
      <c r="C30" s="8"/>
      <c r="D30" s="37">
        <v>6708421</v>
      </c>
      <c r="E30" s="37">
        <v>46000389</v>
      </c>
      <c r="F30" s="37">
        <v>0</v>
      </c>
      <c r="G30" s="37">
        <f t="shared" si="0"/>
        <v>52708810</v>
      </c>
      <c r="H30" s="47">
        <v>22.63</v>
      </c>
      <c r="I30" s="79"/>
      <c r="J30" s="37">
        <v>195757628</v>
      </c>
      <c r="K30" s="42">
        <v>0.02</v>
      </c>
    </row>
    <row r="31" spans="1:11" ht="12.75">
      <c r="A31" s="25">
        <v>27</v>
      </c>
      <c r="B31" s="26" t="s">
        <v>41</v>
      </c>
      <c r="C31" s="8"/>
      <c r="D31" s="37">
        <v>781458</v>
      </c>
      <c r="E31" s="37">
        <v>2818143</v>
      </c>
      <c r="F31" s="37">
        <v>2137058</v>
      </c>
      <c r="G31" s="37">
        <f t="shared" si="0"/>
        <v>5736659</v>
      </c>
      <c r="H31" s="47">
        <v>45.76</v>
      </c>
      <c r="I31" s="79"/>
      <c r="J31" s="37">
        <v>9635005</v>
      </c>
      <c r="K31" s="42">
        <v>0.025</v>
      </c>
    </row>
    <row r="32" spans="1:11" ht="12.75">
      <c r="A32" s="25">
        <v>28</v>
      </c>
      <c r="B32" s="26" t="s">
        <v>42</v>
      </c>
      <c r="C32" s="8"/>
      <c r="D32" s="37">
        <v>4796562</v>
      </c>
      <c r="E32" s="37">
        <v>30264495</v>
      </c>
      <c r="F32" s="37">
        <v>560038</v>
      </c>
      <c r="G32" s="37">
        <f t="shared" si="0"/>
        <v>35621095</v>
      </c>
      <c r="H32" s="47">
        <v>33.13</v>
      </c>
      <c r="I32" s="79"/>
      <c r="J32" s="37">
        <v>96013821</v>
      </c>
      <c r="K32" s="42">
        <v>0.02</v>
      </c>
    </row>
    <row r="33" spans="1:11" ht="12.75">
      <c r="A33" s="25">
        <v>29</v>
      </c>
      <c r="B33" s="26" t="s">
        <v>43</v>
      </c>
      <c r="C33" s="8"/>
      <c r="D33" s="37">
        <v>1655814</v>
      </c>
      <c r="E33" s="37">
        <v>10239390</v>
      </c>
      <c r="F33" s="37">
        <v>7837896</v>
      </c>
      <c r="G33" s="37">
        <f t="shared" si="0"/>
        <v>19733100</v>
      </c>
      <c r="H33" s="47">
        <v>42.83</v>
      </c>
      <c r="I33" s="79"/>
      <c r="J33" s="37">
        <v>28198767</v>
      </c>
      <c r="K33" s="42">
        <v>0.02</v>
      </c>
    </row>
    <row r="34" spans="1:11" ht="12.75">
      <c r="A34" s="27">
        <v>30</v>
      </c>
      <c r="B34" s="28" t="s">
        <v>44</v>
      </c>
      <c r="C34" s="8"/>
      <c r="D34" s="38">
        <v>211458</v>
      </c>
      <c r="E34" s="38">
        <v>1791292</v>
      </c>
      <c r="F34" s="38">
        <v>72915</v>
      </c>
      <c r="G34" s="38">
        <f t="shared" si="0"/>
        <v>2075665</v>
      </c>
      <c r="H34" s="48">
        <v>49.4</v>
      </c>
      <c r="I34" s="79"/>
      <c r="J34" s="38">
        <v>3759136</v>
      </c>
      <c r="K34" s="43">
        <v>0.02</v>
      </c>
    </row>
    <row r="35" spans="1:11" ht="12.75">
      <c r="A35" s="25">
        <v>31</v>
      </c>
      <c r="B35" s="30" t="s">
        <v>45</v>
      </c>
      <c r="C35" s="8"/>
      <c r="D35" s="37">
        <v>1194515</v>
      </c>
      <c r="E35" s="37">
        <v>8458232</v>
      </c>
      <c r="F35" s="37">
        <v>3263257</v>
      </c>
      <c r="G35" s="37">
        <f t="shared" si="0"/>
        <v>12916004</v>
      </c>
      <c r="H35" s="47">
        <v>57.97</v>
      </c>
      <c r="I35" s="79"/>
      <c r="J35" s="37">
        <v>15758902</v>
      </c>
      <c r="K35" s="42">
        <v>0.02</v>
      </c>
    </row>
    <row r="36" spans="1:11" ht="12.75">
      <c r="A36" s="25">
        <v>32</v>
      </c>
      <c r="B36" s="26" t="s">
        <v>46</v>
      </c>
      <c r="C36" s="8"/>
      <c r="D36" s="37">
        <v>780444</v>
      </c>
      <c r="E36" s="37">
        <v>4549822</v>
      </c>
      <c r="F36" s="37">
        <v>4351402</v>
      </c>
      <c r="G36" s="37">
        <f t="shared" si="0"/>
        <v>9681668</v>
      </c>
      <c r="H36" s="47">
        <v>39.58</v>
      </c>
      <c r="I36" s="79"/>
      <c r="J36" s="37">
        <v>31129935</v>
      </c>
      <c r="K36" s="42">
        <v>0.025</v>
      </c>
    </row>
    <row r="37" spans="1:11" ht="12.75">
      <c r="A37" s="25">
        <v>33</v>
      </c>
      <c r="B37" s="26" t="s">
        <v>47</v>
      </c>
      <c r="C37" s="8"/>
      <c r="D37" s="37">
        <v>204829</v>
      </c>
      <c r="E37" s="37">
        <v>301555</v>
      </c>
      <c r="F37" s="37">
        <v>788335</v>
      </c>
      <c r="G37" s="37">
        <f aca="true" t="shared" si="1" ref="G37:G68">SUM(D37:F37)</f>
        <v>1294719</v>
      </c>
      <c r="H37" s="47">
        <v>28.63</v>
      </c>
      <c r="I37" s="79"/>
      <c r="J37" s="37">
        <v>2266019</v>
      </c>
      <c r="K37" s="42">
        <v>0.025</v>
      </c>
    </row>
    <row r="38" spans="1:11" ht="12.75">
      <c r="A38" s="25">
        <v>34</v>
      </c>
      <c r="B38" s="26" t="s">
        <v>48</v>
      </c>
      <c r="C38" s="8"/>
      <c r="D38" s="37">
        <v>695500</v>
      </c>
      <c r="E38" s="37">
        <v>3281873</v>
      </c>
      <c r="F38" s="37">
        <v>1332327</v>
      </c>
      <c r="G38" s="37">
        <f t="shared" si="1"/>
        <v>5309700</v>
      </c>
      <c r="H38" s="47">
        <v>39.41</v>
      </c>
      <c r="I38" s="79"/>
      <c r="J38" s="37">
        <v>6028186</v>
      </c>
      <c r="K38" s="42">
        <v>0.02</v>
      </c>
    </row>
    <row r="39" spans="1:11" ht="12.75">
      <c r="A39" s="27">
        <v>35</v>
      </c>
      <c r="B39" s="28" t="s">
        <v>49</v>
      </c>
      <c r="C39" s="8"/>
      <c r="D39" s="38">
        <v>728737</v>
      </c>
      <c r="E39" s="38">
        <v>2253872</v>
      </c>
      <c r="F39" s="38">
        <v>3526217</v>
      </c>
      <c r="G39" s="38">
        <f t="shared" si="1"/>
        <v>6508826</v>
      </c>
      <c r="H39" s="48">
        <v>40.06</v>
      </c>
      <c r="I39" s="79"/>
      <c r="J39" s="38">
        <v>12439814</v>
      </c>
      <c r="K39" s="43">
        <v>0.02</v>
      </c>
    </row>
    <row r="40" spans="1:11" ht="12.75">
      <c r="A40" s="25">
        <v>36</v>
      </c>
      <c r="B40" s="30" t="s">
        <v>50</v>
      </c>
      <c r="C40" s="8"/>
      <c r="D40" s="37">
        <v>43723528</v>
      </c>
      <c r="E40" s="37">
        <v>27612113</v>
      </c>
      <c r="F40" s="37">
        <v>12337428</v>
      </c>
      <c r="G40" s="37">
        <v>83673069</v>
      </c>
      <c r="H40" s="84">
        <v>45.32</v>
      </c>
      <c r="I40" s="79"/>
      <c r="J40" s="37">
        <v>89817520</v>
      </c>
      <c r="K40" s="85">
        <v>0.015</v>
      </c>
    </row>
    <row r="41" spans="1:11" ht="12.75">
      <c r="A41" s="25">
        <v>37</v>
      </c>
      <c r="B41" s="26" t="s">
        <v>51</v>
      </c>
      <c r="C41" s="8"/>
      <c r="D41" s="37">
        <v>2044493</v>
      </c>
      <c r="E41" s="37">
        <v>9531823</v>
      </c>
      <c r="F41" s="37">
        <v>4122854</v>
      </c>
      <c r="G41" s="37">
        <f t="shared" si="1"/>
        <v>15699170</v>
      </c>
      <c r="H41" s="47">
        <v>39.33</v>
      </c>
      <c r="I41" s="79"/>
      <c r="J41" s="37">
        <v>35057227</v>
      </c>
      <c r="K41" s="42">
        <v>0.03</v>
      </c>
    </row>
    <row r="42" spans="1:11" ht="12.75">
      <c r="A42" s="25">
        <v>38</v>
      </c>
      <c r="B42" s="26" t="s">
        <v>52</v>
      </c>
      <c r="C42" s="8"/>
      <c r="D42" s="37">
        <v>3223262</v>
      </c>
      <c r="E42" s="37">
        <v>9792801</v>
      </c>
      <c r="F42" s="37">
        <v>0</v>
      </c>
      <c r="G42" s="37">
        <f t="shared" si="1"/>
        <v>13016063</v>
      </c>
      <c r="H42" s="47">
        <v>23.29</v>
      </c>
      <c r="I42" s="79"/>
      <c r="J42" s="37">
        <v>16611321</v>
      </c>
      <c r="K42" s="42">
        <v>0.02</v>
      </c>
    </row>
    <row r="43" spans="1:11" ht="12.75">
      <c r="A43" s="25">
        <v>39</v>
      </c>
      <c r="B43" s="26" t="s">
        <v>53</v>
      </c>
      <c r="C43" s="8"/>
      <c r="D43" s="37">
        <v>1196811</v>
      </c>
      <c r="E43" s="37">
        <v>3152834</v>
      </c>
      <c r="F43" s="37">
        <v>220157</v>
      </c>
      <c r="G43" s="37">
        <f t="shared" si="1"/>
        <v>4569802</v>
      </c>
      <c r="H43" s="47">
        <v>17.25</v>
      </c>
      <c r="I43" s="79"/>
      <c r="J43" s="37">
        <v>6987559</v>
      </c>
      <c r="K43" s="42">
        <v>0.02</v>
      </c>
    </row>
    <row r="44" spans="1:11" ht="12.75">
      <c r="A44" s="27">
        <v>40</v>
      </c>
      <c r="B44" s="28" t="s">
        <v>54</v>
      </c>
      <c r="C44" s="8"/>
      <c r="D44" s="38">
        <v>2413978</v>
      </c>
      <c r="E44" s="38">
        <v>15688088</v>
      </c>
      <c r="F44" s="38">
        <v>7052141</v>
      </c>
      <c r="G44" s="38">
        <f t="shared" si="1"/>
        <v>25154207</v>
      </c>
      <c r="H44" s="48">
        <v>49.28</v>
      </c>
      <c r="I44" s="79"/>
      <c r="J44" s="38">
        <v>34812812</v>
      </c>
      <c r="K44" s="43">
        <v>0.015</v>
      </c>
    </row>
    <row r="45" spans="1:11" ht="12.75">
      <c r="A45" s="25">
        <v>41</v>
      </c>
      <c r="B45" s="30" t="s">
        <v>55</v>
      </c>
      <c r="C45" s="8"/>
      <c r="D45" s="37">
        <v>133850</v>
      </c>
      <c r="E45" s="37">
        <v>1047758</v>
      </c>
      <c r="F45" s="37">
        <v>1172533</v>
      </c>
      <c r="G45" s="37">
        <f t="shared" si="1"/>
        <v>2354141</v>
      </c>
      <c r="H45" s="47">
        <v>81.43</v>
      </c>
      <c r="I45" s="79"/>
      <c r="J45" s="37">
        <v>1860422</v>
      </c>
      <c r="K45" s="42">
        <v>0.02</v>
      </c>
    </row>
    <row r="46" spans="1:11" ht="12.75">
      <c r="A46" s="25">
        <v>42</v>
      </c>
      <c r="B46" s="26" t="s">
        <v>56</v>
      </c>
      <c r="C46" s="8"/>
      <c r="D46" s="37">
        <v>630618</v>
      </c>
      <c r="E46" s="37">
        <v>425449</v>
      </c>
      <c r="F46" s="37">
        <v>1523110</v>
      </c>
      <c r="G46" s="37">
        <f t="shared" si="1"/>
        <v>2579177</v>
      </c>
      <c r="H46" s="47">
        <v>39.65</v>
      </c>
      <c r="I46" s="79"/>
      <c r="J46" s="37">
        <v>4993125</v>
      </c>
      <c r="K46" s="42">
        <v>0.02</v>
      </c>
    </row>
    <row r="47" spans="1:11" ht="12.75">
      <c r="A47" s="25">
        <v>43</v>
      </c>
      <c r="B47" s="26" t="s">
        <v>57</v>
      </c>
      <c r="C47" s="8"/>
      <c r="D47" s="37">
        <v>392167</v>
      </c>
      <c r="E47" s="37">
        <v>1321119</v>
      </c>
      <c r="F47" s="37">
        <v>1520313</v>
      </c>
      <c r="G47" s="37">
        <f t="shared" si="1"/>
        <v>3233599</v>
      </c>
      <c r="H47" s="47">
        <v>38.73</v>
      </c>
      <c r="I47" s="79"/>
      <c r="J47" s="37">
        <v>5077513</v>
      </c>
      <c r="K47" s="42">
        <v>0.02</v>
      </c>
    </row>
    <row r="48" spans="1:11" ht="12.75">
      <c r="A48" s="25">
        <v>44</v>
      </c>
      <c r="B48" s="26" t="s">
        <v>58</v>
      </c>
      <c r="C48" s="8"/>
      <c r="D48" s="37">
        <v>765398</v>
      </c>
      <c r="E48" s="37">
        <v>6378315</v>
      </c>
      <c r="F48" s="37">
        <v>2942911</v>
      </c>
      <c r="G48" s="37">
        <f t="shared" si="1"/>
        <v>10086624</v>
      </c>
      <c r="H48" s="47">
        <v>45.56</v>
      </c>
      <c r="I48" s="79"/>
      <c r="J48" s="37">
        <v>11496157</v>
      </c>
      <c r="K48" s="42">
        <v>0.02</v>
      </c>
    </row>
    <row r="49" spans="1:11" ht="12.75">
      <c r="A49" s="27">
        <v>45</v>
      </c>
      <c r="B49" s="28" t="s">
        <v>59</v>
      </c>
      <c r="C49" s="8"/>
      <c r="D49" s="38">
        <v>3467592</v>
      </c>
      <c r="E49" s="38">
        <v>39484415</v>
      </c>
      <c r="F49" s="38">
        <v>5380232</v>
      </c>
      <c r="G49" s="38">
        <f t="shared" si="1"/>
        <v>48332239</v>
      </c>
      <c r="H49" s="48">
        <v>56.82</v>
      </c>
      <c r="I49" s="79"/>
      <c r="J49" s="38">
        <v>43228461</v>
      </c>
      <c r="K49" s="43">
        <v>0.03</v>
      </c>
    </row>
    <row r="50" spans="1:11" ht="12.75">
      <c r="A50" s="25">
        <v>46</v>
      </c>
      <c r="B50" s="30" t="s">
        <v>60</v>
      </c>
      <c r="C50" s="8"/>
      <c r="D50" s="37">
        <v>128067</v>
      </c>
      <c r="E50" s="37">
        <v>548642</v>
      </c>
      <c r="F50" s="37">
        <v>0</v>
      </c>
      <c r="G50" s="37">
        <f t="shared" si="1"/>
        <v>676709</v>
      </c>
      <c r="H50" s="47">
        <v>17.82</v>
      </c>
      <c r="I50" s="79"/>
      <c r="J50" s="37">
        <v>1368136</v>
      </c>
      <c r="K50" s="42">
        <v>0.02</v>
      </c>
    </row>
    <row r="51" spans="1:11" ht="12.75">
      <c r="A51" s="25">
        <v>47</v>
      </c>
      <c r="B51" s="26" t="s">
        <v>61</v>
      </c>
      <c r="C51" s="8"/>
      <c r="D51" s="37">
        <v>1210742</v>
      </c>
      <c r="E51" s="37">
        <v>9452216</v>
      </c>
      <c r="F51" s="37">
        <v>2907160</v>
      </c>
      <c r="G51" s="37">
        <f t="shared" si="1"/>
        <v>13570118</v>
      </c>
      <c r="H51" s="47">
        <v>45.14</v>
      </c>
      <c r="I51" s="79"/>
      <c r="J51" s="37">
        <v>12148101</v>
      </c>
      <c r="K51" s="42">
        <v>0.025</v>
      </c>
    </row>
    <row r="52" spans="1:11" ht="12.75">
      <c r="A52" s="25">
        <v>48</v>
      </c>
      <c r="B52" s="26" t="s">
        <v>62</v>
      </c>
      <c r="C52" s="8"/>
      <c r="D52" s="37">
        <v>885256</v>
      </c>
      <c r="E52" s="37">
        <v>4265638</v>
      </c>
      <c r="F52" s="37">
        <v>5189062</v>
      </c>
      <c r="G52" s="37">
        <f t="shared" si="1"/>
        <v>10339956</v>
      </c>
      <c r="H52" s="47">
        <v>42.24</v>
      </c>
      <c r="I52" s="79"/>
      <c r="J52" s="37">
        <v>18294579</v>
      </c>
      <c r="K52" s="42">
        <v>0.0225</v>
      </c>
    </row>
    <row r="53" spans="1:11" ht="12.75">
      <c r="A53" s="25">
        <v>49</v>
      </c>
      <c r="B53" s="26" t="s">
        <v>63</v>
      </c>
      <c r="C53" s="8"/>
      <c r="D53" s="37">
        <v>1651178</v>
      </c>
      <c r="E53" s="37">
        <v>5991747</v>
      </c>
      <c r="F53" s="37">
        <v>2133700</v>
      </c>
      <c r="G53" s="37">
        <f t="shared" si="1"/>
        <v>9776625</v>
      </c>
      <c r="H53" s="47">
        <v>24.65</v>
      </c>
      <c r="I53" s="79"/>
      <c r="J53" s="37">
        <v>21902448</v>
      </c>
      <c r="K53" s="42">
        <v>0.02</v>
      </c>
    </row>
    <row r="54" spans="1:11" ht="12.75">
      <c r="A54" s="27">
        <v>50</v>
      </c>
      <c r="B54" s="28" t="s">
        <v>64</v>
      </c>
      <c r="C54" s="8"/>
      <c r="D54" s="38">
        <v>434146</v>
      </c>
      <c r="E54" s="38">
        <v>1666613</v>
      </c>
      <c r="F54" s="38">
        <v>3328771</v>
      </c>
      <c r="G54" s="38">
        <f t="shared" si="1"/>
        <v>5429530</v>
      </c>
      <c r="H54" s="48">
        <v>34.81</v>
      </c>
      <c r="I54" s="79"/>
      <c r="J54" s="38">
        <v>11927408</v>
      </c>
      <c r="K54" s="43">
        <v>0.02</v>
      </c>
    </row>
    <row r="55" spans="1:11" ht="12.75">
      <c r="A55" s="25">
        <v>51</v>
      </c>
      <c r="B55" s="30" t="s">
        <v>65</v>
      </c>
      <c r="C55" s="8"/>
      <c r="D55" s="37">
        <v>2784833</v>
      </c>
      <c r="E55" s="37">
        <v>7616399</v>
      </c>
      <c r="F55" s="37">
        <v>2131009</v>
      </c>
      <c r="G55" s="37">
        <f t="shared" si="1"/>
        <v>12532241</v>
      </c>
      <c r="H55" s="47">
        <v>38.31</v>
      </c>
      <c r="I55" s="79"/>
      <c r="J55" s="37">
        <v>17682588</v>
      </c>
      <c r="K55" s="42">
        <v>0.0175</v>
      </c>
    </row>
    <row r="56" spans="1:11" ht="12.75">
      <c r="A56" s="25">
        <v>52</v>
      </c>
      <c r="B56" s="26" t="s">
        <v>66</v>
      </c>
      <c r="C56" s="8"/>
      <c r="D56" s="37">
        <v>4104331</v>
      </c>
      <c r="E56" s="37">
        <v>47440232</v>
      </c>
      <c r="F56" s="37">
        <v>20620094</v>
      </c>
      <c r="G56" s="37">
        <f t="shared" si="1"/>
        <v>72164657</v>
      </c>
      <c r="H56" s="47">
        <v>74.19</v>
      </c>
      <c r="I56" s="79"/>
      <c r="J56" s="37">
        <v>89671371</v>
      </c>
      <c r="K56" s="42">
        <v>0.02</v>
      </c>
    </row>
    <row r="57" spans="1:11" ht="12.75">
      <c r="A57" s="25">
        <v>53</v>
      </c>
      <c r="B57" s="26" t="s">
        <v>67</v>
      </c>
      <c r="C57" s="8"/>
      <c r="D57" s="37">
        <v>1313933</v>
      </c>
      <c r="E57" s="37">
        <v>477202</v>
      </c>
      <c r="F57" s="37">
        <v>2452613</v>
      </c>
      <c r="G57" s="37">
        <f t="shared" si="1"/>
        <v>4243748</v>
      </c>
      <c r="H57" s="47">
        <v>12.38</v>
      </c>
      <c r="I57" s="79"/>
      <c r="J57" s="37">
        <v>33168015</v>
      </c>
      <c r="K57" s="42">
        <v>0.02</v>
      </c>
    </row>
    <row r="58" spans="1:11" ht="12.75">
      <c r="A58" s="25">
        <v>54</v>
      </c>
      <c r="B58" s="26" t="s">
        <v>68</v>
      </c>
      <c r="C58" s="8"/>
      <c r="D58" s="37">
        <v>167487</v>
      </c>
      <c r="E58" s="37">
        <v>1102027</v>
      </c>
      <c r="F58" s="37">
        <v>0</v>
      </c>
      <c r="G58" s="37">
        <f t="shared" si="1"/>
        <v>1269514</v>
      </c>
      <c r="H58" s="47">
        <v>32.58</v>
      </c>
      <c r="I58" s="79"/>
      <c r="J58" s="37">
        <v>659354</v>
      </c>
      <c r="K58" s="42">
        <v>0.015</v>
      </c>
    </row>
    <row r="59" spans="1:11" ht="12.75">
      <c r="A59" s="27">
        <v>55</v>
      </c>
      <c r="B59" s="28" t="s">
        <v>69</v>
      </c>
      <c r="C59" s="8"/>
      <c r="D59" s="38">
        <v>2049010</v>
      </c>
      <c r="E59" s="38">
        <v>2871786</v>
      </c>
      <c r="F59" s="38">
        <v>2596</v>
      </c>
      <c r="G59" s="38">
        <f t="shared" si="1"/>
        <v>4923392</v>
      </c>
      <c r="H59" s="48">
        <v>9.24</v>
      </c>
      <c r="I59" s="79"/>
      <c r="J59" s="38">
        <v>50490242</v>
      </c>
      <c r="K59" s="43">
        <v>0.0208</v>
      </c>
    </row>
    <row r="60" spans="1:11" ht="12.75">
      <c r="A60" s="25">
        <v>56</v>
      </c>
      <c r="B60" s="30" t="s">
        <v>70</v>
      </c>
      <c r="C60" s="8"/>
      <c r="D60" s="37">
        <v>286598</v>
      </c>
      <c r="E60" s="37">
        <v>1716315</v>
      </c>
      <c r="F60" s="37">
        <v>0</v>
      </c>
      <c r="G60" s="37">
        <f t="shared" si="1"/>
        <v>2002913</v>
      </c>
      <c r="H60" s="47">
        <v>22.52</v>
      </c>
      <c r="I60" s="79"/>
      <c r="J60" s="37">
        <v>4278728</v>
      </c>
      <c r="K60" s="42">
        <v>0.02</v>
      </c>
    </row>
    <row r="61" spans="1:11" ht="12.75">
      <c r="A61" s="25">
        <v>57</v>
      </c>
      <c r="B61" s="26" t="s">
        <v>71</v>
      </c>
      <c r="C61" s="8"/>
      <c r="D61" s="37">
        <v>1034979</v>
      </c>
      <c r="E61" s="37">
        <v>8032988</v>
      </c>
      <c r="F61" s="37">
        <v>2749</v>
      </c>
      <c r="G61" s="37">
        <f t="shared" si="1"/>
        <v>9070716</v>
      </c>
      <c r="H61" s="47">
        <v>38.95</v>
      </c>
      <c r="I61" s="79"/>
      <c r="J61" s="37">
        <v>8221154</v>
      </c>
      <c r="K61" s="42">
        <v>0.01</v>
      </c>
    </row>
    <row r="62" spans="1:11" ht="12.75">
      <c r="A62" s="25">
        <v>58</v>
      </c>
      <c r="B62" s="26" t="s">
        <v>72</v>
      </c>
      <c r="C62" s="8"/>
      <c r="D62" s="37">
        <v>417979</v>
      </c>
      <c r="E62" s="37">
        <v>2355304</v>
      </c>
      <c r="F62" s="37">
        <v>3083580</v>
      </c>
      <c r="G62" s="37">
        <f t="shared" si="1"/>
        <v>5856863</v>
      </c>
      <c r="H62" s="47">
        <v>54.95</v>
      </c>
      <c r="I62" s="79"/>
      <c r="J62" s="37">
        <v>9767480</v>
      </c>
      <c r="K62" s="42">
        <v>0.02</v>
      </c>
    </row>
    <row r="63" spans="1:11" ht="12.75">
      <c r="A63" s="25">
        <v>59</v>
      </c>
      <c r="B63" s="26" t="s">
        <v>73</v>
      </c>
      <c r="C63" s="8"/>
      <c r="D63" s="37">
        <v>222737</v>
      </c>
      <c r="E63" s="37">
        <v>874357</v>
      </c>
      <c r="F63" s="37">
        <v>2321203</v>
      </c>
      <c r="G63" s="37">
        <f t="shared" si="1"/>
        <v>3418297</v>
      </c>
      <c r="H63" s="47">
        <v>54.14</v>
      </c>
      <c r="I63" s="79"/>
      <c r="J63" s="37">
        <v>4659732</v>
      </c>
      <c r="K63" s="42">
        <v>0.02</v>
      </c>
    </row>
    <row r="64" spans="1:11" ht="12.75">
      <c r="A64" s="27">
        <v>60</v>
      </c>
      <c r="B64" s="28" t="s">
        <v>74</v>
      </c>
      <c r="C64" s="8"/>
      <c r="D64" s="38">
        <v>694912</v>
      </c>
      <c r="E64" s="38">
        <v>2553438</v>
      </c>
      <c r="F64" s="38">
        <v>4767606</v>
      </c>
      <c r="G64" s="38">
        <f t="shared" si="1"/>
        <v>8015956</v>
      </c>
      <c r="H64" s="48">
        <v>53.16</v>
      </c>
      <c r="I64" s="79"/>
      <c r="J64" s="38">
        <v>13659751</v>
      </c>
      <c r="K64" s="43">
        <v>0.0213</v>
      </c>
    </row>
    <row r="65" spans="1:11" ht="12.75">
      <c r="A65" s="25">
        <v>61</v>
      </c>
      <c r="B65" s="30" t="s">
        <v>75</v>
      </c>
      <c r="C65" s="8"/>
      <c r="D65" s="37">
        <v>1022869</v>
      </c>
      <c r="E65" s="37">
        <v>3494997</v>
      </c>
      <c r="F65" s="37">
        <v>1980498</v>
      </c>
      <c r="G65" s="37">
        <f t="shared" si="1"/>
        <v>6498364</v>
      </c>
      <c r="H65" s="47">
        <v>27.85</v>
      </c>
      <c r="I65" s="79"/>
      <c r="J65" s="37">
        <v>10155728</v>
      </c>
      <c r="K65" s="42">
        <v>0.02</v>
      </c>
    </row>
    <row r="66" spans="1:11" ht="12.75">
      <c r="A66" s="25">
        <v>62</v>
      </c>
      <c r="B66" s="26" t="s">
        <v>76</v>
      </c>
      <c r="C66" s="8"/>
      <c r="D66" s="37">
        <v>286636</v>
      </c>
      <c r="E66" s="37">
        <v>861526</v>
      </c>
      <c r="F66" s="37">
        <v>0</v>
      </c>
      <c r="G66" s="37">
        <f t="shared" si="1"/>
        <v>1148162</v>
      </c>
      <c r="H66" s="47">
        <v>28.1</v>
      </c>
      <c r="I66" s="79"/>
      <c r="J66" s="37">
        <v>2177802</v>
      </c>
      <c r="K66" s="42">
        <v>0.02</v>
      </c>
    </row>
    <row r="67" spans="1:11" ht="12.75">
      <c r="A67" s="25">
        <v>63</v>
      </c>
      <c r="B67" s="26" t="s">
        <v>77</v>
      </c>
      <c r="C67" s="8"/>
      <c r="D67" s="37">
        <v>1205328</v>
      </c>
      <c r="E67" s="37">
        <v>5018795</v>
      </c>
      <c r="F67" s="37">
        <v>1359603</v>
      </c>
      <c r="G67" s="37">
        <f t="shared" si="1"/>
        <v>7583726</v>
      </c>
      <c r="H67" s="47">
        <v>27.04</v>
      </c>
      <c r="I67" s="79"/>
      <c r="J67" s="37">
        <v>4010269</v>
      </c>
      <c r="K67" s="42">
        <v>0.02</v>
      </c>
    </row>
    <row r="68" spans="1:11" ht="12.75">
      <c r="A68" s="25">
        <v>64</v>
      </c>
      <c r="B68" s="26" t="s">
        <v>78</v>
      </c>
      <c r="C68" s="8"/>
      <c r="D68" s="37">
        <v>235713</v>
      </c>
      <c r="E68" s="37">
        <v>956439</v>
      </c>
      <c r="F68" s="37">
        <v>1430700</v>
      </c>
      <c r="G68" s="37">
        <f t="shared" si="1"/>
        <v>2622852</v>
      </c>
      <c r="H68" s="47">
        <v>49.76</v>
      </c>
      <c r="I68" s="79"/>
      <c r="J68" s="37">
        <v>3672865</v>
      </c>
      <c r="K68" s="42">
        <v>0.02</v>
      </c>
    </row>
    <row r="69" spans="1:11" ht="12.75">
      <c r="A69" s="27">
        <v>65</v>
      </c>
      <c r="B69" s="28" t="s">
        <v>79</v>
      </c>
      <c r="C69" s="8"/>
      <c r="D69" s="38">
        <v>2291828</v>
      </c>
      <c r="E69" s="38">
        <v>7255624</v>
      </c>
      <c r="F69" s="38">
        <v>3549046</v>
      </c>
      <c r="G69" s="38">
        <f>SUM(D69:F69)</f>
        <v>13096498</v>
      </c>
      <c r="H69" s="48">
        <v>41.17</v>
      </c>
      <c r="I69" s="79"/>
      <c r="J69" s="38">
        <v>24088111</v>
      </c>
      <c r="K69" s="43">
        <v>0.02</v>
      </c>
    </row>
    <row r="70" spans="1:11" ht="12.75">
      <c r="A70" s="31">
        <v>66</v>
      </c>
      <c r="B70" s="30" t="s">
        <v>80</v>
      </c>
      <c r="C70" s="8"/>
      <c r="D70" s="37">
        <v>393047</v>
      </c>
      <c r="E70" s="37">
        <v>3322843</v>
      </c>
      <c r="F70" s="37">
        <v>0</v>
      </c>
      <c r="G70" s="37">
        <f>SUM(D70:F70)</f>
        <v>3715890</v>
      </c>
      <c r="H70" s="50">
        <v>60.3</v>
      </c>
      <c r="I70" s="79"/>
      <c r="J70" s="37">
        <v>2614724</v>
      </c>
      <c r="K70" s="45">
        <v>0.01</v>
      </c>
    </row>
    <row r="71" spans="1:11" ht="12.75">
      <c r="A71" s="29">
        <v>67</v>
      </c>
      <c r="B71" s="26" t="s">
        <v>81</v>
      </c>
      <c r="C71" s="8"/>
      <c r="D71" s="36">
        <v>629247</v>
      </c>
      <c r="E71" s="36">
        <v>4807483</v>
      </c>
      <c r="F71" s="36">
        <v>4530548</v>
      </c>
      <c r="G71" s="36">
        <f>SUM(D71:F71)</f>
        <v>9967278</v>
      </c>
      <c r="H71" s="47">
        <v>77.25</v>
      </c>
      <c r="I71" s="79"/>
      <c r="J71" s="36">
        <v>7535185</v>
      </c>
      <c r="K71" s="42">
        <v>0.02</v>
      </c>
    </row>
    <row r="72" spans="1:11" ht="12.75">
      <c r="A72" s="27">
        <v>68</v>
      </c>
      <c r="B72" s="26" t="s">
        <v>82</v>
      </c>
      <c r="C72" s="8"/>
      <c r="D72" s="38">
        <v>155518</v>
      </c>
      <c r="E72" s="38">
        <v>1194415</v>
      </c>
      <c r="F72" s="38">
        <v>0</v>
      </c>
      <c r="G72" s="38">
        <f>SUM(D72:F72)</f>
        <v>1349933</v>
      </c>
      <c r="H72" s="48">
        <v>44.73</v>
      </c>
      <c r="I72" s="79"/>
      <c r="J72" s="38">
        <v>3286462</v>
      </c>
      <c r="K72" s="43">
        <v>0.02</v>
      </c>
    </row>
    <row r="73" spans="1:11" ht="15" customHeight="1">
      <c r="A73" s="32"/>
      <c r="B73" s="33" t="s">
        <v>14</v>
      </c>
      <c r="C73" s="66"/>
      <c r="D73" s="12">
        <f>SUM(D5:D72)</f>
        <v>142925404</v>
      </c>
      <c r="E73" s="12">
        <f>SUM(E5:E72)</f>
        <v>632706952</v>
      </c>
      <c r="F73" s="12">
        <f>SUM(F5:F72)</f>
        <v>193241817</v>
      </c>
      <c r="G73" s="12">
        <f>SUM(G5:G72)</f>
        <v>968874173</v>
      </c>
      <c r="H73" s="51">
        <v>41.03</v>
      </c>
      <c r="I73" s="80"/>
      <c r="J73" s="12">
        <f>SUM(J5:J72)</f>
        <v>1542494793</v>
      </c>
      <c r="K73" s="46">
        <v>0.0196</v>
      </c>
    </row>
    <row r="74" spans="1:11" ht="12.75">
      <c r="A74" s="14"/>
      <c r="B74" s="86"/>
      <c r="C74" s="22"/>
      <c r="D74" s="15"/>
      <c r="E74" s="15"/>
      <c r="F74" s="15"/>
      <c r="G74" s="15"/>
      <c r="H74" s="52"/>
      <c r="I74" s="20"/>
      <c r="J74" s="87"/>
      <c r="K74" s="88"/>
    </row>
    <row r="75" spans="1:11" ht="12.75">
      <c r="A75" s="25">
        <v>318</v>
      </c>
      <c r="B75" s="26" t="s">
        <v>89</v>
      </c>
      <c r="C75" s="22"/>
      <c r="D75" s="37">
        <v>0</v>
      </c>
      <c r="E75" s="37">
        <v>0</v>
      </c>
      <c r="F75" s="37">
        <v>0</v>
      </c>
      <c r="G75" s="37">
        <f>SUM(D75:F75)</f>
        <v>0</v>
      </c>
      <c r="H75" s="63"/>
      <c r="I75" s="20"/>
      <c r="J75" s="37">
        <v>0</v>
      </c>
      <c r="K75" s="64"/>
    </row>
    <row r="76" spans="1:11" ht="12.75">
      <c r="A76" s="27">
        <v>319</v>
      </c>
      <c r="B76" s="34" t="s">
        <v>90</v>
      </c>
      <c r="C76" s="22"/>
      <c r="D76" s="38">
        <v>0</v>
      </c>
      <c r="E76" s="38">
        <v>0</v>
      </c>
      <c r="F76" s="38">
        <v>0</v>
      </c>
      <c r="G76" s="38">
        <f>SUM(D76:F76)</f>
        <v>0</v>
      </c>
      <c r="H76" s="63"/>
      <c r="I76" s="21"/>
      <c r="J76" s="38">
        <v>0</v>
      </c>
      <c r="K76" s="64"/>
    </row>
    <row r="77" spans="1:11" ht="12.75">
      <c r="A77" s="16"/>
      <c r="B77" s="17" t="s">
        <v>83</v>
      </c>
      <c r="C77" s="22"/>
      <c r="D77" s="39">
        <f>SUM(D75:D76)</f>
        <v>0</v>
      </c>
      <c r="E77" s="39">
        <f>SUM(E75:E76)</f>
        <v>0</v>
      </c>
      <c r="F77" s="39">
        <f>SUM(F75:F76)</f>
        <v>0</v>
      </c>
      <c r="G77" s="39">
        <f>SUM(G75:G76)</f>
        <v>0</v>
      </c>
      <c r="H77" s="67"/>
      <c r="I77" s="21"/>
      <c r="J77" s="39">
        <f>SUM(J75:J76)</f>
        <v>0</v>
      </c>
      <c r="K77" s="68"/>
    </row>
    <row r="78" spans="1:11" ht="12.75">
      <c r="A78" s="14"/>
      <c r="B78" s="86"/>
      <c r="C78" s="22"/>
      <c r="D78" s="15"/>
      <c r="E78" s="15"/>
      <c r="F78" s="15"/>
      <c r="G78" s="15"/>
      <c r="H78" s="52"/>
      <c r="I78" s="20"/>
      <c r="J78" s="87"/>
      <c r="K78" s="88"/>
    </row>
    <row r="79" spans="1:11" ht="12.75">
      <c r="A79" s="25">
        <v>321</v>
      </c>
      <c r="B79" s="26" t="s">
        <v>91</v>
      </c>
      <c r="C79" s="22"/>
      <c r="D79" s="37">
        <v>0</v>
      </c>
      <c r="E79" s="37">
        <v>0</v>
      </c>
      <c r="F79" s="37">
        <v>0</v>
      </c>
      <c r="G79" s="37">
        <f aca="true" t="shared" si="2" ref="G79:G85">SUM(D79:F79)</f>
        <v>0</v>
      </c>
      <c r="H79" s="63"/>
      <c r="I79" s="21"/>
      <c r="J79" s="37">
        <v>0</v>
      </c>
      <c r="K79" s="64"/>
    </row>
    <row r="80" spans="1:11" ht="12.75">
      <c r="A80" s="25">
        <v>329</v>
      </c>
      <c r="B80" s="26" t="s">
        <v>92</v>
      </c>
      <c r="C80" s="22"/>
      <c r="D80" s="37">
        <v>0</v>
      </c>
      <c r="E80" s="37">
        <v>0</v>
      </c>
      <c r="F80" s="37">
        <v>0</v>
      </c>
      <c r="G80" s="37">
        <f t="shared" si="2"/>
        <v>0</v>
      </c>
      <c r="H80" s="63"/>
      <c r="I80" s="21"/>
      <c r="J80" s="37">
        <v>0</v>
      </c>
      <c r="K80" s="64"/>
    </row>
    <row r="81" spans="1:11" ht="12.75">
      <c r="A81" s="25">
        <v>331</v>
      </c>
      <c r="B81" s="26" t="s">
        <v>93</v>
      </c>
      <c r="C81" s="22"/>
      <c r="D81" s="37">
        <v>0</v>
      </c>
      <c r="E81" s="37">
        <v>0</v>
      </c>
      <c r="F81" s="37">
        <v>0</v>
      </c>
      <c r="G81" s="37">
        <f t="shared" si="2"/>
        <v>0</v>
      </c>
      <c r="H81" s="63"/>
      <c r="I81" s="21"/>
      <c r="J81" s="37">
        <v>0</v>
      </c>
      <c r="K81" s="64"/>
    </row>
    <row r="82" spans="1:11" ht="12.75">
      <c r="A82" s="25">
        <v>333</v>
      </c>
      <c r="B82" s="26" t="s">
        <v>94</v>
      </c>
      <c r="C82" s="22"/>
      <c r="D82" s="37">
        <v>0</v>
      </c>
      <c r="E82" s="37">
        <v>0</v>
      </c>
      <c r="F82" s="37">
        <v>0</v>
      </c>
      <c r="G82" s="37">
        <f t="shared" si="2"/>
        <v>0</v>
      </c>
      <c r="H82" s="63"/>
      <c r="I82" s="21"/>
      <c r="J82" s="37">
        <v>0</v>
      </c>
      <c r="K82" s="64"/>
    </row>
    <row r="83" spans="1:11" ht="12.75">
      <c r="A83" s="25">
        <v>336</v>
      </c>
      <c r="B83" s="26" t="s">
        <v>95</v>
      </c>
      <c r="C83" s="22"/>
      <c r="D83" s="37">
        <v>0</v>
      </c>
      <c r="E83" s="37">
        <v>0</v>
      </c>
      <c r="F83" s="37">
        <v>0</v>
      </c>
      <c r="G83" s="37">
        <f t="shared" si="2"/>
        <v>0</v>
      </c>
      <c r="H83" s="63"/>
      <c r="I83" s="21"/>
      <c r="J83" s="37">
        <v>0</v>
      </c>
      <c r="K83" s="64"/>
    </row>
    <row r="84" spans="1:11" ht="12.75">
      <c r="A84" s="25">
        <v>337</v>
      </c>
      <c r="B84" s="26" t="s">
        <v>96</v>
      </c>
      <c r="C84" s="22"/>
      <c r="D84" s="37">
        <v>0</v>
      </c>
      <c r="E84" s="37">
        <v>0</v>
      </c>
      <c r="F84" s="37">
        <v>0</v>
      </c>
      <c r="G84" s="37">
        <f t="shared" si="2"/>
        <v>0</v>
      </c>
      <c r="H84" s="63"/>
      <c r="I84" s="21"/>
      <c r="J84" s="37">
        <v>0</v>
      </c>
      <c r="K84" s="64"/>
    </row>
    <row r="85" spans="1:11" ht="12.75">
      <c r="A85" s="27">
        <v>339</v>
      </c>
      <c r="B85" s="28" t="s">
        <v>97</v>
      </c>
      <c r="C85" s="22"/>
      <c r="D85" s="37">
        <v>0</v>
      </c>
      <c r="E85" s="37">
        <v>0</v>
      </c>
      <c r="F85" s="37">
        <v>0</v>
      </c>
      <c r="G85" s="37">
        <f t="shared" si="2"/>
        <v>0</v>
      </c>
      <c r="H85" s="63"/>
      <c r="I85" s="21"/>
      <c r="J85" s="37">
        <v>0</v>
      </c>
      <c r="K85" s="64"/>
    </row>
    <row r="86" spans="1:11" ht="12.75">
      <c r="A86" s="16"/>
      <c r="B86" s="17" t="s">
        <v>84</v>
      </c>
      <c r="C86" s="22"/>
      <c r="D86" s="40">
        <f>SUM(D79:D85)</f>
        <v>0</v>
      </c>
      <c r="E86" s="40">
        <f>SUM(E79:E85)</f>
        <v>0</v>
      </c>
      <c r="F86" s="40">
        <f>SUM(F79:F85)</f>
        <v>0</v>
      </c>
      <c r="G86" s="40">
        <f>SUM(G79:G85)</f>
        <v>0</v>
      </c>
      <c r="H86" s="67"/>
      <c r="I86" s="21"/>
      <c r="J86" s="40">
        <f>SUM(J79:J85)</f>
        <v>0</v>
      </c>
      <c r="K86" s="68"/>
    </row>
    <row r="87" spans="1:11" ht="12.75">
      <c r="A87" s="14"/>
      <c r="B87" s="86"/>
      <c r="C87" s="22"/>
      <c r="D87" s="15"/>
      <c r="E87" s="15"/>
      <c r="F87" s="15"/>
      <c r="G87" s="15"/>
      <c r="H87" s="52"/>
      <c r="I87" s="20"/>
      <c r="J87" s="87"/>
      <c r="K87" s="88"/>
    </row>
    <row r="88" spans="1:11" ht="12.75" customHeight="1">
      <c r="A88" s="25">
        <v>300</v>
      </c>
      <c r="B88" s="26" t="s">
        <v>99</v>
      </c>
      <c r="C88" s="22"/>
      <c r="D88" s="37">
        <v>0</v>
      </c>
      <c r="E88" s="37">
        <v>0</v>
      </c>
      <c r="F88" s="37">
        <v>0</v>
      </c>
      <c r="G88" s="37">
        <f aca="true" t="shared" si="3" ref="G88:G105">SUM(D88:F88)</f>
        <v>0</v>
      </c>
      <c r="H88" s="63"/>
      <c r="I88" s="81"/>
      <c r="J88" s="37">
        <v>0</v>
      </c>
      <c r="K88" s="64"/>
    </row>
    <row r="89" spans="1:11" ht="12.75">
      <c r="A89" s="25">
        <v>300</v>
      </c>
      <c r="B89" s="26" t="s">
        <v>100</v>
      </c>
      <c r="C89" s="22"/>
      <c r="D89" s="37">
        <v>0</v>
      </c>
      <c r="E89" s="37">
        <v>0</v>
      </c>
      <c r="F89" s="37">
        <v>0</v>
      </c>
      <c r="G89" s="37">
        <f t="shared" si="3"/>
        <v>0</v>
      </c>
      <c r="H89" s="63"/>
      <c r="I89" s="81"/>
      <c r="J89" s="37">
        <v>0</v>
      </c>
      <c r="K89" s="64"/>
    </row>
    <row r="90" spans="1:11" ht="12.75">
      <c r="A90" s="25">
        <v>390</v>
      </c>
      <c r="B90" s="26" t="s">
        <v>101</v>
      </c>
      <c r="C90" s="22"/>
      <c r="D90" s="37">
        <v>0</v>
      </c>
      <c r="E90" s="37">
        <v>0</v>
      </c>
      <c r="F90" s="37">
        <v>0</v>
      </c>
      <c r="G90" s="37">
        <f t="shared" si="3"/>
        <v>0</v>
      </c>
      <c r="H90" s="63"/>
      <c r="I90" s="81"/>
      <c r="J90" s="37">
        <v>0</v>
      </c>
      <c r="K90" s="64"/>
    </row>
    <row r="91" spans="1:11" ht="12.75" customHeight="1">
      <c r="A91" s="25">
        <v>391</v>
      </c>
      <c r="B91" s="26" t="s">
        <v>102</v>
      </c>
      <c r="C91" s="22"/>
      <c r="D91" s="37">
        <v>0</v>
      </c>
      <c r="E91" s="37">
        <v>0</v>
      </c>
      <c r="F91" s="37">
        <v>0</v>
      </c>
      <c r="G91" s="37">
        <f t="shared" si="3"/>
        <v>0</v>
      </c>
      <c r="H91" s="63"/>
      <c r="I91" s="81"/>
      <c r="J91" s="37">
        <v>0</v>
      </c>
      <c r="K91" s="64"/>
    </row>
    <row r="92" spans="1:11" ht="12.75" customHeight="1">
      <c r="A92" s="25">
        <v>392</v>
      </c>
      <c r="B92" s="26" t="s">
        <v>103</v>
      </c>
      <c r="C92" s="22"/>
      <c r="D92" s="37">
        <v>0</v>
      </c>
      <c r="E92" s="37">
        <v>0</v>
      </c>
      <c r="F92" s="37">
        <v>0</v>
      </c>
      <c r="G92" s="37">
        <f t="shared" si="3"/>
        <v>0</v>
      </c>
      <c r="H92" s="63"/>
      <c r="I92" s="81"/>
      <c r="J92" s="37">
        <v>0</v>
      </c>
      <c r="K92" s="64"/>
    </row>
    <row r="93" spans="1:11" ht="12.75">
      <c r="A93" s="27">
        <v>392</v>
      </c>
      <c r="B93" s="35" t="s">
        <v>104</v>
      </c>
      <c r="C93" s="22"/>
      <c r="D93" s="38">
        <v>0</v>
      </c>
      <c r="E93" s="38">
        <v>0</v>
      </c>
      <c r="F93" s="38">
        <v>0</v>
      </c>
      <c r="G93" s="38">
        <f t="shared" si="3"/>
        <v>0</v>
      </c>
      <c r="H93" s="73"/>
      <c r="I93" s="81"/>
      <c r="J93" s="38">
        <v>0</v>
      </c>
      <c r="K93" s="69"/>
    </row>
    <row r="94" spans="1:11" ht="12.75">
      <c r="A94" s="29">
        <v>393</v>
      </c>
      <c r="B94" s="30" t="s">
        <v>105</v>
      </c>
      <c r="C94" s="22"/>
      <c r="D94" s="36">
        <v>0</v>
      </c>
      <c r="E94" s="36">
        <v>0</v>
      </c>
      <c r="F94" s="36">
        <v>0</v>
      </c>
      <c r="G94" s="36">
        <f t="shared" si="3"/>
        <v>0</v>
      </c>
      <c r="H94" s="74"/>
      <c r="I94" s="81"/>
      <c r="J94" s="36">
        <v>0</v>
      </c>
      <c r="K94" s="70"/>
    </row>
    <row r="95" spans="1:11" ht="12.75">
      <c r="A95" s="25">
        <v>395</v>
      </c>
      <c r="B95" s="26" t="s">
        <v>106</v>
      </c>
      <c r="C95" s="22"/>
      <c r="D95" s="37">
        <v>0</v>
      </c>
      <c r="E95" s="37">
        <v>0</v>
      </c>
      <c r="F95" s="37">
        <v>0</v>
      </c>
      <c r="G95" s="37">
        <f t="shared" si="3"/>
        <v>0</v>
      </c>
      <c r="H95" s="63"/>
      <c r="I95" s="81"/>
      <c r="J95" s="37">
        <v>0</v>
      </c>
      <c r="K95" s="64"/>
    </row>
    <row r="96" spans="1:11" ht="12.75">
      <c r="A96" s="25">
        <v>395</v>
      </c>
      <c r="B96" s="26" t="s">
        <v>107</v>
      </c>
      <c r="C96" s="22"/>
      <c r="D96" s="37">
        <v>0</v>
      </c>
      <c r="E96" s="37">
        <v>0</v>
      </c>
      <c r="F96" s="37">
        <v>0</v>
      </c>
      <c r="G96" s="37">
        <f t="shared" si="3"/>
        <v>0</v>
      </c>
      <c r="H96" s="63"/>
      <c r="I96" s="81"/>
      <c r="J96" s="37">
        <v>0</v>
      </c>
      <c r="K96" s="64"/>
    </row>
    <row r="97" spans="1:11" ht="12.75">
      <c r="A97" s="25">
        <v>395</v>
      </c>
      <c r="B97" s="26" t="s">
        <v>108</v>
      </c>
      <c r="C97" s="22"/>
      <c r="D97" s="37">
        <v>0</v>
      </c>
      <c r="E97" s="37">
        <v>0</v>
      </c>
      <c r="F97" s="37">
        <v>0</v>
      </c>
      <c r="G97" s="37">
        <f t="shared" si="3"/>
        <v>0</v>
      </c>
      <c r="H97" s="63"/>
      <c r="I97" s="81"/>
      <c r="J97" s="37">
        <v>0</v>
      </c>
      <c r="K97" s="64"/>
    </row>
    <row r="98" spans="1:11" ht="12.75">
      <c r="A98" s="25">
        <v>395</v>
      </c>
      <c r="B98" s="26" t="s">
        <v>109</v>
      </c>
      <c r="C98" s="22"/>
      <c r="D98" s="37">
        <v>0</v>
      </c>
      <c r="E98" s="37">
        <v>0</v>
      </c>
      <c r="F98" s="37">
        <v>0</v>
      </c>
      <c r="G98" s="37">
        <f t="shared" si="3"/>
        <v>0</v>
      </c>
      <c r="H98" s="63"/>
      <c r="I98" s="81"/>
      <c r="J98" s="37">
        <v>0</v>
      </c>
      <c r="K98" s="64"/>
    </row>
    <row r="99" spans="1:11" ht="12.75">
      <c r="A99" s="27">
        <v>395</v>
      </c>
      <c r="B99" s="35" t="s">
        <v>110</v>
      </c>
      <c r="C99" s="22"/>
      <c r="D99" s="38">
        <v>0</v>
      </c>
      <c r="E99" s="38">
        <v>0</v>
      </c>
      <c r="F99" s="38">
        <v>0</v>
      </c>
      <c r="G99" s="38">
        <f t="shared" si="3"/>
        <v>0</v>
      </c>
      <c r="H99" s="73"/>
      <c r="I99" s="81"/>
      <c r="J99" s="38">
        <v>0</v>
      </c>
      <c r="K99" s="69"/>
    </row>
    <row r="100" spans="1:11" ht="12.75">
      <c r="A100" s="29">
        <v>395</v>
      </c>
      <c r="B100" s="30" t="s">
        <v>111</v>
      </c>
      <c r="C100" s="22"/>
      <c r="D100" s="36">
        <v>0</v>
      </c>
      <c r="E100" s="36">
        <v>0</v>
      </c>
      <c r="F100" s="36">
        <v>0</v>
      </c>
      <c r="G100" s="36">
        <f t="shared" si="3"/>
        <v>0</v>
      </c>
      <c r="H100" s="74"/>
      <c r="I100" s="81"/>
      <c r="J100" s="36">
        <v>0</v>
      </c>
      <c r="K100" s="70"/>
    </row>
    <row r="101" spans="1:11" ht="12.75">
      <c r="A101" s="25">
        <v>396</v>
      </c>
      <c r="B101" s="26" t="s">
        <v>112</v>
      </c>
      <c r="C101" s="22"/>
      <c r="D101" s="37">
        <v>0</v>
      </c>
      <c r="E101" s="37">
        <v>0</v>
      </c>
      <c r="F101" s="37">
        <v>0</v>
      </c>
      <c r="G101" s="37">
        <f t="shared" si="3"/>
        <v>0</v>
      </c>
      <c r="H101" s="63"/>
      <c r="I101" s="81"/>
      <c r="J101" s="37">
        <v>0</v>
      </c>
      <c r="K101" s="64"/>
    </row>
    <row r="102" spans="1:11" ht="12.75">
      <c r="A102" s="25">
        <v>397</v>
      </c>
      <c r="B102" s="26" t="s">
        <v>113</v>
      </c>
      <c r="C102" s="22"/>
      <c r="D102" s="37">
        <v>0</v>
      </c>
      <c r="E102" s="37">
        <v>0</v>
      </c>
      <c r="F102" s="37">
        <v>0</v>
      </c>
      <c r="G102" s="37">
        <f t="shared" si="3"/>
        <v>0</v>
      </c>
      <c r="H102" s="63"/>
      <c r="I102" s="81"/>
      <c r="J102" s="37">
        <v>0</v>
      </c>
      <c r="K102" s="64"/>
    </row>
    <row r="103" spans="1:11" ht="12.75">
      <c r="A103" s="25">
        <v>398</v>
      </c>
      <c r="B103" s="26" t="s">
        <v>114</v>
      </c>
      <c r="C103" s="22"/>
      <c r="D103" s="37">
        <v>0</v>
      </c>
      <c r="E103" s="37">
        <v>0</v>
      </c>
      <c r="F103" s="37">
        <v>0</v>
      </c>
      <c r="G103" s="37">
        <f t="shared" si="3"/>
        <v>0</v>
      </c>
      <c r="H103" s="63"/>
      <c r="I103" s="81"/>
      <c r="J103" s="37">
        <v>0</v>
      </c>
      <c r="K103" s="64"/>
    </row>
    <row r="104" spans="1:11" ht="12.75">
      <c r="A104" s="25">
        <v>398</v>
      </c>
      <c r="B104" s="26" t="s">
        <v>115</v>
      </c>
      <c r="C104" s="22"/>
      <c r="D104" s="37">
        <v>0</v>
      </c>
      <c r="E104" s="37">
        <v>0</v>
      </c>
      <c r="F104" s="37">
        <v>0</v>
      </c>
      <c r="G104" s="37">
        <f t="shared" si="3"/>
        <v>0</v>
      </c>
      <c r="H104" s="63"/>
      <c r="I104" s="81"/>
      <c r="J104" s="37">
        <v>0</v>
      </c>
      <c r="K104" s="64"/>
    </row>
    <row r="105" spans="1:11" ht="12.75">
      <c r="A105" s="27">
        <v>399</v>
      </c>
      <c r="B105" s="34" t="s">
        <v>116</v>
      </c>
      <c r="C105" s="22"/>
      <c r="D105" s="41">
        <v>0</v>
      </c>
      <c r="E105" s="41">
        <v>0</v>
      </c>
      <c r="F105" s="41">
        <v>0</v>
      </c>
      <c r="G105" s="41">
        <f t="shared" si="3"/>
        <v>0</v>
      </c>
      <c r="H105" s="63"/>
      <c r="I105" s="81"/>
      <c r="J105" s="41">
        <v>0</v>
      </c>
      <c r="K105" s="64"/>
    </row>
    <row r="106" spans="1:11" ht="12.75">
      <c r="A106" s="16"/>
      <c r="B106" s="17" t="s">
        <v>85</v>
      </c>
      <c r="C106" s="22"/>
      <c r="D106" s="13">
        <f>SUM(D88:D105)</f>
        <v>0</v>
      </c>
      <c r="E106" s="13">
        <f>SUM(E88:E105)</f>
        <v>0</v>
      </c>
      <c r="F106" s="13">
        <f>SUM(F88:F105)</f>
        <v>0</v>
      </c>
      <c r="G106" s="12">
        <f>SUM(G88:G105)</f>
        <v>0</v>
      </c>
      <c r="H106" s="75"/>
      <c r="I106" s="81"/>
      <c r="J106" s="13">
        <f>SUM(J88:J105)</f>
        <v>0</v>
      </c>
      <c r="K106" s="71"/>
    </row>
    <row r="107" spans="1:11" ht="12.75">
      <c r="A107" s="14"/>
      <c r="B107" s="86"/>
      <c r="C107" s="22"/>
      <c r="D107" s="15"/>
      <c r="E107" s="15"/>
      <c r="F107" s="15"/>
      <c r="G107" s="15"/>
      <c r="H107" s="52"/>
      <c r="I107" s="20"/>
      <c r="J107" s="87"/>
      <c r="K107" s="88"/>
    </row>
    <row r="108" spans="1:11" ht="13.5" thickBot="1">
      <c r="A108" s="18"/>
      <c r="B108" s="19" t="s">
        <v>86</v>
      </c>
      <c r="C108" s="23"/>
      <c r="D108" s="24">
        <f>D73+D77+D86+D106</f>
        <v>142925404</v>
      </c>
      <c r="E108" s="24">
        <f>E73+E77+E86+E106</f>
        <v>632706952</v>
      </c>
      <c r="F108" s="24">
        <f>F73+F77+F86+F106</f>
        <v>193241817</v>
      </c>
      <c r="G108" s="82">
        <f>G73+G77+G86+G106</f>
        <v>968874173</v>
      </c>
      <c r="H108" s="76"/>
      <c r="I108" s="81"/>
      <c r="J108" s="83">
        <f>J73+J77+J86+J106</f>
        <v>1542494793</v>
      </c>
      <c r="K108" s="72"/>
    </row>
    <row r="109" spans="1:11" ht="13.5" thickTop="1">
      <c r="A109" s="14"/>
      <c r="B109" s="86"/>
      <c r="C109" s="22"/>
      <c r="D109" s="15"/>
      <c r="E109" s="15"/>
      <c r="F109" s="15"/>
      <c r="G109" s="15"/>
      <c r="H109" s="52"/>
      <c r="I109" s="20"/>
      <c r="J109" s="89"/>
      <c r="K109" s="90"/>
    </row>
    <row r="110" ht="12.75">
      <c r="G110" s="53"/>
    </row>
    <row r="111" ht="12.75">
      <c r="B111" s="2" t="s">
        <v>98</v>
      </c>
    </row>
  </sheetData>
  <mergeCells count="4">
    <mergeCell ref="A3:B3"/>
    <mergeCell ref="D2:H2"/>
    <mergeCell ref="J2:K2"/>
    <mergeCell ref="A1:K1"/>
  </mergeCells>
  <printOptions horizontalCentered="1"/>
  <pageMargins left="0.25" right="0.25" top="0.9" bottom="0.19" header="0.51" footer="0.17"/>
  <pageSetup horizontalDpi="600" verticalDpi="600" orientation="portrait" paperSize="5" scale="80" r:id="rId1"/>
  <headerFooter alignWithMargins="0">
    <oddHeader>&amp;C&amp;14
</oddHeader>
  </headerFooter>
  <rowBreaks count="1" manualBreakCount="1"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2008-10-17T15:00:33Z</cp:lastPrinted>
  <dcterms:created xsi:type="dcterms:W3CDTF">2003-04-30T18:47:40Z</dcterms:created>
  <dcterms:modified xsi:type="dcterms:W3CDTF">2008-10-17T15:00:39Z</dcterms:modified>
  <cp:category/>
  <cp:version/>
  <cp:contentType/>
  <cp:contentStatus/>
</cp:coreProperties>
</file>