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020" windowWidth="11055" windowHeight="5535" activeTab="0"/>
  </bookViews>
  <sheets>
    <sheet name="pp total exp by district" sheetId="1" r:id="rId1"/>
  </sheets>
  <definedNames>
    <definedName name="_xlnm.Print_Area" localSheetId="0">'pp total exp by district'!$A$1:$E$110</definedName>
    <definedName name="_xlnm.Print_Titles" localSheetId="0">'pp total exp by district'!$1:$3</definedName>
  </definedNames>
  <calcPr fullCalcOnLoad="1"/>
</workbook>
</file>

<file path=xl/sharedStrings.xml><?xml version="1.0" encoding="utf-8"?>
<sst xmlns="http://schemas.openxmlformats.org/spreadsheetml/2006/main" count="108" uniqueCount="108">
  <si>
    <t>LEA</t>
  </si>
  <si>
    <t>Total Expenditures - FY 2006-2007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</si>
  <si>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</si>
  <si>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</si>
  <si>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</si>
  <si>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</si>
  <si>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</si>
  <si>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</si>
  <si>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</si>
  <si>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</si>
  <si>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</si>
  <si>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</si>
  <si>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</si>
  <si>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</si>
  <si>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</si>
  <si>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</si>
  <si>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</si>
  <si>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</si>
  <si>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</si>
  <si>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</si>
  <si>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</si>
  <si>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</si>
  <si>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</si>
  <si>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</si>
  <si>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</si>
  <si>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</si>
  <si>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</si>
  <si>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</si>
  <si>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</si>
  <si>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</si>
  <si>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</si>
  <si>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</si>
  <si>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</si>
  <si>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</si>
  <si>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</si>
  <si>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</si>
  <si>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</si>
  <si>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</si>
  <si>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</si>
  <si>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</si>
  <si>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</si>
  <si>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</si>
  <si>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</si>
  <si>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</si>
  <si>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</si>
  <si>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</si>
  <si>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</si>
  <si>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</si>
  <si>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</si>
  <si>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</si>
  <si>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</si>
  <si>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</si>
  <si>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</si>
  <si>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</si>
  <si>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</si>
  <si>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</si>
  <si>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</si>
  <si>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</si>
  <si>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</si>
  <si>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</si>
  <si>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</si>
  <si>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</si>
  <si>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</si>
  <si>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</si>
  <si>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</si>
  <si>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</si>
  <si>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</si>
  <si>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</si>
  <si>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</si>
  <si>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</si>
  <si>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</si>
  <si>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</si>
  <si>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</si>
  <si>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</si>
  <si>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</si>
  <si>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</si>
  <si>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</si>
  <si>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</si>
  <si>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</si>
  <si>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</si>
  <si>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</si>
  <si>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</si>
  <si>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</si>
  <si>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</si>
  <si>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</si>
  <si>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</si>
  <si>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</si>
  <si>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</si>
  <si>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</si>
  <si>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</si>
  <si>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</si>
  <si>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</si>
  <si>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</si>
  <si>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</si>
  <si>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</si>
  <si>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</si>
  <si>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State</t>
  </si>
  <si>
    <t>Orleans Parish School Board</t>
  </si>
  <si>
    <t>District/Agency Name</t>
  </si>
  <si>
    <t>Total City/Parish School Districts</t>
  </si>
  <si>
    <t>Total Recovery School District (RSD) Schools</t>
  </si>
  <si>
    <t>Total 
Expenditures</t>
  </si>
  <si>
    <t>October 1, 2006
Elementary/Secondary
Enrollment</t>
  </si>
  <si>
    <t>Total Expenditures
Per Pupil</t>
  </si>
  <si>
    <t>*</t>
  </si>
  <si>
    <t>Expenditures as reported in revised Annual Financial Report (AFR) submitted by McDonogh #28 and New Orleans Free</t>
  </si>
  <si>
    <t>McDonogh #28 City Park Academy (NOCSF) *</t>
  </si>
  <si>
    <t>New Orleans Free (NOCSF) 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</si>
</sst>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right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20" applyFont="1" applyFill="1" applyBorder="1" applyAlignment="1">
      <alignment horizontal="left" wrapText="1"/>
      <protection/>
    </xf>
    <xf numFmtId="0" fontId="2" fillId="0" borderId="4" xfId="20" applyFont="1" applyFill="1" applyBorder="1" applyAlignment="1">
      <alignment horizontal="right" wrapText="1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7" xfId="20" applyFont="1" applyFill="1" applyBorder="1" applyAlignment="1">
      <alignment horizontal="right" wrapText="1"/>
      <protection/>
    </xf>
    <xf numFmtId="0" fontId="2" fillId="0" borderId="8" xfId="20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right" wrapText="1"/>
      <protection/>
    </xf>
    <xf numFmtId="0" fontId="2" fillId="0" borderId="9" xfId="20" applyFont="1" applyFill="1" applyBorder="1" applyAlignment="1">
      <alignment horizontal="right" wrapText="1"/>
      <protection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3" borderId="12" xfId="0" applyFont="1" applyFill="1" applyBorder="1" applyAlignment="1">
      <alignment/>
    </xf>
    <xf numFmtId="170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70" fontId="3" fillId="0" borderId="16" xfId="0" applyNumberFormat="1" applyFont="1" applyBorder="1" applyAlignment="1">
      <alignment/>
    </xf>
    <xf numFmtId="0" fontId="2" fillId="0" borderId="17" xfId="20" applyFont="1" applyFill="1" applyBorder="1" applyAlignment="1">
      <alignment wrapText="1"/>
      <protection/>
    </xf>
    <xf numFmtId="0" fontId="2" fillId="0" borderId="17" xfId="20" applyFont="1" applyFill="1" applyBorder="1" applyAlignment="1">
      <alignment horizontal="right" wrapText="1"/>
      <protection/>
    </xf>
    <xf numFmtId="0" fontId="2" fillId="0" borderId="18" xfId="20" applyFont="1" applyFill="1" applyBorder="1" applyAlignment="1">
      <alignment horizontal="right" wrapText="1"/>
      <protection/>
    </xf>
    <xf numFmtId="0" fontId="2" fillId="0" borderId="19" xfId="20" applyFont="1" applyFill="1" applyBorder="1" applyAlignment="1">
      <alignment horizontal="right" wrapText="1"/>
      <protection/>
    </xf>
    <xf numFmtId="0" fontId="4" fillId="0" borderId="20" xfId="0" applyFont="1" applyBorder="1" applyAlignment="1">
      <alignment/>
    </xf>
    <xf numFmtId="0" fontId="4" fillId="3" borderId="20" xfId="0" applyFont="1" applyFill="1" applyBorder="1" applyAlignment="1">
      <alignment/>
    </xf>
    <xf numFmtId="0" fontId="2" fillId="0" borderId="19" xfId="20" applyFont="1" applyFill="1" applyBorder="1" applyAlignment="1">
      <alignment wrapText="1"/>
      <protection/>
    </xf>
    <xf numFmtId="0" fontId="2" fillId="0" borderId="5" xfId="20" applyFont="1" applyFill="1" applyBorder="1" applyAlignment="1">
      <alignment horizontal="left" wrapText="1"/>
      <protection/>
    </xf>
    <xf numFmtId="0" fontId="2" fillId="0" borderId="21" xfId="20" applyFont="1" applyFill="1" applyBorder="1" applyAlignment="1">
      <alignment horizontal="left" wrapText="1"/>
      <protection/>
    </xf>
    <xf numFmtId="170" fontId="2" fillId="0" borderId="17" xfId="20" applyNumberFormat="1" applyFont="1" applyFill="1" applyBorder="1" applyAlignment="1">
      <alignment horizontal="right" wrapText="1"/>
      <protection/>
    </xf>
    <xf numFmtId="170" fontId="4" fillId="0" borderId="2" xfId="0" applyNumberFormat="1" applyFont="1" applyFill="1" applyBorder="1" applyAlignment="1">
      <alignment/>
    </xf>
    <xf numFmtId="170" fontId="2" fillId="0" borderId="18" xfId="20" applyNumberFormat="1" applyFont="1" applyFill="1" applyBorder="1" applyAlignment="1">
      <alignment horizontal="right" wrapText="1"/>
      <protection/>
    </xf>
    <xf numFmtId="170" fontId="2" fillId="0" borderId="19" xfId="20" applyNumberFormat="1" applyFont="1" applyFill="1" applyBorder="1" applyAlignment="1">
      <alignment horizontal="right" wrapText="1"/>
      <protection/>
    </xf>
    <xf numFmtId="170" fontId="3" fillId="0" borderId="1" xfId="0" applyNumberFormat="1" applyFont="1" applyFill="1" applyBorder="1" applyAlignment="1">
      <alignment/>
    </xf>
    <xf numFmtId="170" fontId="4" fillId="3" borderId="12" xfId="0" applyNumberFormat="1" applyFont="1" applyFill="1" applyBorder="1" applyAlignment="1">
      <alignment/>
    </xf>
    <xf numFmtId="170" fontId="2" fillId="0" borderId="2" xfId="20" applyNumberFormat="1" applyFont="1" applyFill="1" applyBorder="1" applyAlignment="1">
      <alignment horizontal="right" wrapText="1"/>
      <protection/>
    </xf>
    <xf numFmtId="170" fontId="3" fillId="0" borderId="4" xfId="0" applyNumberFormat="1" applyFont="1" applyFill="1" applyBorder="1" applyAlignment="1">
      <alignment/>
    </xf>
    <xf numFmtId="3" fontId="2" fillId="0" borderId="22" xfId="20" applyNumberFormat="1" applyFont="1" applyFill="1" applyBorder="1" applyAlignment="1">
      <alignment horizontal="right" wrapText="1"/>
      <protection/>
    </xf>
    <xf numFmtId="3" fontId="2" fillId="0" borderId="18" xfId="20" applyNumberFormat="1" applyFont="1" applyFill="1" applyBorder="1" applyAlignment="1">
      <alignment horizontal="right" wrapText="1"/>
      <protection/>
    </xf>
    <xf numFmtId="3" fontId="2" fillId="0" borderId="23" xfId="20" applyNumberFormat="1" applyFont="1" applyFill="1" applyBorder="1" applyAlignment="1">
      <alignment horizontal="right" wrapText="1"/>
      <protection/>
    </xf>
    <xf numFmtId="3" fontId="3" fillId="0" borderId="1" xfId="0" applyNumberFormat="1" applyFont="1" applyFill="1" applyBorder="1" applyAlignment="1">
      <alignment/>
    </xf>
    <xf numFmtId="3" fontId="2" fillId="0" borderId="24" xfId="20" applyNumberFormat="1" applyFont="1" applyFill="1" applyBorder="1" applyAlignment="1">
      <alignment horizontal="right" wrapText="1"/>
      <protection/>
    </xf>
    <xf numFmtId="3" fontId="3" fillId="0" borderId="4" xfId="0" applyNumberFormat="1" applyFont="1" applyFill="1" applyBorder="1" applyAlignment="1">
      <alignment/>
    </xf>
    <xf numFmtId="3" fontId="2" fillId="0" borderId="25" xfId="20" applyNumberFormat="1" applyFont="1" applyFill="1" applyBorder="1" applyAlignment="1">
      <alignment horizontal="right" wrapText="1"/>
      <protection/>
    </xf>
    <xf numFmtId="170" fontId="4" fillId="3" borderId="2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27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1" fillId="0" borderId="0" xfId="19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p total exp by district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85" zoomScaleSheetLayoutView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83" sqref="I83"/>
    </sheetView>
  </sheetViews>
  <sheetFormatPr defaultColWidth="9.140625" defaultRowHeight="26.25" customHeight="1"/>
  <cols>
    <col min="1" max="1" width="5.140625" style="3" bestFit="1" customWidth="1"/>
    <col min="2" max="2" width="40.140625" style="3" customWidth="1"/>
    <col min="3" max="3" width="16.00390625" style="3" customWidth="1"/>
    <col min="4" max="4" width="19.140625" style="3" customWidth="1"/>
    <col min="5" max="5" width="16.57421875" style="3" customWidth="1"/>
    <col min="6" max="16384" width="9.140625" style="3" customWidth="1"/>
  </cols>
  <sheetData>
    <row r="1" spans="1:5" s="53" customFormat="1" ht="26.25" customHeight="1">
      <c r="A1" s="55" t="s">
        <v>1</v>
      </c>
      <c r="B1" s="55"/>
      <c r="C1" s="55"/>
      <c r="D1" s="55"/>
      <c r="E1" s="55"/>
    </row>
    <row r="2" spans="1:10" ht="24.75" customHeight="1">
      <c r="A2" s="56"/>
      <c r="B2" s="56"/>
      <c r="C2" s="56"/>
      <c r="D2" s="56"/>
      <c r="E2" s="56"/>
      <c r="G2" s="5"/>
      <c r="H2" s="5"/>
      <c r="I2" s="5"/>
      <c r="J2" s="5"/>
    </row>
    <row r="3" spans="1:10" ht="38.25">
      <c r="A3" s="4" t="s">
        <v>0</v>
      </c>
      <c r="B3" s="1" t="s">
        <v>98</v>
      </c>
      <c r="C3" s="9" t="s">
        <v>101</v>
      </c>
      <c r="D3" s="8" t="s">
        <v>102</v>
      </c>
      <c r="E3" s="9" t="s">
        <v>103</v>
      </c>
      <c r="G3" s="5"/>
      <c r="H3" s="6"/>
      <c r="I3" s="6"/>
      <c r="J3" s="5"/>
    </row>
    <row r="4" spans="1:10" ht="12.75">
      <c r="A4" s="27">
        <v>1</v>
      </c>
      <c r="B4" s="27" t="s">
        <v>2</v>
      </c>
      <c r="C4" s="36">
        <v>76278335</v>
      </c>
      <c r="D4" s="44">
        <v>9479</v>
      </c>
      <c r="E4" s="36">
        <f>C4/D4</f>
        <v>8047.086718008229</v>
      </c>
      <c r="G4" s="5"/>
      <c r="H4" s="7"/>
      <c r="I4" s="7"/>
      <c r="J4" s="5"/>
    </row>
    <row r="5" spans="1:10" ht="12.75">
      <c r="A5" s="28">
        <v>2</v>
      </c>
      <c r="B5" s="27" t="s">
        <v>3</v>
      </c>
      <c r="C5" s="36">
        <v>42021767</v>
      </c>
      <c r="D5" s="44">
        <v>4303</v>
      </c>
      <c r="E5" s="36">
        <f aca="true" t="shared" si="0" ref="E5:E68">C5/D5</f>
        <v>9765.690680920288</v>
      </c>
      <c r="G5" s="5"/>
      <c r="H5" s="7"/>
      <c r="I5" s="7"/>
      <c r="J5" s="5"/>
    </row>
    <row r="6" spans="1:9" ht="12.75">
      <c r="A6" s="28">
        <v>3</v>
      </c>
      <c r="B6" s="27" t="s">
        <v>4</v>
      </c>
      <c r="C6" s="36">
        <v>168149259</v>
      </c>
      <c r="D6" s="44">
        <v>18199</v>
      </c>
      <c r="E6" s="36">
        <f t="shared" si="0"/>
        <v>9239.47793834826</v>
      </c>
      <c r="H6" s="57"/>
      <c r="I6" s="57"/>
    </row>
    <row r="7" spans="1:9" ht="12.75">
      <c r="A7" s="28">
        <v>4</v>
      </c>
      <c r="B7" s="27" t="s">
        <v>5</v>
      </c>
      <c r="C7" s="36">
        <v>38159103</v>
      </c>
      <c r="D7" s="44">
        <v>4217</v>
      </c>
      <c r="E7" s="36">
        <f t="shared" si="0"/>
        <v>9048.874318235712</v>
      </c>
      <c r="H7" s="57"/>
      <c r="I7" s="57"/>
    </row>
    <row r="8" spans="1:9" ht="12.75">
      <c r="A8" s="29">
        <v>5</v>
      </c>
      <c r="B8" s="2" t="s">
        <v>6</v>
      </c>
      <c r="C8" s="37">
        <v>44557459</v>
      </c>
      <c r="D8" s="45">
        <v>6261</v>
      </c>
      <c r="E8" s="37">
        <f t="shared" si="0"/>
        <v>7116.668104136719</v>
      </c>
      <c r="H8" s="57"/>
      <c r="I8" s="57"/>
    </row>
    <row r="9" spans="1:9" ht="12.75">
      <c r="A9" s="30">
        <v>6</v>
      </c>
      <c r="B9" s="27" t="s">
        <v>7</v>
      </c>
      <c r="C9" s="36">
        <v>51245511</v>
      </c>
      <c r="D9" s="46">
        <v>6106</v>
      </c>
      <c r="E9" s="36">
        <f t="shared" si="0"/>
        <v>8392.648378643957</v>
      </c>
      <c r="H9" s="57"/>
      <c r="I9" s="57"/>
    </row>
    <row r="10" spans="1:9" ht="12.75">
      <c r="A10" s="28">
        <v>7</v>
      </c>
      <c r="B10" s="27" t="s">
        <v>8</v>
      </c>
      <c r="C10" s="36">
        <v>27401417</v>
      </c>
      <c r="D10" s="44">
        <v>2368</v>
      </c>
      <c r="E10" s="36">
        <f t="shared" si="0"/>
        <v>11571.544341216217</v>
      </c>
      <c r="H10" s="57"/>
      <c r="I10" s="57"/>
    </row>
    <row r="11" spans="1:9" ht="12.75">
      <c r="A11" s="28">
        <v>8</v>
      </c>
      <c r="B11" s="27" t="s">
        <v>9</v>
      </c>
      <c r="C11" s="36">
        <v>176765271</v>
      </c>
      <c r="D11" s="44">
        <v>19393</v>
      </c>
      <c r="E11" s="36">
        <f t="shared" si="0"/>
        <v>9114.900788944464</v>
      </c>
      <c r="H11" s="57"/>
      <c r="I11" s="57"/>
    </row>
    <row r="12" spans="1:9" ht="12.75">
      <c r="A12" s="28">
        <v>9</v>
      </c>
      <c r="B12" s="27" t="s">
        <v>10</v>
      </c>
      <c r="C12" s="36">
        <v>429479911</v>
      </c>
      <c r="D12" s="44">
        <v>43019</v>
      </c>
      <c r="E12" s="36">
        <f>C12/D12</f>
        <v>9983.493595852995</v>
      </c>
      <c r="H12" s="57"/>
      <c r="I12" s="57"/>
    </row>
    <row r="13" spans="1:9" ht="12.75">
      <c r="A13" s="29">
        <v>10</v>
      </c>
      <c r="B13" s="2" t="s">
        <v>11</v>
      </c>
      <c r="C13" s="37">
        <v>314176798</v>
      </c>
      <c r="D13" s="45">
        <v>32247</v>
      </c>
      <c r="E13" s="37">
        <f t="shared" si="0"/>
        <v>9742.822526126462</v>
      </c>
      <c r="H13" s="57"/>
      <c r="I13" s="57"/>
    </row>
    <row r="14" spans="1:9" ht="12.75">
      <c r="A14" s="28">
        <v>11</v>
      </c>
      <c r="B14" s="27" t="s">
        <v>12</v>
      </c>
      <c r="C14" s="36">
        <v>15394546</v>
      </c>
      <c r="D14" s="46">
        <v>1818</v>
      </c>
      <c r="E14" s="36">
        <f t="shared" si="0"/>
        <v>8467.84708470847</v>
      </c>
      <c r="H14" s="57"/>
      <c r="I14" s="57"/>
    </row>
    <row r="15" spans="1:9" ht="12.75">
      <c r="A15" s="28">
        <v>12</v>
      </c>
      <c r="B15" s="27" t="s">
        <v>13</v>
      </c>
      <c r="C15" s="36">
        <v>28940909</v>
      </c>
      <c r="D15" s="44">
        <v>1530</v>
      </c>
      <c r="E15" s="36">
        <f t="shared" si="0"/>
        <v>18915.62679738562</v>
      </c>
      <c r="H15" s="57"/>
      <c r="I15" s="57"/>
    </row>
    <row r="16" spans="1:9" ht="12.75">
      <c r="A16" s="28">
        <v>13</v>
      </c>
      <c r="B16" s="27" t="s">
        <v>14</v>
      </c>
      <c r="C16" s="36">
        <v>14920574</v>
      </c>
      <c r="D16" s="44">
        <v>1783</v>
      </c>
      <c r="E16" s="36">
        <f t="shared" si="0"/>
        <v>8368.24116657319</v>
      </c>
      <c r="H16" s="57"/>
      <c r="I16" s="57"/>
    </row>
    <row r="17" spans="1:9" ht="12.75">
      <c r="A17" s="28">
        <v>14</v>
      </c>
      <c r="B17" s="27" t="s">
        <v>15</v>
      </c>
      <c r="C17" s="36">
        <v>25752410</v>
      </c>
      <c r="D17" s="44">
        <v>2579</v>
      </c>
      <c r="E17" s="36">
        <f t="shared" si="0"/>
        <v>9985.424583171773</v>
      </c>
      <c r="H17" s="57"/>
      <c r="I17" s="57"/>
    </row>
    <row r="18" spans="1:9" ht="12.75">
      <c r="A18" s="29">
        <v>15</v>
      </c>
      <c r="B18" s="2" t="s">
        <v>16</v>
      </c>
      <c r="C18" s="37">
        <v>37354613</v>
      </c>
      <c r="D18" s="45">
        <v>4042</v>
      </c>
      <c r="E18" s="37">
        <f t="shared" si="0"/>
        <v>9241.616279069767</v>
      </c>
      <c r="H18" s="57"/>
      <c r="I18" s="57"/>
    </row>
    <row r="19" spans="1:9" ht="12.75">
      <c r="A19" s="28">
        <v>16</v>
      </c>
      <c r="B19" s="27" t="s">
        <v>17</v>
      </c>
      <c r="C19" s="36">
        <v>63920404</v>
      </c>
      <c r="D19" s="46">
        <v>4965</v>
      </c>
      <c r="E19" s="36">
        <f t="shared" si="0"/>
        <v>12874.200201409869</v>
      </c>
      <c r="H19" s="57"/>
      <c r="I19" s="57"/>
    </row>
    <row r="20" spans="1:9" ht="12.75">
      <c r="A20" s="28">
        <v>17</v>
      </c>
      <c r="B20" s="27" t="s">
        <v>18</v>
      </c>
      <c r="C20" s="36">
        <v>478030368</v>
      </c>
      <c r="D20" s="44">
        <v>49197</v>
      </c>
      <c r="E20" s="36">
        <f t="shared" si="0"/>
        <v>9716.6568693213</v>
      </c>
      <c r="H20" s="57"/>
      <c r="I20" s="57"/>
    </row>
    <row r="21" spans="1:9" ht="12.75">
      <c r="A21" s="28">
        <v>18</v>
      </c>
      <c r="B21" s="27" t="s">
        <v>19</v>
      </c>
      <c r="C21" s="36">
        <v>14267539</v>
      </c>
      <c r="D21" s="44">
        <v>1499</v>
      </c>
      <c r="E21" s="36">
        <f t="shared" si="0"/>
        <v>9518.038025350234</v>
      </c>
      <c r="H21" s="57"/>
      <c r="I21" s="57"/>
    </row>
    <row r="22" spans="1:9" ht="12.75">
      <c r="A22" s="28">
        <v>19</v>
      </c>
      <c r="B22" s="27" t="s">
        <v>20</v>
      </c>
      <c r="C22" s="36">
        <v>23245475</v>
      </c>
      <c r="D22" s="44">
        <v>2356</v>
      </c>
      <c r="E22" s="36">
        <f t="shared" si="0"/>
        <v>9866.500424448217</v>
      </c>
      <c r="H22" s="57"/>
      <c r="I22" s="57"/>
    </row>
    <row r="23" spans="1:9" ht="12.75">
      <c r="A23" s="29">
        <v>20</v>
      </c>
      <c r="B23" s="2" t="s">
        <v>21</v>
      </c>
      <c r="C23" s="37">
        <v>54981166</v>
      </c>
      <c r="D23" s="45">
        <v>6173</v>
      </c>
      <c r="E23" s="37">
        <f t="shared" si="0"/>
        <v>8906.717317349749</v>
      </c>
      <c r="H23" s="57"/>
      <c r="I23" s="57"/>
    </row>
    <row r="24" spans="1:9" ht="12.75">
      <c r="A24" s="28">
        <v>21</v>
      </c>
      <c r="B24" s="27" t="s">
        <v>22</v>
      </c>
      <c r="C24" s="36">
        <v>28070072</v>
      </c>
      <c r="D24" s="46">
        <v>3476</v>
      </c>
      <c r="E24" s="36">
        <f t="shared" si="0"/>
        <v>8075.394706559264</v>
      </c>
      <c r="H24" s="57"/>
      <c r="I24" s="57"/>
    </row>
    <row r="25" spans="1:9" ht="12.75">
      <c r="A25" s="28">
        <v>22</v>
      </c>
      <c r="B25" s="27" t="s">
        <v>23</v>
      </c>
      <c r="C25" s="36">
        <v>27292369</v>
      </c>
      <c r="D25" s="44">
        <v>3559</v>
      </c>
      <c r="E25" s="36">
        <f t="shared" si="0"/>
        <v>7668.549873559989</v>
      </c>
      <c r="H25" s="57"/>
      <c r="I25" s="57"/>
    </row>
    <row r="26" spans="1:9" ht="12.75">
      <c r="A26" s="28">
        <v>23</v>
      </c>
      <c r="B26" s="27" t="s">
        <v>24</v>
      </c>
      <c r="C26" s="36">
        <v>142454040</v>
      </c>
      <c r="D26" s="44">
        <v>14129</v>
      </c>
      <c r="E26" s="36">
        <f t="shared" si="0"/>
        <v>10082.38658079128</v>
      </c>
      <c r="H26" s="57"/>
      <c r="I26" s="57"/>
    </row>
    <row r="27" spans="1:9" ht="12.75">
      <c r="A27" s="28">
        <v>24</v>
      </c>
      <c r="B27" s="27" t="s">
        <v>25</v>
      </c>
      <c r="C27" s="36">
        <v>47976053</v>
      </c>
      <c r="D27" s="44">
        <v>4290</v>
      </c>
      <c r="E27" s="36">
        <f t="shared" si="0"/>
        <v>11183.229137529137</v>
      </c>
      <c r="H27" s="57"/>
      <c r="I27" s="57"/>
    </row>
    <row r="28" spans="1:9" ht="12.75">
      <c r="A28" s="29">
        <v>25</v>
      </c>
      <c r="B28" s="2" t="s">
        <v>26</v>
      </c>
      <c r="C28" s="37">
        <v>24530949</v>
      </c>
      <c r="D28" s="45">
        <v>2162</v>
      </c>
      <c r="E28" s="37">
        <f t="shared" si="0"/>
        <v>11346.41489361702</v>
      </c>
      <c r="H28" s="57"/>
      <c r="I28" s="57"/>
    </row>
    <row r="29" spans="1:9" ht="12.75">
      <c r="A29" s="28">
        <v>26</v>
      </c>
      <c r="B29" s="27" t="s">
        <v>27</v>
      </c>
      <c r="C29" s="36">
        <v>497508631</v>
      </c>
      <c r="D29" s="46">
        <v>43528</v>
      </c>
      <c r="E29" s="36">
        <f t="shared" si="0"/>
        <v>11429.623024260247</v>
      </c>
      <c r="H29" s="57"/>
      <c r="I29" s="57"/>
    </row>
    <row r="30" spans="1:9" ht="12.75">
      <c r="A30" s="28">
        <v>27</v>
      </c>
      <c r="B30" s="27" t="s">
        <v>28</v>
      </c>
      <c r="C30" s="36">
        <v>58663141</v>
      </c>
      <c r="D30" s="44">
        <v>5776</v>
      </c>
      <c r="E30" s="36">
        <f t="shared" si="0"/>
        <v>10156.360976454294</v>
      </c>
      <c r="H30" s="57"/>
      <c r="I30" s="57"/>
    </row>
    <row r="31" spans="1:9" ht="12.75">
      <c r="A31" s="28">
        <v>28</v>
      </c>
      <c r="B31" s="27" t="s">
        <v>29</v>
      </c>
      <c r="C31" s="36">
        <v>267956373</v>
      </c>
      <c r="D31" s="44">
        <v>30255</v>
      </c>
      <c r="E31" s="36">
        <f t="shared" si="0"/>
        <v>8856.598016856718</v>
      </c>
      <c r="H31" s="57"/>
      <c r="I31" s="57"/>
    </row>
    <row r="32" spans="1:9" ht="12.75">
      <c r="A32" s="28">
        <v>29</v>
      </c>
      <c r="B32" s="27" t="s">
        <v>30</v>
      </c>
      <c r="C32" s="36">
        <v>149480244</v>
      </c>
      <c r="D32" s="44">
        <v>14613</v>
      </c>
      <c r="E32" s="36">
        <f t="shared" si="0"/>
        <v>10229.264627386574</v>
      </c>
      <c r="H32" s="57"/>
      <c r="I32" s="57"/>
    </row>
    <row r="33" spans="1:9" ht="12.75">
      <c r="A33" s="29">
        <v>30</v>
      </c>
      <c r="B33" s="2" t="s">
        <v>31</v>
      </c>
      <c r="C33" s="37">
        <v>28592053</v>
      </c>
      <c r="D33" s="45">
        <v>2715</v>
      </c>
      <c r="E33" s="37">
        <f t="shared" si="0"/>
        <v>10531.142909760589</v>
      </c>
      <c r="H33" s="57"/>
      <c r="I33" s="57"/>
    </row>
    <row r="34" spans="1:9" ht="12.75">
      <c r="A34" s="28">
        <v>31</v>
      </c>
      <c r="B34" s="27" t="s">
        <v>32</v>
      </c>
      <c r="C34" s="36">
        <v>73896996</v>
      </c>
      <c r="D34" s="46">
        <v>6657</v>
      </c>
      <c r="E34" s="36">
        <f t="shared" si="0"/>
        <v>11100.64533573682</v>
      </c>
      <c r="H34" s="57"/>
      <c r="I34" s="57"/>
    </row>
    <row r="35" spans="1:9" ht="12.75">
      <c r="A35" s="28">
        <v>32</v>
      </c>
      <c r="B35" s="27" t="s">
        <v>33</v>
      </c>
      <c r="C35" s="36">
        <v>180967819</v>
      </c>
      <c r="D35" s="44">
        <v>23155</v>
      </c>
      <c r="E35" s="36">
        <f t="shared" si="0"/>
        <v>7815.4963938674155</v>
      </c>
      <c r="H35" s="57"/>
      <c r="I35" s="57"/>
    </row>
    <row r="36" spans="1:9" ht="12.75">
      <c r="A36" s="28">
        <v>33</v>
      </c>
      <c r="B36" s="27" t="s">
        <v>34</v>
      </c>
      <c r="C36" s="36">
        <v>20820352</v>
      </c>
      <c r="D36" s="44">
        <v>2304</v>
      </c>
      <c r="E36" s="36">
        <f t="shared" si="0"/>
        <v>9036.611111111111</v>
      </c>
      <c r="H36" s="57"/>
      <c r="I36" s="57"/>
    </row>
    <row r="37" spans="1:9" ht="12.75">
      <c r="A37" s="28">
        <v>34</v>
      </c>
      <c r="B37" s="27" t="s">
        <v>35</v>
      </c>
      <c r="C37" s="36">
        <v>46522365</v>
      </c>
      <c r="D37" s="44">
        <v>4977</v>
      </c>
      <c r="E37" s="36">
        <f t="shared" si="0"/>
        <v>9347.471368294153</v>
      </c>
      <c r="H37" s="57"/>
      <c r="I37" s="57"/>
    </row>
    <row r="38" spans="1:9" ht="12.75">
      <c r="A38" s="29">
        <v>35</v>
      </c>
      <c r="B38" s="2" t="s">
        <v>36</v>
      </c>
      <c r="C38" s="37">
        <v>59995309</v>
      </c>
      <c r="D38" s="45">
        <v>6926</v>
      </c>
      <c r="E38" s="37">
        <f t="shared" si="0"/>
        <v>8662.33164885937</v>
      </c>
      <c r="H38" s="57"/>
      <c r="I38" s="57"/>
    </row>
    <row r="39" spans="1:9" ht="12.75">
      <c r="A39" s="28">
        <v>36</v>
      </c>
      <c r="B39" s="27" t="s">
        <v>97</v>
      </c>
      <c r="C39" s="36">
        <f>239332949-41363084.42</f>
        <v>197969864.57999998</v>
      </c>
      <c r="D39" s="46">
        <v>9039</v>
      </c>
      <c r="E39" s="36">
        <f t="shared" si="0"/>
        <v>21901.74406239628</v>
      </c>
      <c r="H39" s="57"/>
      <c r="I39" s="57"/>
    </row>
    <row r="40" spans="1:9" ht="12.75">
      <c r="A40" s="28">
        <v>37</v>
      </c>
      <c r="B40" s="27" t="s">
        <v>37</v>
      </c>
      <c r="C40" s="36">
        <v>172313396</v>
      </c>
      <c r="D40" s="44">
        <v>18937</v>
      </c>
      <c r="E40" s="36">
        <f t="shared" si="0"/>
        <v>9099.297459998945</v>
      </c>
      <c r="H40" s="57"/>
      <c r="I40" s="57"/>
    </row>
    <row r="41" spans="1:9" ht="12.75">
      <c r="A41" s="28">
        <v>38</v>
      </c>
      <c r="B41" s="27" t="s">
        <v>38</v>
      </c>
      <c r="C41" s="36">
        <v>73080816</v>
      </c>
      <c r="D41" s="44">
        <v>3573</v>
      </c>
      <c r="E41" s="36">
        <f t="shared" si="0"/>
        <v>20453.628883291352</v>
      </c>
      <c r="H41" s="57"/>
      <c r="I41" s="57"/>
    </row>
    <row r="42" spans="1:9" ht="12.75">
      <c r="A42" s="28">
        <v>39</v>
      </c>
      <c r="B42" s="27" t="s">
        <v>39</v>
      </c>
      <c r="C42" s="36">
        <v>30648148</v>
      </c>
      <c r="D42" s="44">
        <v>2998</v>
      </c>
      <c r="E42" s="36">
        <f t="shared" si="0"/>
        <v>10222.864576384256</v>
      </c>
      <c r="H42" s="57"/>
      <c r="I42" s="57"/>
    </row>
    <row r="43" spans="1:9" ht="12.75">
      <c r="A43" s="29">
        <v>40</v>
      </c>
      <c r="B43" s="2" t="s">
        <v>40</v>
      </c>
      <c r="C43" s="37">
        <v>212512587</v>
      </c>
      <c r="D43" s="45">
        <v>23763</v>
      </c>
      <c r="E43" s="37">
        <f t="shared" si="0"/>
        <v>8943.003282413836</v>
      </c>
      <c r="H43" s="57"/>
      <c r="I43" s="57"/>
    </row>
    <row r="44" spans="1:9" ht="12.75">
      <c r="A44" s="28">
        <v>41</v>
      </c>
      <c r="B44" s="27" t="s">
        <v>41</v>
      </c>
      <c r="C44" s="36">
        <v>16530308</v>
      </c>
      <c r="D44" s="46">
        <v>1553</v>
      </c>
      <c r="E44" s="36">
        <f t="shared" si="0"/>
        <v>10644.113329040567</v>
      </c>
      <c r="H44" s="57"/>
      <c r="I44" s="57"/>
    </row>
    <row r="45" spans="1:9" ht="12.75">
      <c r="A45" s="28">
        <v>42</v>
      </c>
      <c r="B45" s="27" t="s">
        <v>42</v>
      </c>
      <c r="C45" s="36">
        <v>33518738</v>
      </c>
      <c r="D45" s="44">
        <v>3429</v>
      </c>
      <c r="E45" s="36">
        <f t="shared" si="0"/>
        <v>9775.07669874599</v>
      </c>
      <c r="H45" s="57"/>
      <c r="I45" s="57"/>
    </row>
    <row r="46" spans="1:9" ht="12.75">
      <c r="A46" s="28">
        <v>43</v>
      </c>
      <c r="B46" s="27" t="s">
        <v>43</v>
      </c>
      <c r="C46" s="36">
        <v>37859515</v>
      </c>
      <c r="D46" s="44">
        <v>4187</v>
      </c>
      <c r="E46" s="36">
        <f t="shared" si="0"/>
        <v>9042.157869596369</v>
      </c>
      <c r="H46" s="57"/>
      <c r="I46" s="57"/>
    </row>
    <row r="47" spans="1:9" ht="12.75">
      <c r="A47" s="28">
        <v>44</v>
      </c>
      <c r="B47" s="27" t="s">
        <v>44</v>
      </c>
      <c r="C47" s="36">
        <v>95527492</v>
      </c>
      <c r="D47" s="44">
        <v>3513</v>
      </c>
      <c r="E47" s="36">
        <f t="shared" si="0"/>
        <v>27192.568175348704</v>
      </c>
      <c r="H47" s="57"/>
      <c r="I47" s="57"/>
    </row>
    <row r="48" spans="1:9" ht="12.75">
      <c r="A48" s="29">
        <v>45</v>
      </c>
      <c r="B48" s="2" t="s">
        <v>45</v>
      </c>
      <c r="C48" s="37">
        <v>128032100</v>
      </c>
      <c r="D48" s="45">
        <v>9678</v>
      </c>
      <c r="E48" s="37">
        <f t="shared" si="0"/>
        <v>13229.18991527175</v>
      </c>
      <c r="H48" s="57"/>
      <c r="I48" s="57"/>
    </row>
    <row r="49" spans="1:9" ht="12.75">
      <c r="A49" s="28">
        <v>46</v>
      </c>
      <c r="B49" s="27" t="s">
        <v>46</v>
      </c>
      <c r="C49" s="36">
        <v>12648408</v>
      </c>
      <c r="D49" s="46">
        <v>1313</v>
      </c>
      <c r="E49" s="36">
        <f t="shared" si="0"/>
        <v>9633.212490479817</v>
      </c>
      <c r="H49" s="57"/>
      <c r="I49" s="57"/>
    </row>
    <row r="50" spans="1:9" ht="12.75">
      <c r="A50" s="28">
        <v>47</v>
      </c>
      <c r="B50" s="27" t="s">
        <v>47</v>
      </c>
      <c r="C50" s="36">
        <v>48904211</v>
      </c>
      <c r="D50" s="44">
        <v>4096</v>
      </c>
      <c r="E50" s="36">
        <f t="shared" si="0"/>
        <v>11939.504638671875</v>
      </c>
      <c r="H50" s="57"/>
      <c r="I50" s="57"/>
    </row>
    <row r="51" spans="1:9" ht="12.75">
      <c r="A51" s="28">
        <v>48</v>
      </c>
      <c r="B51" s="27" t="s">
        <v>48</v>
      </c>
      <c r="C51" s="36">
        <v>73545169</v>
      </c>
      <c r="D51" s="44">
        <v>6711</v>
      </c>
      <c r="E51" s="36">
        <f t="shared" si="0"/>
        <v>10958.898673819103</v>
      </c>
      <c r="H51" s="57"/>
      <c r="I51" s="57"/>
    </row>
    <row r="52" spans="1:9" ht="12.75">
      <c r="A52" s="28">
        <v>49</v>
      </c>
      <c r="B52" s="27" t="s">
        <v>49</v>
      </c>
      <c r="C52" s="36">
        <v>129450834</v>
      </c>
      <c r="D52" s="44">
        <v>15457</v>
      </c>
      <c r="E52" s="36">
        <f t="shared" si="0"/>
        <v>8374.900304069353</v>
      </c>
      <c r="H52" s="57"/>
      <c r="I52" s="57"/>
    </row>
    <row r="53" spans="1:9" ht="12.75">
      <c r="A53" s="29">
        <v>50</v>
      </c>
      <c r="B53" s="2" t="s">
        <v>50</v>
      </c>
      <c r="C53" s="37">
        <v>67146650</v>
      </c>
      <c r="D53" s="45">
        <v>8582</v>
      </c>
      <c r="E53" s="37">
        <f t="shared" si="0"/>
        <v>7824.126077837334</v>
      </c>
      <c r="H53" s="57"/>
      <c r="I53" s="57"/>
    </row>
    <row r="54" spans="1:9" ht="12.75">
      <c r="A54" s="28">
        <v>51</v>
      </c>
      <c r="B54" s="27" t="s">
        <v>51</v>
      </c>
      <c r="C54" s="36">
        <v>92383757</v>
      </c>
      <c r="D54" s="46">
        <v>9841</v>
      </c>
      <c r="E54" s="36">
        <f t="shared" si="0"/>
        <v>9387.639162686719</v>
      </c>
      <c r="H54" s="57"/>
      <c r="I54" s="57"/>
    </row>
    <row r="55" spans="1:9" ht="12.75">
      <c r="A55" s="28">
        <v>52</v>
      </c>
      <c r="B55" s="27" t="s">
        <v>52</v>
      </c>
      <c r="C55" s="36">
        <v>418776734</v>
      </c>
      <c r="D55" s="44">
        <v>34857</v>
      </c>
      <c r="E55" s="36">
        <f t="shared" si="0"/>
        <v>12014.135869409301</v>
      </c>
      <c r="H55" s="57"/>
      <c r="I55" s="57"/>
    </row>
    <row r="56" spans="1:9" ht="12.75">
      <c r="A56" s="28">
        <v>53</v>
      </c>
      <c r="B56" s="27" t="s">
        <v>53</v>
      </c>
      <c r="C56" s="36">
        <v>157591657</v>
      </c>
      <c r="D56" s="44">
        <v>19487</v>
      </c>
      <c r="E56" s="36">
        <f t="shared" si="0"/>
        <v>8087.014779083492</v>
      </c>
      <c r="H56" s="57"/>
      <c r="I56" s="57"/>
    </row>
    <row r="57" spans="1:9" ht="12.75">
      <c r="A57" s="28">
        <v>54</v>
      </c>
      <c r="B57" s="27" t="s">
        <v>54</v>
      </c>
      <c r="C57" s="36">
        <v>9365564</v>
      </c>
      <c r="D57" s="44">
        <v>812</v>
      </c>
      <c r="E57" s="36">
        <f t="shared" si="0"/>
        <v>11533.945812807882</v>
      </c>
      <c r="H57" s="57"/>
      <c r="I57" s="57"/>
    </row>
    <row r="58" spans="1:9" ht="12.75">
      <c r="A58" s="29">
        <v>55</v>
      </c>
      <c r="B58" s="2" t="s">
        <v>55</v>
      </c>
      <c r="C58" s="37">
        <v>163860702</v>
      </c>
      <c r="D58" s="45">
        <v>18911</v>
      </c>
      <c r="E58" s="37">
        <f t="shared" si="0"/>
        <v>8664.835386811908</v>
      </c>
      <c r="H58" s="57"/>
      <c r="I58" s="57"/>
    </row>
    <row r="59" spans="1:9" ht="12.75">
      <c r="A59" s="28">
        <v>56</v>
      </c>
      <c r="B59" s="27" t="s">
        <v>56</v>
      </c>
      <c r="C59" s="36">
        <v>25509683</v>
      </c>
      <c r="D59" s="46">
        <v>3072</v>
      </c>
      <c r="E59" s="36">
        <f t="shared" si="0"/>
        <v>8303.933268229166</v>
      </c>
      <c r="H59" s="57"/>
      <c r="I59" s="57"/>
    </row>
    <row r="60" spans="1:9" ht="12.75">
      <c r="A60" s="28">
        <v>57</v>
      </c>
      <c r="B60" s="27" t="s">
        <v>57</v>
      </c>
      <c r="C60" s="36">
        <v>79113169</v>
      </c>
      <c r="D60" s="44">
        <v>8986</v>
      </c>
      <c r="E60" s="36">
        <f t="shared" si="0"/>
        <v>8804.047295793456</v>
      </c>
      <c r="H60" s="57"/>
      <c r="I60" s="57"/>
    </row>
    <row r="61" spans="1:9" ht="12.75">
      <c r="A61" s="28">
        <v>58</v>
      </c>
      <c r="B61" s="27" t="s">
        <v>58</v>
      </c>
      <c r="C61" s="36">
        <v>85472172</v>
      </c>
      <c r="D61" s="44">
        <v>9608</v>
      </c>
      <c r="E61" s="36">
        <f t="shared" si="0"/>
        <v>8895.9379683597</v>
      </c>
      <c r="H61" s="57"/>
      <c r="I61" s="57"/>
    </row>
    <row r="62" spans="1:9" ht="12.75">
      <c r="A62" s="28">
        <v>59</v>
      </c>
      <c r="B62" s="27" t="s">
        <v>59</v>
      </c>
      <c r="C62" s="36">
        <v>54003931</v>
      </c>
      <c r="D62" s="44">
        <v>5159</v>
      </c>
      <c r="E62" s="36">
        <f t="shared" si="0"/>
        <v>10467.906764876914</v>
      </c>
      <c r="H62" s="57"/>
      <c r="I62" s="57"/>
    </row>
    <row r="63" spans="1:9" ht="12.75">
      <c r="A63" s="29">
        <v>60</v>
      </c>
      <c r="B63" s="2" t="s">
        <v>60</v>
      </c>
      <c r="C63" s="37">
        <v>89323689</v>
      </c>
      <c r="D63" s="45">
        <v>7435</v>
      </c>
      <c r="E63" s="37">
        <f t="shared" si="0"/>
        <v>12013.946065904505</v>
      </c>
      <c r="H63" s="57"/>
      <c r="I63" s="57"/>
    </row>
    <row r="64" spans="1:9" ht="12.75">
      <c r="A64" s="28">
        <v>61</v>
      </c>
      <c r="B64" s="27" t="s">
        <v>61</v>
      </c>
      <c r="C64" s="36">
        <v>33424954</v>
      </c>
      <c r="D64" s="46">
        <v>3577</v>
      </c>
      <c r="E64" s="36">
        <f t="shared" si="0"/>
        <v>9344.409840648588</v>
      </c>
      <c r="H64" s="57"/>
      <c r="I64" s="57"/>
    </row>
    <row r="65" spans="1:9" ht="12.75">
      <c r="A65" s="28">
        <v>62</v>
      </c>
      <c r="B65" s="27" t="s">
        <v>62</v>
      </c>
      <c r="C65" s="36">
        <v>17624379</v>
      </c>
      <c r="D65" s="44">
        <v>2311</v>
      </c>
      <c r="E65" s="36">
        <f t="shared" si="0"/>
        <v>7626.299870186067</v>
      </c>
      <c r="H65" s="57"/>
      <c r="I65" s="57"/>
    </row>
    <row r="66" spans="1:9" ht="12.75">
      <c r="A66" s="28">
        <v>63</v>
      </c>
      <c r="B66" s="27" t="s">
        <v>63</v>
      </c>
      <c r="C66" s="36">
        <v>26433713</v>
      </c>
      <c r="D66" s="44">
        <v>2447</v>
      </c>
      <c r="E66" s="36">
        <f t="shared" si="0"/>
        <v>10802.498161013486</v>
      </c>
      <c r="H66" s="57"/>
      <c r="I66" s="57"/>
    </row>
    <row r="67" spans="1:9" ht="12.75">
      <c r="A67" s="28">
        <v>64</v>
      </c>
      <c r="B67" s="27" t="s">
        <v>64</v>
      </c>
      <c r="C67" s="36">
        <v>27608710</v>
      </c>
      <c r="D67" s="44">
        <v>2761</v>
      </c>
      <c r="E67" s="36">
        <f>C67/D67</f>
        <v>9999.532777978993</v>
      </c>
      <c r="H67" s="57"/>
      <c r="I67" s="57"/>
    </row>
    <row r="68" spans="1:9" ht="12.75">
      <c r="A68" s="29">
        <v>65</v>
      </c>
      <c r="B68" s="2" t="s">
        <v>65</v>
      </c>
      <c r="C68" s="38">
        <v>87535123</v>
      </c>
      <c r="D68" s="45">
        <v>9037</v>
      </c>
      <c r="E68" s="38">
        <f t="shared" si="0"/>
        <v>9686.303308620118</v>
      </c>
      <c r="H68" s="57"/>
      <c r="I68" s="57"/>
    </row>
    <row r="69" spans="1:9" ht="12.75">
      <c r="A69" s="15">
        <v>66</v>
      </c>
      <c r="B69" s="27" t="s">
        <v>66</v>
      </c>
      <c r="C69" s="36">
        <v>27160894</v>
      </c>
      <c r="D69" s="46">
        <v>2439</v>
      </c>
      <c r="E69" s="36">
        <f>C69/D69</f>
        <v>11136.077900779008</v>
      </c>
      <c r="H69" s="57"/>
      <c r="I69" s="57"/>
    </row>
    <row r="70" spans="1:9" ht="12.75">
      <c r="A70" s="28">
        <v>67</v>
      </c>
      <c r="B70" s="27" t="s">
        <v>67</v>
      </c>
      <c r="C70" s="39">
        <v>59765190</v>
      </c>
      <c r="D70" s="44">
        <v>3833</v>
      </c>
      <c r="E70" s="39">
        <f>C70/D70</f>
        <v>15592.274980433082</v>
      </c>
      <c r="H70" s="57"/>
      <c r="I70" s="57"/>
    </row>
    <row r="71" spans="1:9" ht="12.75">
      <c r="A71" s="29">
        <v>68</v>
      </c>
      <c r="B71" s="10" t="s">
        <v>68</v>
      </c>
      <c r="C71" s="37">
        <v>16353096</v>
      </c>
      <c r="D71" s="44">
        <v>2225</v>
      </c>
      <c r="E71" s="37">
        <f>C71/D71</f>
        <v>7349.70606741573</v>
      </c>
      <c r="H71" s="57"/>
      <c r="I71" s="57"/>
    </row>
    <row r="72" spans="1:9" ht="12.75">
      <c r="A72" s="31"/>
      <c r="B72" s="54" t="s">
        <v>99</v>
      </c>
      <c r="C72" s="40">
        <f>SUM(C4:C71)</f>
        <v>6580764954.58</v>
      </c>
      <c r="D72" s="47">
        <f>SUM(D4:D71)</f>
        <v>653683</v>
      </c>
      <c r="E72" s="40">
        <f>C72/D72</f>
        <v>10067.211407639483</v>
      </c>
      <c r="H72" s="58"/>
      <c r="I72" s="58"/>
    </row>
    <row r="73" spans="1:9" ht="13.5" customHeight="1">
      <c r="A73" s="32"/>
      <c r="B73" s="20"/>
      <c r="C73" s="41"/>
      <c r="D73" s="20"/>
      <c r="E73" s="51"/>
      <c r="H73" s="58"/>
      <c r="I73" s="58"/>
    </row>
    <row r="74" spans="1:5" ht="12.75">
      <c r="A74" s="30">
        <v>318</v>
      </c>
      <c r="B74" s="33" t="s">
        <v>69</v>
      </c>
      <c r="C74" s="39">
        <v>10976852</v>
      </c>
      <c r="D74" s="50">
        <v>1316</v>
      </c>
      <c r="E74" s="39">
        <f>C74/D74</f>
        <v>8341.072948328267</v>
      </c>
    </row>
    <row r="75" spans="1:5" ht="12.75">
      <c r="A75" s="11">
        <v>319</v>
      </c>
      <c r="B75" s="34" t="s">
        <v>70</v>
      </c>
      <c r="C75" s="42">
        <v>3958536</v>
      </c>
      <c r="D75" s="48">
        <v>480</v>
      </c>
      <c r="E75" s="42">
        <f>C75/D75</f>
        <v>8246.95</v>
      </c>
    </row>
    <row r="76" spans="1:5" ht="12.75">
      <c r="A76" s="12"/>
      <c r="B76" s="13" t="s">
        <v>71</v>
      </c>
      <c r="C76" s="43">
        <f>SUM(C74:C75)</f>
        <v>14935388</v>
      </c>
      <c r="D76" s="49">
        <f>SUM(D74:D75)</f>
        <v>1796</v>
      </c>
      <c r="E76" s="43">
        <f>C76/D76</f>
        <v>8315.917594654788</v>
      </c>
    </row>
    <row r="77" spans="1:5" ht="12.75">
      <c r="A77" s="32"/>
      <c r="B77" s="20"/>
      <c r="C77" s="41"/>
      <c r="D77" s="20"/>
      <c r="E77" s="51"/>
    </row>
    <row r="78" spans="1:5" ht="12.75">
      <c r="A78" s="28">
        <v>321</v>
      </c>
      <c r="B78" s="27" t="s">
        <v>72</v>
      </c>
      <c r="C78" s="39">
        <v>2652295</v>
      </c>
      <c r="D78" s="44">
        <v>333</v>
      </c>
      <c r="E78" s="39">
        <f aca="true" t="shared" si="1" ref="E78:E84">C78/D78</f>
        <v>7964.84984984985</v>
      </c>
    </row>
    <row r="79" spans="1:5" ht="12.75">
      <c r="A79" s="28">
        <v>329</v>
      </c>
      <c r="B79" s="27" t="s">
        <v>73</v>
      </c>
      <c r="C79" s="36">
        <v>3172530</v>
      </c>
      <c r="D79" s="44">
        <v>365</v>
      </c>
      <c r="E79" s="36">
        <f t="shared" si="1"/>
        <v>8691.86301369863</v>
      </c>
    </row>
    <row r="80" spans="1:5" ht="12.75">
      <c r="A80" s="28">
        <v>331</v>
      </c>
      <c r="B80" s="27" t="s">
        <v>74</v>
      </c>
      <c r="C80" s="36">
        <v>3541522</v>
      </c>
      <c r="D80" s="44">
        <v>319</v>
      </c>
      <c r="E80" s="36">
        <f t="shared" si="1"/>
        <v>11101.949843260189</v>
      </c>
    </row>
    <row r="81" spans="1:5" ht="12.75">
      <c r="A81" s="28">
        <v>333</v>
      </c>
      <c r="B81" s="27" t="s">
        <v>75</v>
      </c>
      <c r="C81" s="36">
        <v>10346639</v>
      </c>
      <c r="D81" s="44">
        <v>630</v>
      </c>
      <c r="E81" s="36">
        <f t="shared" si="1"/>
        <v>16423.236507936508</v>
      </c>
    </row>
    <row r="82" spans="1:5" ht="12.75">
      <c r="A82" s="28">
        <v>336</v>
      </c>
      <c r="B82" s="27" t="s">
        <v>76</v>
      </c>
      <c r="C82" s="36">
        <v>3556036</v>
      </c>
      <c r="D82" s="44">
        <v>471</v>
      </c>
      <c r="E82" s="36">
        <f t="shared" si="1"/>
        <v>7549.970276008493</v>
      </c>
    </row>
    <row r="83" spans="1:5" ht="12.75">
      <c r="A83" s="28">
        <v>337</v>
      </c>
      <c r="B83" s="27" t="s">
        <v>77</v>
      </c>
      <c r="C83" s="36">
        <v>10397915</v>
      </c>
      <c r="D83" s="44">
        <v>798</v>
      </c>
      <c r="E83" s="36">
        <f t="shared" si="1"/>
        <v>13029.968671679198</v>
      </c>
    </row>
    <row r="84" spans="1:5" ht="12.75">
      <c r="A84" s="16">
        <v>339</v>
      </c>
      <c r="B84" s="35" t="s">
        <v>78</v>
      </c>
      <c r="C84" s="42">
        <v>3288717</v>
      </c>
      <c r="D84" s="45">
        <v>363</v>
      </c>
      <c r="E84" s="42">
        <f t="shared" si="1"/>
        <v>9059.826446280991</v>
      </c>
    </row>
    <row r="85" spans="1:5" ht="12.75">
      <c r="A85" s="12"/>
      <c r="B85" s="13" t="s">
        <v>79</v>
      </c>
      <c r="C85" s="43">
        <f>SUM(C78:C84)</f>
        <v>36955654</v>
      </c>
      <c r="D85" s="49">
        <f>SUM(D78:D84)</f>
        <v>3279</v>
      </c>
      <c r="E85" s="43">
        <f>C85/D85</f>
        <v>11270.403781640744</v>
      </c>
    </row>
    <row r="86" spans="1:5" ht="12.75">
      <c r="A86" s="32"/>
      <c r="B86" s="20"/>
      <c r="C86" s="41"/>
      <c r="D86" s="20"/>
      <c r="E86" s="51"/>
    </row>
    <row r="87" spans="1:5" ht="12.75">
      <c r="A87" s="14">
        <v>300</v>
      </c>
      <c r="B87" s="27" t="s">
        <v>80</v>
      </c>
      <c r="C87" s="39">
        <v>3619744</v>
      </c>
      <c r="D87" s="44">
        <v>447</v>
      </c>
      <c r="E87" s="39">
        <f aca="true" t="shared" si="2" ref="E87:E105">C87/D87</f>
        <v>8097.86129753915</v>
      </c>
    </row>
    <row r="88" spans="1:5" ht="12.75">
      <c r="A88" s="28">
        <v>300</v>
      </c>
      <c r="B88" s="27" t="s">
        <v>81</v>
      </c>
      <c r="C88" s="36">
        <v>2599761</v>
      </c>
      <c r="D88" s="44">
        <v>257</v>
      </c>
      <c r="E88" s="36">
        <f t="shared" si="2"/>
        <v>10115.801556420234</v>
      </c>
    </row>
    <row r="89" spans="1:5" ht="12.75">
      <c r="A89" s="28">
        <v>390</v>
      </c>
      <c r="B89" s="27" t="s">
        <v>82</v>
      </c>
      <c r="C89" s="36">
        <v>5139649</v>
      </c>
      <c r="D89" s="44">
        <v>701</v>
      </c>
      <c r="E89" s="36">
        <f t="shared" si="2"/>
        <v>7331.881597717546</v>
      </c>
    </row>
    <row r="90" spans="1:5" ht="12.75">
      <c r="A90" s="28">
        <v>391</v>
      </c>
      <c r="B90" s="27" t="s">
        <v>83</v>
      </c>
      <c r="C90" s="36">
        <v>2794926</v>
      </c>
      <c r="D90" s="46">
        <v>427</v>
      </c>
      <c r="E90" s="36">
        <f t="shared" si="2"/>
        <v>6545.4941451990635</v>
      </c>
    </row>
    <row r="91" spans="1:5" ht="12.75">
      <c r="A91" s="28">
        <v>392</v>
      </c>
      <c r="B91" s="27" t="s">
        <v>106</v>
      </c>
      <c r="C91" s="36">
        <f>770966+286601</f>
        <v>1057567</v>
      </c>
      <c r="D91" s="44">
        <v>289</v>
      </c>
      <c r="E91" s="36">
        <f t="shared" si="2"/>
        <v>3659.401384083045</v>
      </c>
    </row>
    <row r="92" spans="1:5" ht="12.75">
      <c r="A92" s="17">
        <v>392</v>
      </c>
      <c r="B92" s="34" t="s">
        <v>107</v>
      </c>
      <c r="C92" s="42">
        <f>1020004+55354</f>
        <v>1075358</v>
      </c>
      <c r="D92" s="48">
        <v>133</v>
      </c>
      <c r="E92" s="42">
        <f t="shared" si="2"/>
        <v>8085.398496240601</v>
      </c>
    </row>
    <row r="93" spans="1:5" ht="12.75">
      <c r="A93" s="28">
        <v>393</v>
      </c>
      <c r="B93" s="27" t="s">
        <v>84</v>
      </c>
      <c r="C93" s="36">
        <v>5973798</v>
      </c>
      <c r="D93" s="46">
        <v>791</v>
      </c>
      <c r="E93" s="36">
        <f t="shared" si="2"/>
        <v>7552.209860935524</v>
      </c>
    </row>
    <row r="94" spans="1:5" ht="12.75">
      <c r="A94" s="28">
        <v>395</v>
      </c>
      <c r="B94" s="27" t="s">
        <v>85</v>
      </c>
      <c r="C94" s="36">
        <v>4594818</v>
      </c>
      <c r="D94" s="44">
        <v>553</v>
      </c>
      <c r="E94" s="36">
        <f t="shared" si="2"/>
        <v>8308.893309222423</v>
      </c>
    </row>
    <row r="95" spans="1:5" ht="12.75">
      <c r="A95" s="28">
        <v>395</v>
      </c>
      <c r="B95" s="27" t="s">
        <v>86</v>
      </c>
      <c r="C95" s="36">
        <v>4523947</v>
      </c>
      <c r="D95" s="44">
        <v>558</v>
      </c>
      <c r="E95" s="36">
        <f t="shared" si="2"/>
        <v>8107.431899641577</v>
      </c>
    </row>
    <row r="96" spans="1:5" ht="12.75">
      <c r="A96" s="28">
        <v>395</v>
      </c>
      <c r="B96" s="27" t="s">
        <v>87</v>
      </c>
      <c r="C96" s="36">
        <v>3677165</v>
      </c>
      <c r="D96" s="44">
        <v>443</v>
      </c>
      <c r="E96" s="36">
        <f t="shared" si="2"/>
        <v>8300.598194130926</v>
      </c>
    </row>
    <row r="97" spans="1:5" ht="12.75">
      <c r="A97" s="28">
        <v>395</v>
      </c>
      <c r="B97" s="27" t="s">
        <v>88</v>
      </c>
      <c r="C97" s="36">
        <v>2004860</v>
      </c>
      <c r="D97" s="44">
        <v>161</v>
      </c>
      <c r="E97" s="36">
        <f t="shared" si="2"/>
        <v>12452.546583850932</v>
      </c>
    </row>
    <row r="98" spans="1:5" ht="12.75">
      <c r="A98" s="17">
        <v>395</v>
      </c>
      <c r="B98" s="34" t="s">
        <v>89</v>
      </c>
      <c r="C98" s="42">
        <v>6402415</v>
      </c>
      <c r="D98" s="48">
        <v>828</v>
      </c>
      <c r="E98" s="42">
        <f t="shared" si="2"/>
        <v>7732.385265700483</v>
      </c>
    </row>
    <row r="99" spans="1:5" ht="12.75">
      <c r="A99" s="14">
        <v>395</v>
      </c>
      <c r="B99" s="27" t="s">
        <v>90</v>
      </c>
      <c r="C99" s="36">
        <v>3645424</v>
      </c>
      <c r="D99" s="46">
        <v>440</v>
      </c>
      <c r="E99" s="36">
        <f t="shared" si="2"/>
        <v>8285.054545454546</v>
      </c>
    </row>
    <row r="100" spans="1:5" ht="12.75">
      <c r="A100" s="28">
        <v>396</v>
      </c>
      <c r="B100" s="27" t="s">
        <v>91</v>
      </c>
      <c r="C100" s="36">
        <v>233521522</v>
      </c>
      <c r="D100" s="44">
        <v>8619</v>
      </c>
      <c r="E100" s="36">
        <f t="shared" si="2"/>
        <v>27093.80693815988</v>
      </c>
    </row>
    <row r="101" spans="1:5" ht="12.75">
      <c r="A101" s="28">
        <v>397</v>
      </c>
      <c r="B101" s="27" t="s">
        <v>92</v>
      </c>
      <c r="C101" s="36">
        <v>3224708</v>
      </c>
      <c r="D101" s="44">
        <v>320</v>
      </c>
      <c r="E101" s="36">
        <f t="shared" si="2"/>
        <v>10077.2125</v>
      </c>
    </row>
    <row r="102" spans="1:5" ht="12.75">
      <c r="A102" s="28">
        <v>398</v>
      </c>
      <c r="B102" s="27" t="s">
        <v>93</v>
      </c>
      <c r="C102" s="36">
        <v>1071731</v>
      </c>
      <c r="D102" s="44">
        <v>88</v>
      </c>
      <c r="E102" s="36">
        <f t="shared" si="2"/>
        <v>12178.761363636364</v>
      </c>
    </row>
    <row r="103" spans="1:5" ht="12.75">
      <c r="A103" s="28">
        <v>398</v>
      </c>
      <c r="B103" s="27" t="s">
        <v>94</v>
      </c>
      <c r="C103" s="36">
        <v>4502592</v>
      </c>
      <c r="D103" s="44">
        <v>419</v>
      </c>
      <c r="E103" s="36">
        <f t="shared" si="2"/>
        <v>10746.042959427208</v>
      </c>
    </row>
    <row r="104" spans="1:5" ht="12.75">
      <c r="A104" s="17">
        <v>399</v>
      </c>
      <c r="B104" s="34" t="s">
        <v>95</v>
      </c>
      <c r="C104" s="42">
        <v>3164695</v>
      </c>
      <c r="D104" s="48">
        <v>345</v>
      </c>
      <c r="E104" s="42">
        <f t="shared" si="2"/>
        <v>9173.028985507246</v>
      </c>
    </row>
    <row r="105" spans="1:5" ht="12.75">
      <c r="A105" s="12"/>
      <c r="B105" s="13" t="s">
        <v>100</v>
      </c>
      <c r="C105" s="23">
        <f>SUM(C87:C104)</f>
        <v>292594680</v>
      </c>
      <c r="D105" s="22">
        <f>SUM(D87:D104)</f>
        <v>15819</v>
      </c>
      <c r="E105" s="21">
        <f t="shared" si="2"/>
        <v>18496.408116821545</v>
      </c>
    </row>
    <row r="106" spans="1:5" ht="12.75">
      <c r="A106" s="32"/>
      <c r="B106" s="20"/>
      <c r="C106" s="41"/>
      <c r="D106" s="20"/>
      <c r="E106" s="51"/>
    </row>
    <row r="107" spans="1:5" ht="13.5" thickBot="1">
      <c r="A107" s="18"/>
      <c r="B107" s="19" t="s">
        <v>96</v>
      </c>
      <c r="C107" s="24">
        <f>C72+C76+C85+C105</f>
        <v>6925250676.58</v>
      </c>
      <c r="D107" s="25">
        <f>D72+D76+D85+D105</f>
        <v>674577</v>
      </c>
      <c r="E107" s="26">
        <f>C107/D107</f>
        <v>10266.06403209715</v>
      </c>
    </row>
    <row r="108" ht="15.75" customHeight="1" thickTop="1"/>
    <row r="109" spans="1:2" ht="12.75" customHeight="1">
      <c r="A109" s="52" t="s">
        <v>104</v>
      </c>
      <c r="B109" s="3" t="s">
        <v>105</v>
      </c>
    </row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</sheetData>
  <mergeCells count="2">
    <mergeCell ref="A1:E1"/>
    <mergeCell ref="A2:E2"/>
  </mergeCells>
  <printOptions horizontalCentered="1"/>
  <pageMargins left="0.25" right="0.25" top="0.47" bottom="0.67" header="0.26" footer="0.41"/>
  <pageSetup horizontalDpi="600" verticalDpi="600" orientation="portrait" paperSize="5" scale="95" r:id="rId1"/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2008-10-09T19:45:13Z</cp:lastPrinted>
  <dcterms:created xsi:type="dcterms:W3CDTF">2003-04-30T19:33:38Z</dcterms:created>
  <dcterms:modified xsi:type="dcterms:W3CDTF">2008-10-10T13:30:17Z</dcterms:modified>
  <cp:category/>
  <cp:version/>
  <cp:contentType/>
  <cp:contentStatus/>
</cp:coreProperties>
</file>