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6270" windowHeight="9495" activeTab="0"/>
  </bookViews>
  <sheets>
    <sheet name="Total by Object" sheetId="1" r:id="rId1"/>
  </sheets>
  <definedNames>
    <definedName name="_xlnm.Print_Area" localSheetId="0">'Total by Object'!$A$1:$W$108</definedName>
    <definedName name="_xlnm.Print_Titles" localSheetId="0">'Total by Object'!$A:$C,'Total by Object'!$1:$3</definedName>
  </definedNames>
  <calcPr fullCalcOnLoad="1"/>
</workbook>
</file>

<file path=xl/sharedStrings.xml><?xml version="1.0" encoding="utf-8"?>
<sst xmlns="http://schemas.openxmlformats.org/spreadsheetml/2006/main" count="141" uniqueCount="126">
  <si>
    <t>LEA</t>
  </si>
  <si>
    <t>Salaries</t>
  </si>
  <si>
    <t>Benefits</t>
  </si>
  <si>
    <t>Other Uses of Funds</t>
  </si>
  <si>
    <t>Other Objects</t>
  </si>
  <si>
    <t>Property</t>
  </si>
  <si>
    <t>Supplies</t>
  </si>
  <si>
    <t>Other Purchased Services</t>
  </si>
  <si>
    <t>Purchased Property Services</t>
  </si>
  <si>
    <t>Purchased Professional &amp; Technical Services</t>
  </si>
  <si>
    <t xml:space="preserve">Object Code 100 </t>
  </si>
  <si>
    <t xml:space="preserve">Object Code 200 </t>
  </si>
  <si>
    <t xml:space="preserve">Object Code 300 </t>
  </si>
  <si>
    <t xml:space="preserve">Object Code 400 </t>
  </si>
  <si>
    <t xml:space="preserve">Object Code 500 </t>
  </si>
  <si>
    <t xml:space="preserve">Object Code 600 </t>
  </si>
  <si>
    <t xml:space="preserve">Object Code 700 </t>
  </si>
  <si>
    <t xml:space="preserve">Object Code 800 </t>
  </si>
  <si>
    <t xml:space="preserve">Object Code 900 </t>
  </si>
  <si>
    <t>DISTRICT</t>
  </si>
  <si>
    <t>Per Pupil</t>
  </si>
  <si>
    <t>Oct.  2006 Elementary Secondary Membership</t>
  </si>
  <si>
    <t xml:space="preserve"> Total Districts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</si>
  <si>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</si>
  <si>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</si>
  <si>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</si>
  <si>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</si>
  <si>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</si>
  <si>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</si>
  <si>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</si>
  <si>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</si>
  <si>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</si>
  <si>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</si>
  <si>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</si>
  <si>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</si>
  <si>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</si>
  <si>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</si>
  <si>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</si>
  <si>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</si>
  <si>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</si>
  <si>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</si>
  <si>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</si>
  <si>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</si>
  <si>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</si>
  <si>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</si>
  <si>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</si>
  <si>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</si>
  <si>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</si>
  <si>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</si>
  <si>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</si>
  <si>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</si>
  <si>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</si>
  <si>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</si>
  <si>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</si>
  <si>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</si>
  <si>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</si>
  <si>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</si>
  <si>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</si>
  <si>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</si>
  <si>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</si>
  <si>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</si>
  <si>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</si>
  <si>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</si>
  <si>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</si>
  <si>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</si>
  <si>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</si>
  <si>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</si>
  <si>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</si>
  <si>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</si>
  <si>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</si>
  <si>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</si>
  <si>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</si>
  <si>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</si>
  <si>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</si>
  <si>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</si>
  <si>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</si>
  <si>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</si>
  <si>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</si>
  <si>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</si>
  <si>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</si>
  <si>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</si>
  <si>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</si>
  <si>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</si>
  <si>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</si>
  <si>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</si>
  <si>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</si>
  <si>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</si>
  <si>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</si>
  <si>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</si>
  <si>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</si>
  <si>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</si>
  <si>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</si>
  <si>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</si>
  <si>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</si>
  <si>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</si>
  <si>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</si>
  <si>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</si>
  <si>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</si>
  <si>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</si>
  <si>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</si>
  <si>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</si>
  <si>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</si>
  <si>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</si>
  <si>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</si>
  <si>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</si>
  <si>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</si>
  <si>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</si>
  <si>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</si>
  <si>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</si>
  <si>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</si>
  <si>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</si>
  <si>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</si>
  <si>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</si>
  <si>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</si>
  <si>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</si>
  <si>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</si>
  <si>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</si>
  <si>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</si>
  <si>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</si>
  <si>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</si>
  <si>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Recovery School District</t>
  </si>
  <si>
    <t>Total State</t>
  </si>
  <si>
    <t>Total Expenditures
Plus
Other Uses of Funds</t>
  </si>
  <si>
    <t>* Total Expenditures reflected in this table include Total Expenditures plus Other Uses of Funds.</t>
  </si>
  <si>
    <t>Expenditures by Object</t>
  </si>
  <si>
    <t>2006-2007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</si>
</sst>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22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19" applyFont="1" applyFill="1" applyBorder="1" applyAlignment="1">
      <alignment horizontal="center"/>
      <protection/>
    </xf>
    <xf numFmtId="0" fontId="2" fillId="2" borderId="1" xfId="0" applyFont="1" applyFill="1" applyBorder="1" applyAlignment="1">
      <alignment horizontal="center" wrapText="1"/>
    </xf>
    <xf numFmtId="0" fontId="3" fillId="2" borderId="2" xfId="19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right" wrapText="1"/>
      <protection/>
    </xf>
    <xf numFmtId="0" fontId="3" fillId="0" borderId="4" xfId="20" applyFont="1" applyFill="1" applyBorder="1" applyAlignment="1">
      <alignment horizontal="right" wrapText="1"/>
      <protection/>
    </xf>
    <xf numFmtId="0" fontId="3" fillId="0" borderId="5" xfId="20" applyFont="1" applyFill="1" applyBorder="1" applyAlignment="1">
      <alignment horizontal="right" wrapText="1"/>
      <protection/>
    </xf>
    <xf numFmtId="0" fontId="2" fillId="0" borderId="6" xfId="0" applyFont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/>
    </xf>
    <xf numFmtId="0" fontId="5" fillId="3" borderId="1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3" fontId="5" fillId="3" borderId="1" xfId="0" applyNumberFormat="1" applyFont="1" applyFill="1" applyBorder="1" applyAlignment="1">
      <alignment/>
    </xf>
    <xf numFmtId="164" fontId="5" fillId="0" borderId="1" xfId="0" applyNumberFormat="1" applyFont="1" applyBorder="1" applyAlignment="1">
      <alignment/>
    </xf>
    <xf numFmtId="0" fontId="3" fillId="0" borderId="6" xfId="20" applyFont="1" applyFill="1" applyBorder="1" applyAlignment="1">
      <alignment horizontal="left" wrapText="1"/>
      <protection/>
    </xf>
    <xf numFmtId="0" fontId="3" fillId="0" borderId="11" xfId="20" applyFont="1" applyFill="1" applyBorder="1" applyAlignment="1">
      <alignment horizontal="left" wrapText="1"/>
      <protection/>
    </xf>
    <xf numFmtId="0" fontId="2" fillId="4" borderId="12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3" fillId="0" borderId="14" xfId="20" applyFont="1" applyFill="1" applyBorder="1" applyAlignment="1">
      <alignment horizontal="right" wrapText="1"/>
      <protection/>
    </xf>
    <xf numFmtId="0" fontId="2" fillId="0" borderId="15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3" fillId="0" borderId="8" xfId="20" applyFont="1" applyFill="1" applyBorder="1" applyAlignment="1">
      <alignment horizontal="right" wrapText="1"/>
      <protection/>
    </xf>
    <xf numFmtId="0" fontId="3" fillId="0" borderId="17" xfId="20" applyFont="1" applyFill="1" applyBorder="1" applyAlignment="1">
      <alignment horizontal="right" wrapText="1"/>
      <protection/>
    </xf>
    <xf numFmtId="0" fontId="3" fillId="0" borderId="6" xfId="20" applyFont="1" applyFill="1" applyBorder="1" applyAlignment="1">
      <alignment horizontal="right" wrapText="1"/>
      <protection/>
    </xf>
    <xf numFmtId="0" fontId="3" fillId="0" borderId="18" xfId="20" applyFont="1" applyFill="1" applyBorder="1" applyAlignment="1">
      <alignment horizontal="right" wrapText="1"/>
      <protection/>
    </xf>
    <xf numFmtId="3" fontId="5" fillId="3" borderId="14" xfId="0" applyNumberFormat="1" applyFont="1" applyFill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5" fillId="0" borderId="8" xfId="0" applyNumberFormat="1" applyFont="1" applyBorder="1" applyAlignment="1">
      <alignment/>
    </xf>
    <xf numFmtId="164" fontId="4" fillId="2" borderId="8" xfId="0" applyNumberFormat="1" applyFont="1" applyFill="1" applyBorder="1" applyAlignment="1">
      <alignment/>
    </xf>
    <xf numFmtId="0" fontId="2" fillId="4" borderId="20" xfId="0" applyFont="1" applyFill="1" applyBorder="1" applyAlignment="1">
      <alignment/>
    </xf>
    <xf numFmtId="164" fontId="5" fillId="0" borderId="9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5" fillId="0" borderId="23" xfId="0" applyFont="1" applyBorder="1" applyAlignment="1">
      <alignment horizontal="left"/>
    </xf>
    <xf numFmtId="164" fontId="5" fillId="0" borderId="24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3" fontId="5" fillId="3" borderId="24" xfId="0" applyNumberFormat="1" applyFont="1" applyFill="1" applyBorder="1" applyAlignment="1">
      <alignment/>
    </xf>
    <xf numFmtId="0" fontId="3" fillId="0" borderId="15" xfId="20" applyFont="1" applyFill="1" applyBorder="1" applyAlignment="1">
      <alignment horizontal="left" wrapText="1"/>
      <protection/>
    </xf>
    <xf numFmtId="3" fontId="3" fillId="5" borderId="6" xfId="20" applyNumberFormat="1" applyFont="1" applyFill="1" applyBorder="1" applyAlignment="1">
      <alignment horizontal="right" wrapText="1"/>
      <protection/>
    </xf>
    <xf numFmtId="0" fontId="3" fillId="0" borderId="7" xfId="20" applyFont="1" applyFill="1" applyBorder="1" applyAlignment="1">
      <alignment horizontal="left" wrapText="1"/>
      <protection/>
    </xf>
    <xf numFmtId="164" fontId="5" fillId="0" borderId="20" xfId="0" applyNumberFormat="1" applyFont="1" applyBorder="1" applyAlignment="1">
      <alignment/>
    </xf>
    <xf numFmtId="164" fontId="5" fillId="0" borderId="26" xfId="0" applyNumberFormat="1" applyFont="1" applyBorder="1" applyAlignment="1">
      <alignment/>
    </xf>
    <xf numFmtId="164" fontId="4" fillId="2" borderId="1" xfId="0" applyNumberFormat="1" applyFont="1" applyFill="1" applyBorder="1" applyAlignment="1">
      <alignment/>
    </xf>
    <xf numFmtId="164" fontId="4" fillId="2" borderId="24" xfId="0" applyNumberFormat="1" applyFont="1" applyFill="1" applyBorder="1" applyAlignment="1">
      <alignment/>
    </xf>
    <xf numFmtId="3" fontId="3" fillId="5" borderId="3" xfId="20" applyNumberFormat="1" applyFont="1" applyFill="1" applyBorder="1" applyAlignment="1">
      <alignment horizontal="right" wrapText="1"/>
      <protection/>
    </xf>
    <xf numFmtId="3" fontId="3" fillId="5" borderId="5" xfId="20" applyNumberFormat="1" applyFont="1" applyFill="1" applyBorder="1" applyAlignment="1">
      <alignment horizontal="right" wrapText="1"/>
      <protection/>
    </xf>
    <xf numFmtId="3" fontId="3" fillId="5" borderId="4" xfId="20" applyNumberFormat="1" applyFont="1" applyFill="1" applyBorder="1" applyAlignment="1">
      <alignment horizontal="right" wrapText="1"/>
      <protection/>
    </xf>
    <xf numFmtId="0" fontId="3" fillId="0" borderId="3" xfId="20" applyFont="1" applyFill="1" applyBorder="1" applyAlignment="1">
      <alignment wrapText="1"/>
      <protection/>
    </xf>
    <xf numFmtId="164" fontId="3" fillId="0" borderId="5" xfId="20" applyNumberFormat="1" applyFont="1" applyFill="1" applyBorder="1" applyAlignment="1">
      <alignment horizontal="right" wrapText="1"/>
      <protection/>
    </xf>
    <xf numFmtId="164" fontId="3" fillId="0" borderId="3" xfId="20" applyNumberFormat="1" applyFont="1" applyFill="1" applyBorder="1" applyAlignment="1">
      <alignment horizontal="right" wrapText="1"/>
      <protection/>
    </xf>
    <xf numFmtId="164" fontId="3" fillId="0" borderId="4" xfId="20" applyNumberFormat="1" applyFont="1" applyFill="1" applyBorder="1" applyAlignment="1">
      <alignment horizontal="right" wrapText="1"/>
      <protection/>
    </xf>
    <xf numFmtId="164" fontId="3" fillId="6" borderId="5" xfId="20" applyNumberFormat="1" applyFont="1" applyFill="1" applyBorder="1" applyAlignment="1">
      <alignment horizontal="right" wrapText="1"/>
      <protection/>
    </xf>
    <xf numFmtId="164" fontId="3" fillId="6" borderId="3" xfId="20" applyNumberFormat="1" applyFont="1" applyFill="1" applyBorder="1" applyAlignment="1">
      <alignment horizontal="right" wrapText="1"/>
      <protection/>
    </xf>
    <xf numFmtId="164" fontId="3" fillId="6" borderId="4" xfId="20" applyNumberFormat="1" applyFont="1" applyFill="1" applyBorder="1" applyAlignment="1">
      <alignment horizontal="right" wrapText="1"/>
      <protection/>
    </xf>
    <xf numFmtId="164" fontId="5" fillId="0" borderId="0" xfId="0" applyNumberFormat="1" applyFont="1" applyAlignment="1">
      <alignment/>
    </xf>
    <xf numFmtId="164" fontId="5" fillId="0" borderId="27" xfId="0" applyNumberFormat="1" applyFont="1" applyBorder="1" applyAlignment="1">
      <alignment/>
    </xf>
    <xf numFmtId="164" fontId="3" fillId="0" borderId="28" xfId="20" applyNumberFormat="1" applyFont="1" applyFill="1" applyBorder="1" applyAlignment="1">
      <alignment horizontal="right" wrapText="1"/>
      <protection/>
    </xf>
    <xf numFmtId="164" fontId="3" fillId="6" borderId="28" xfId="20" applyNumberFormat="1" applyFont="1" applyFill="1" applyBorder="1" applyAlignment="1">
      <alignment horizontal="right" wrapText="1"/>
      <protection/>
    </xf>
    <xf numFmtId="164" fontId="4" fillId="2" borderId="27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0" fontId="3" fillId="0" borderId="5" xfId="20" applyFont="1" applyFill="1" applyBorder="1" applyAlignment="1">
      <alignment wrapText="1"/>
      <protection/>
    </xf>
    <xf numFmtId="0" fontId="2" fillId="4" borderId="10" xfId="0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tabSelected="1" view="pageBreakPreview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6" sqref="G6"/>
    </sheetView>
  </sheetViews>
  <sheetFormatPr defaultColWidth="9.140625" defaultRowHeight="12.75"/>
  <cols>
    <col min="1" max="1" width="3.8515625" style="1" bestFit="1" customWidth="1"/>
    <col min="2" max="2" width="34.421875" style="1" customWidth="1"/>
    <col min="3" max="3" width="10.140625" style="1" bestFit="1" customWidth="1"/>
    <col min="4" max="4" width="17.7109375" style="1" customWidth="1"/>
    <col min="5" max="5" width="7.7109375" style="1" customWidth="1"/>
    <col min="6" max="6" width="16.57421875" style="1" customWidth="1"/>
    <col min="7" max="7" width="7.7109375" style="1" customWidth="1"/>
    <col min="8" max="8" width="14.421875" style="1" customWidth="1"/>
    <col min="9" max="9" width="7.7109375" style="1" customWidth="1"/>
    <col min="10" max="10" width="12.57421875" style="1" customWidth="1"/>
    <col min="11" max="11" width="7.7109375" style="1" customWidth="1"/>
    <col min="12" max="12" width="13.140625" style="1" customWidth="1"/>
    <col min="13" max="13" width="7.7109375" style="1" customWidth="1"/>
    <col min="14" max="14" width="15.00390625" style="1" customWidth="1"/>
    <col min="15" max="15" width="7.7109375" style="1" customWidth="1"/>
    <col min="16" max="16" width="13.7109375" style="1" customWidth="1"/>
    <col min="17" max="17" width="7.7109375" style="1" customWidth="1"/>
    <col min="18" max="18" width="12.140625" style="1" customWidth="1"/>
    <col min="19" max="19" width="7.7109375" style="1" customWidth="1"/>
    <col min="20" max="20" width="17.140625" style="1" bestFit="1" customWidth="1"/>
    <col min="21" max="21" width="8.8515625" style="1" bestFit="1" customWidth="1"/>
    <col min="22" max="22" width="18.00390625" style="1" customWidth="1"/>
    <col min="23" max="23" width="9.7109375" style="1" bestFit="1" customWidth="1"/>
    <col min="24" max="16384" width="9.140625" style="1" customWidth="1"/>
  </cols>
  <sheetData>
    <row r="1" spans="1:23" s="76" customFormat="1" ht="55.5" customHeight="1">
      <c r="A1" s="74" t="s">
        <v>125</v>
      </c>
      <c r="B1" s="74"/>
      <c r="C1" s="77"/>
      <c r="D1" s="74" t="s">
        <v>124</v>
      </c>
      <c r="E1" s="74"/>
      <c r="F1" s="74"/>
      <c r="G1" s="74"/>
      <c r="H1" s="74" t="s">
        <v>124</v>
      </c>
      <c r="I1" s="74"/>
      <c r="J1" s="74"/>
      <c r="K1" s="74"/>
      <c r="L1" s="74"/>
      <c r="M1" s="74"/>
      <c r="N1" s="74" t="s">
        <v>124</v>
      </c>
      <c r="O1" s="74"/>
      <c r="P1" s="74"/>
      <c r="Q1" s="74"/>
      <c r="R1" s="74"/>
      <c r="S1" s="74"/>
      <c r="T1" s="74" t="s">
        <v>124</v>
      </c>
      <c r="U1" s="74"/>
      <c r="V1" s="74"/>
      <c r="W1" s="74"/>
    </row>
    <row r="2" spans="1:23" ht="51" customHeight="1">
      <c r="A2" s="75"/>
      <c r="B2" s="75"/>
      <c r="C2" s="69" t="s">
        <v>21</v>
      </c>
      <c r="D2" s="12" t="s">
        <v>1</v>
      </c>
      <c r="E2" s="8"/>
      <c r="F2" s="12" t="s">
        <v>2</v>
      </c>
      <c r="G2" s="11"/>
      <c r="H2" s="14" t="s">
        <v>9</v>
      </c>
      <c r="I2" s="11"/>
      <c r="J2" s="14" t="s">
        <v>8</v>
      </c>
      <c r="K2" s="8"/>
      <c r="L2" s="12" t="s">
        <v>7</v>
      </c>
      <c r="M2" s="11"/>
      <c r="N2" s="14" t="s">
        <v>6</v>
      </c>
      <c r="O2" s="11"/>
      <c r="P2" s="14" t="s">
        <v>5</v>
      </c>
      <c r="Q2" s="11"/>
      <c r="R2" s="14" t="s">
        <v>4</v>
      </c>
      <c r="S2" s="11"/>
      <c r="T2" s="14" t="s">
        <v>3</v>
      </c>
      <c r="U2" s="8"/>
      <c r="V2" s="71" t="s">
        <v>122</v>
      </c>
      <c r="W2" s="11"/>
    </row>
    <row r="3" spans="1:23" ht="15" customHeight="1">
      <c r="A3" s="4" t="s">
        <v>0</v>
      </c>
      <c r="B3" s="2" t="s">
        <v>19</v>
      </c>
      <c r="C3" s="70"/>
      <c r="D3" s="3" t="s">
        <v>10</v>
      </c>
      <c r="E3" s="10" t="s">
        <v>20</v>
      </c>
      <c r="F3" s="3" t="s">
        <v>11</v>
      </c>
      <c r="G3" s="10" t="s">
        <v>20</v>
      </c>
      <c r="H3" s="3" t="s">
        <v>12</v>
      </c>
      <c r="I3" s="10" t="s">
        <v>20</v>
      </c>
      <c r="J3" s="3" t="s">
        <v>13</v>
      </c>
      <c r="K3" s="10" t="s">
        <v>20</v>
      </c>
      <c r="L3" s="3" t="s">
        <v>14</v>
      </c>
      <c r="M3" s="10" t="s">
        <v>20</v>
      </c>
      <c r="N3" s="3" t="s">
        <v>15</v>
      </c>
      <c r="O3" s="10" t="s">
        <v>20</v>
      </c>
      <c r="P3" s="3" t="s">
        <v>16</v>
      </c>
      <c r="Q3" s="10" t="s">
        <v>20</v>
      </c>
      <c r="R3" s="3" t="s">
        <v>17</v>
      </c>
      <c r="S3" s="10" t="s">
        <v>20</v>
      </c>
      <c r="T3" s="3" t="s">
        <v>18</v>
      </c>
      <c r="U3" s="10" t="s">
        <v>20</v>
      </c>
      <c r="V3" s="72"/>
      <c r="W3" s="10" t="s">
        <v>20</v>
      </c>
    </row>
    <row r="4" spans="1:23" ht="12.75">
      <c r="A4" s="52">
        <v>1</v>
      </c>
      <c r="B4" s="52" t="s">
        <v>23</v>
      </c>
      <c r="C4" s="49">
        <v>9479</v>
      </c>
      <c r="D4" s="53">
        <v>45173180</v>
      </c>
      <c r="E4" s="53">
        <f>D4/$C4</f>
        <v>4765.606076590358</v>
      </c>
      <c r="F4" s="53">
        <v>13635893</v>
      </c>
      <c r="G4" s="53">
        <f>F4/$C4</f>
        <v>1438.537081970672</v>
      </c>
      <c r="H4" s="53">
        <v>1050908</v>
      </c>
      <c r="I4" s="53">
        <f>H4/$C4</f>
        <v>110.86696908956641</v>
      </c>
      <c r="J4" s="53">
        <v>4427200</v>
      </c>
      <c r="K4" s="53">
        <f>J4/$C4</f>
        <v>467.0534866547104</v>
      </c>
      <c r="L4" s="53">
        <v>2372216</v>
      </c>
      <c r="M4" s="53">
        <f>L4/$C4</f>
        <v>250.26015402468616</v>
      </c>
      <c r="N4" s="53">
        <v>7102841</v>
      </c>
      <c r="O4" s="53">
        <f>N4/$C4</f>
        <v>749.323873826353</v>
      </c>
      <c r="P4" s="53">
        <v>1243994</v>
      </c>
      <c r="Q4" s="53">
        <f>P4/$C4</f>
        <v>131.23683932904314</v>
      </c>
      <c r="R4" s="53">
        <v>1068940</v>
      </c>
      <c r="S4" s="53">
        <f>R4/$C4</f>
        <v>112.76927945985864</v>
      </c>
      <c r="T4" s="53">
        <v>4646020</v>
      </c>
      <c r="U4" s="53">
        <f>T4/$C4</f>
        <v>490.138200232092</v>
      </c>
      <c r="V4" s="56">
        <f>D4+F4+H4+J4+L4+N4+P4+R4+T4</f>
        <v>80721192</v>
      </c>
      <c r="W4" s="53">
        <f>V4/$C4</f>
        <v>8515.79196117734</v>
      </c>
    </row>
    <row r="5" spans="1:23" ht="12.75">
      <c r="A5" s="5">
        <v>2</v>
      </c>
      <c r="B5" s="52" t="s">
        <v>24</v>
      </c>
      <c r="C5" s="49">
        <v>4303</v>
      </c>
      <c r="D5" s="54">
        <v>24369805</v>
      </c>
      <c r="E5" s="54">
        <f aca="true" t="shared" si="0" ref="E5:E70">D5/$C5</f>
        <v>5663.445270741343</v>
      </c>
      <c r="F5" s="54">
        <v>8454263</v>
      </c>
      <c r="G5" s="54">
        <f aca="true" t="shared" si="1" ref="G5:G70">F5/$C5</f>
        <v>1964.736927724843</v>
      </c>
      <c r="H5" s="54">
        <v>959149</v>
      </c>
      <c r="I5" s="54">
        <f aca="true" t="shared" si="2" ref="I5:I70">H5/$C5</f>
        <v>222.90239367882873</v>
      </c>
      <c r="J5" s="54">
        <v>1645646</v>
      </c>
      <c r="K5" s="54">
        <f aca="true" t="shared" si="3" ref="K5:K70">J5/$C5</f>
        <v>382.44155240529864</v>
      </c>
      <c r="L5" s="54">
        <v>703257</v>
      </c>
      <c r="M5" s="54">
        <f aca="true" t="shared" si="4" ref="M5:M70">L5/$C5</f>
        <v>163.43411573320938</v>
      </c>
      <c r="N5" s="54">
        <v>3251128</v>
      </c>
      <c r="O5" s="54">
        <f aca="true" t="shared" si="5" ref="O5:O70">N5/$C5</f>
        <v>755.5491517545898</v>
      </c>
      <c r="P5" s="54">
        <v>697026</v>
      </c>
      <c r="Q5" s="54">
        <f aca="true" t="shared" si="6" ref="Q5:Q70">P5/$C5</f>
        <v>161.98605623983266</v>
      </c>
      <c r="R5" s="54">
        <v>614154</v>
      </c>
      <c r="S5" s="54">
        <f aca="true" t="shared" si="7" ref="S5:S70">R5/$C5</f>
        <v>142.72693469672322</v>
      </c>
      <c r="T5" s="54">
        <v>3011898</v>
      </c>
      <c r="U5" s="54">
        <f aca="true" t="shared" si="8" ref="U5:U70">T5/$C5</f>
        <v>699.9530560074367</v>
      </c>
      <c r="V5" s="57">
        <f aca="true" t="shared" si="9" ref="V5:V68">D5+F5+H5+J5+L5+N5+P5+R5+T5</f>
        <v>43706326</v>
      </c>
      <c r="W5" s="54">
        <f aca="true" t="shared" si="10" ref="W5:W70">V5/$C5</f>
        <v>10157.175458982105</v>
      </c>
    </row>
    <row r="6" spans="1:23" ht="12.75">
      <c r="A6" s="5">
        <v>3</v>
      </c>
      <c r="B6" s="52" t="s">
        <v>25</v>
      </c>
      <c r="C6" s="49">
        <v>18199</v>
      </c>
      <c r="D6" s="54">
        <v>87333957</v>
      </c>
      <c r="E6" s="54">
        <f t="shared" si="0"/>
        <v>4798.832738062531</v>
      </c>
      <c r="F6" s="54">
        <v>37059328</v>
      </c>
      <c r="G6" s="54">
        <f t="shared" si="1"/>
        <v>2036.3386999285674</v>
      </c>
      <c r="H6" s="54">
        <v>3650834</v>
      </c>
      <c r="I6" s="54">
        <f t="shared" si="2"/>
        <v>200.60629704928843</v>
      </c>
      <c r="J6" s="54">
        <v>12491409</v>
      </c>
      <c r="K6" s="54">
        <f t="shared" si="3"/>
        <v>686.3788669707127</v>
      </c>
      <c r="L6" s="54">
        <v>3141590</v>
      </c>
      <c r="M6" s="54">
        <f t="shared" si="4"/>
        <v>172.6243200175834</v>
      </c>
      <c r="N6" s="54">
        <v>11154061</v>
      </c>
      <c r="O6" s="54">
        <f t="shared" si="5"/>
        <v>612.8941700093412</v>
      </c>
      <c r="P6" s="54">
        <v>6556972</v>
      </c>
      <c r="Q6" s="54">
        <f t="shared" si="6"/>
        <v>360.29298313094125</v>
      </c>
      <c r="R6" s="54">
        <v>3266108</v>
      </c>
      <c r="S6" s="54">
        <f t="shared" si="7"/>
        <v>179.46634430463212</v>
      </c>
      <c r="T6" s="54">
        <v>3938801</v>
      </c>
      <c r="U6" s="54">
        <f t="shared" si="8"/>
        <v>216.42952909500522</v>
      </c>
      <c r="V6" s="57">
        <f t="shared" si="9"/>
        <v>168593060</v>
      </c>
      <c r="W6" s="54">
        <f t="shared" si="10"/>
        <v>9263.863948568604</v>
      </c>
    </row>
    <row r="7" spans="1:23" ht="12.75">
      <c r="A7" s="5">
        <v>4</v>
      </c>
      <c r="B7" s="52" t="s">
        <v>26</v>
      </c>
      <c r="C7" s="49">
        <v>4217</v>
      </c>
      <c r="D7" s="54">
        <v>20708360</v>
      </c>
      <c r="E7" s="54">
        <f t="shared" si="0"/>
        <v>4910.685321318473</v>
      </c>
      <c r="F7" s="54">
        <v>8775695</v>
      </c>
      <c r="G7" s="54">
        <f t="shared" si="1"/>
        <v>2081.0279819777093</v>
      </c>
      <c r="H7" s="54">
        <v>891186</v>
      </c>
      <c r="I7" s="54">
        <f t="shared" si="2"/>
        <v>211.3317524306379</v>
      </c>
      <c r="J7" s="54">
        <v>1469140</v>
      </c>
      <c r="K7" s="54">
        <f t="shared" si="3"/>
        <v>348.385107896609</v>
      </c>
      <c r="L7" s="54">
        <v>1932466</v>
      </c>
      <c r="M7" s="54">
        <f t="shared" si="4"/>
        <v>458.25610623666114</v>
      </c>
      <c r="N7" s="54">
        <v>3523259</v>
      </c>
      <c r="O7" s="54">
        <f t="shared" si="5"/>
        <v>835.489447474508</v>
      </c>
      <c r="P7" s="54">
        <v>188150</v>
      </c>
      <c r="Q7" s="54">
        <f t="shared" si="6"/>
        <v>44.61702632202988</v>
      </c>
      <c r="R7" s="54">
        <v>396847</v>
      </c>
      <c r="S7" s="54">
        <f t="shared" si="7"/>
        <v>94.10647379653783</v>
      </c>
      <c r="T7" s="54">
        <v>2146706</v>
      </c>
      <c r="U7" s="54">
        <f t="shared" si="8"/>
        <v>509.0599952572919</v>
      </c>
      <c r="V7" s="57">
        <f t="shared" si="9"/>
        <v>40031809</v>
      </c>
      <c r="W7" s="54">
        <f t="shared" si="10"/>
        <v>9492.959212710457</v>
      </c>
    </row>
    <row r="8" spans="1:23" ht="12.75">
      <c r="A8" s="6">
        <v>5</v>
      </c>
      <c r="B8" s="18" t="s">
        <v>27</v>
      </c>
      <c r="C8" s="9">
        <v>6261</v>
      </c>
      <c r="D8" s="55">
        <v>23489271</v>
      </c>
      <c r="E8" s="55">
        <f t="shared" si="0"/>
        <v>3751.6804024916146</v>
      </c>
      <c r="F8" s="55">
        <v>10864438</v>
      </c>
      <c r="G8" s="55">
        <f t="shared" si="1"/>
        <v>1735.2560293882766</v>
      </c>
      <c r="H8" s="55">
        <v>765523</v>
      </c>
      <c r="I8" s="55">
        <f t="shared" si="2"/>
        <v>122.26848746206676</v>
      </c>
      <c r="J8" s="55">
        <v>1381454</v>
      </c>
      <c r="K8" s="55">
        <f t="shared" si="3"/>
        <v>220.64430602140234</v>
      </c>
      <c r="L8" s="55">
        <v>1500517</v>
      </c>
      <c r="M8" s="55">
        <f t="shared" si="4"/>
        <v>239.66091678645583</v>
      </c>
      <c r="N8" s="55">
        <v>5207708</v>
      </c>
      <c r="O8" s="55">
        <f t="shared" si="5"/>
        <v>831.7693659159878</v>
      </c>
      <c r="P8" s="55">
        <v>1050486</v>
      </c>
      <c r="Q8" s="55">
        <f t="shared" si="6"/>
        <v>167.78246286535696</v>
      </c>
      <c r="R8" s="55">
        <v>132062</v>
      </c>
      <c r="S8" s="55">
        <f t="shared" si="7"/>
        <v>21.09279667784699</v>
      </c>
      <c r="T8" s="55">
        <v>5125532</v>
      </c>
      <c r="U8" s="55">
        <f t="shared" si="8"/>
        <v>818.6443060214024</v>
      </c>
      <c r="V8" s="58">
        <f t="shared" si="9"/>
        <v>49516991</v>
      </c>
      <c r="W8" s="55">
        <f t="shared" si="10"/>
        <v>7908.799073630411</v>
      </c>
    </row>
    <row r="9" spans="1:23" ht="12.75">
      <c r="A9" s="7">
        <v>6</v>
      </c>
      <c r="B9" s="52" t="s">
        <v>28</v>
      </c>
      <c r="C9" s="49">
        <v>6106</v>
      </c>
      <c r="D9" s="53">
        <v>28019119</v>
      </c>
      <c r="E9" s="53">
        <f t="shared" si="0"/>
        <v>4588.7846380609235</v>
      </c>
      <c r="F9" s="53">
        <v>11117069</v>
      </c>
      <c r="G9" s="53">
        <f t="shared" si="1"/>
        <v>1820.67949557812</v>
      </c>
      <c r="H9" s="53">
        <v>994633</v>
      </c>
      <c r="I9" s="53">
        <f t="shared" si="2"/>
        <v>162.8943661971831</v>
      </c>
      <c r="J9" s="53">
        <v>1750337</v>
      </c>
      <c r="K9" s="53">
        <f t="shared" si="3"/>
        <v>286.6585325908942</v>
      </c>
      <c r="L9" s="53">
        <v>943931</v>
      </c>
      <c r="M9" s="53">
        <f t="shared" si="4"/>
        <v>154.59073042908614</v>
      </c>
      <c r="N9" s="53">
        <v>5165060</v>
      </c>
      <c r="O9" s="53">
        <f t="shared" si="5"/>
        <v>845.8991156239764</v>
      </c>
      <c r="P9" s="53">
        <v>1400130</v>
      </c>
      <c r="Q9" s="53">
        <f t="shared" si="6"/>
        <v>229.30396331477235</v>
      </c>
      <c r="R9" s="53">
        <v>750232</v>
      </c>
      <c r="S9" s="53">
        <f t="shared" si="7"/>
        <v>122.8679986898133</v>
      </c>
      <c r="T9" s="53">
        <v>1224026</v>
      </c>
      <c r="U9" s="53">
        <f t="shared" si="8"/>
        <v>200.46282345234195</v>
      </c>
      <c r="V9" s="56">
        <f t="shared" si="9"/>
        <v>51364537</v>
      </c>
      <c r="W9" s="53">
        <f t="shared" si="10"/>
        <v>8412.141663937111</v>
      </c>
    </row>
    <row r="10" spans="1:23" ht="12.75">
      <c r="A10" s="5">
        <v>7</v>
      </c>
      <c r="B10" s="52" t="s">
        <v>29</v>
      </c>
      <c r="C10" s="49">
        <v>2368</v>
      </c>
      <c r="D10" s="54">
        <v>14459608</v>
      </c>
      <c r="E10" s="54">
        <f t="shared" si="0"/>
        <v>6106.253378378378</v>
      </c>
      <c r="F10" s="54">
        <v>6192168</v>
      </c>
      <c r="G10" s="54">
        <f t="shared" si="1"/>
        <v>2614.935810810811</v>
      </c>
      <c r="H10" s="54">
        <v>453363</v>
      </c>
      <c r="I10" s="54">
        <f t="shared" si="2"/>
        <v>191.45396959459458</v>
      </c>
      <c r="J10" s="54">
        <v>1131848</v>
      </c>
      <c r="K10" s="54">
        <f t="shared" si="3"/>
        <v>477.97635135135135</v>
      </c>
      <c r="L10" s="54">
        <v>424912</v>
      </c>
      <c r="M10" s="54">
        <f t="shared" si="4"/>
        <v>179.4391891891892</v>
      </c>
      <c r="N10" s="54">
        <v>2301003</v>
      </c>
      <c r="O10" s="54">
        <f t="shared" si="5"/>
        <v>971.707347972973</v>
      </c>
      <c r="P10" s="54">
        <v>1159722</v>
      </c>
      <c r="Q10" s="54">
        <f t="shared" si="6"/>
        <v>489.7474662162162</v>
      </c>
      <c r="R10" s="54">
        <v>381175</v>
      </c>
      <c r="S10" s="54">
        <f t="shared" si="7"/>
        <v>160.9691722972973</v>
      </c>
      <c r="T10" s="54">
        <v>1950531</v>
      </c>
      <c r="U10" s="54">
        <f t="shared" si="8"/>
        <v>823.7039695945946</v>
      </c>
      <c r="V10" s="57">
        <f t="shared" si="9"/>
        <v>28454330</v>
      </c>
      <c r="W10" s="54">
        <f t="shared" si="10"/>
        <v>12016.186655405405</v>
      </c>
    </row>
    <row r="11" spans="1:23" ht="12.75">
      <c r="A11" s="5">
        <v>8</v>
      </c>
      <c r="B11" s="52" t="s">
        <v>30</v>
      </c>
      <c r="C11" s="49">
        <v>19393</v>
      </c>
      <c r="D11" s="54">
        <v>98131026</v>
      </c>
      <c r="E11" s="54">
        <f t="shared" si="0"/>
        <v>5060.126127984324</v>
      </c>
      <c r="F11" s="54">
        <v>35888601</v>
      </c>
      <c r="G11" s="54">
        <f t="shared" si="1"/>
        <v>1850.5956272881967</v>
      </c>
      <c r="H11" s="54">
        <v>2871509</v>
      </c>
      <c r="I11" s="54">
        <f t="shared" si="2"/>
        <v>148.06935492187904</v>
      </c>
      <c r="J11" s="54">
        <v>14010768</v>
      </c>
      <c r="K11" s="54">
        <f t="shared" si="3"/>
        <v>722.4652194090651</v>
      </c>
      <c r="L11" s="54">
        <v>1719261</v>
      </c>
      <c r="M11" s="54">
        <f t="shared" si="4"/>
        <v>88.65368947558397</v>
      </c>
      <c r="N11" s="54">
        <v>11319285</v>
      </c>
      <c r="O11" s="54">
        <f t="shared" si="5"/>
        <v>583.6789047594493</v>
      </c>
      <c r="P11" s="54">
        <v>5650690</v>
      </c>
      <c r="Q11" s="54">
        <f t="shared" si="6"/>
        <v>291.3778167379983</v>
      </c>
      <c r="R11" s="54">
        <v>1832290</v>
      </c>
      <c r="S11" s="54">
        <f t="shared" si="7"/>
        <v>94.48202959830867</v>
      </c>
      <c r="T11" s="54">
        <v>70079804</v>
      </c>
      <c r="U11" s="54">
        <f t="shared" si="8"/>
        <v>3613.664930645078</v>
      </c>
      <c r="V11" s="57">
        <f t="shared" si="9"/>
        <v>241503234</v>
      </c>
      <c r="W11" s="54">
        <f t="shared" si="10"/>
        <v>12453.113700819884</v>
      </c>
    </row>
    <row r="12" spans="1:23" ht="12.75">
      <c r="A12" s="5">
        <v>9</v>
      </c>
      <c r="B12" s="52" t="s">
        <v>31</v>
      </c>
      <c r="C12" s="49">
        <v>43019</v>
      </c>
      <c r="D12" s="54">
        <v>245436716</v>
      </c>
      <c r="E12" s="54">
        <f t="shared" si="0"/>
        <v>5705.30965387387</v>
      </c>
      <c r="F12" s="54">
        <v>84362212</v>
      </c>
      <c r="G12" s="54">
        <f t="shared" si="1"/>
        <v>1961.0453985448291</v>
      </c>
      <c r="H12" s="54">
        <v>8940766</v>
      </c>
      <c r="I12" s="54">
        <f t="shared" si="2"/>
        <v>207.83295753039354</v>
      </c>
      <c r="J12" s="54">
        <v>31397796</v>
      </c>
      <c r="K12" s="54">
        <f t="shared" si="3"/>
        <v>729.8588065738395</v>
      </c>
      <c r="L12" s="54">
        <v>3826273</v>
      </c>
      <c r="M12" s="54">
        <f t="shared" si="4"/>
        <v>88.94379227783072</v>
      </c>
      <c r="N12" s="54">
        <v>37159352</v>
      </c>
      <c r="O12" s="54">
        <f t="shared" si="5"/>
        <v>863.7893024012645</v>
      </c>
      <c r="P12" s="54">
        <v>8380692</v>
      </c>
      <c r="Q12" s="54">
        <f t="shared" si="6"/>
        <v>194.81373346660777</v>
      </c>
      <c r="R12" s="54">
        <v>6658456</v>
      </c>
      <c r="S12" s="54">
        <f t="shared" si="7"/>
        <v>154.779423045631</v>
      </c>
      <c r="T12" s="54">
        <v>6791490</v>
      </c>
      <c r="U12" s="54">
        <f t="shared" si="8"/>
        <v>157.87187056881842</v>
      </c>
      <c r="V12" s="57">
        <f t="shared" si="9"/>
        <v>432953753</v>
      </c>
      <c r="W12" s="54">
        <f t="shared" si="10"/>
        <v>10064.244938283084</v>
      </c>
    </row>
    <row r="13" spans="1:23" ht="12.75">
      <c r="A13" s="6">
        <v>10</v>
      </c>
      <c r="B13" s="18" t="s">
        <v>32</v>
      </c>
      <c r="C13" s="9">
        <v>32247</v>
      </c>
      <c r="D13" s="55">
        <v>175636783</v>
      </c>
      <c r="E13" s="55">
        <f t="shared" si="0"/>
        <v>5446.608459701678</v>
      </c>
      <c r="F13" s="55">
        <v>50557957</v>
      </c>
      <c r="G13" s="55">
        <f t="shared" si="1"/>
        <v>1567.8344342109344</v>
      </c>
      <c r="H13" s="55">
        <v>5003534</v>
      </c>
      <c r="I13" s="55">
        <f t="shared" si="2"/>
        <v>155.1627748317673</v>
      </c>
      <c r="J13" s="55">
        <v>12114497</v>
      </c>
      <c r="K13" s="55">
        <f t="shared" si="3"/>
        <v>375.67826464477315</v>
      </c>
      <c r="L13" s="55">
        <v>5285773</v>
      </c>
      <c r="M13" s="55">
        <f t="shared" si="4"/>
        <v>163.91518590876672</v>
      </c>
      <c r="N13" s="55">
        <v>32990986</v>
      </c>
      <c r="O13" s="55">
        <f t="shared" si="5"/>
        <v>1023.0714795174745</v>
      </c>
      <c r="P13" s="55">
        <v>7065751</v>
      </c>
      <c r="Q13" s="55">
        <f t="shared" si="6"/>
        <v>219.11343690885974</v>
      </c>
      <c r="R13" s="55">
        <v>8696104</v>
      </c>
      <c r="S13" s="55">
        <f t="shared" si="7"/>
        <v>269.67172140044033</v>
      </c>
      <c r="T13" s="55">
        <v>25242542</v>
      </c>
      <c r="U13" s="55">
        <f t="shared" si="8"/>
        <v>782.7872980432288</v>
      </c>
      <c r="V13" s="58">
        <f t="shared" si="9"/>
        <v>322593927</v>
      </c>
      <c r="W13" s="55">
        <f t="shared" si="10"/>
        <v>10003.843055167923</v>
      </c>
    </row>
    <row r="14" spans="1:23" ht="12.75">
      <c r="A14" s="5">
        <v>11</v>
      </c>
      <c r="B14" s="52" t="s">
        <v>33</v>
      </c>
      <c r="C14" s="49">
        <v>1818</v>
      </c>
      <c r="D14" s="54">
        <v>9120634</v>
      </c>
      <c r="E14" s="54">
        <f t="shared" si="0"/>
        <v>5016.850385038504</v>
      </c>
      <c r="F14" s="54">
        <v>3331258</v>
      </c>
      <c r="G14" s="54">
        <f t="shared" si="1"/>
        <v>1832.3751375137513</v>
      </c>
      <c r="H14" s="54">
        <v>243648</v>
      </c>
      <c r="I14" s="54">
        <f t="shared" si="2"/>
        <v>134.01980198019803</v>
      </c>
      <c r="J14" s="54">
        <v>363956</v>
      </c>
      <c r="K14" s="54">
        <f t="shared" si="3"/>
        <v>200.1958195819582</v>
      </c>
      <c r="L14" s="54">
        <v>276600</v>
      </c>
      <c r="M14" s="54">
        <f t="shared" si="4"/>
        <v>152.14521452145215</v>
      </c>
      <c r="N14" s="54">
        <v>1680436</v>
      </c>
      <c r="O14" s="54">
        <f t="shared" si="5"/>
        <v>924.3322332233223</v>
      </c>
      <c r="P14" s="54">
        <v>249386</v>
      </c>
      <c r="Q14" s="54">
        <f t="shared" si="6"/>
        <v>137.17601760176018</v>
      </c>
      <c r="R14" s="54">
        <v>115901</v>
      </c>
      <c r="S14" s="54">
        <f t="shared" si="7"/>
        <v>63.75192519251925</v>
      </c>
      <c r="T14" s="54">
        <v>105377</v>
      </c>
      <c r="U14" s="54">
        <f t="shared" si="8"/>
        <v>57.963146314631466</v>
      </c>
      <c r="V14" s="57">
        <f t="shared" si="9"/>
        <v>15487196</v>
      </c>
      <c r="W14" s="54">
        <f t="shared" si="10"/>
        <v>8518.809680968097</v>
      </c>
    </row>
    <row r="15" spans="1:23" ht="12.75">
      <c r="A15" s="5">
        <v>12</v>
      </c>
      <c r="B15" s="52" t="s">
        <v>34</v>
      </c>
      <c r="C15" s="49">
        <v>1530</v>
      </c>
      <c r="D15" s="54">
        <v>10086787</v>
      </c>
      <c r="E15" s="54">
        <f t="shared" si="0"/>
        <v>6592.671241830066</v>
      </c>
      <c r="F15" s="54">
        <v>4020100</v>
      </c>
      <c r="G15" s="54">
        <f t="shared" si="1"/>
        <v>2627.516339869281</v>
      </c>
      <c r="H15" s="54">
        <v>780895</v>
      </c>
      <c r="I15" s="54">
        <f t="shared" si="2"/>
        <v>510.3888888888889</v>
      </c>
      <c r="J15" s="54">
        <v>7445838</v>
      </c>
      <c r="K15" s="54">
        <f t="shared" si="3"/>
        <v>4866.560784313726</v>
      </c>
      <c r="L15" s="54">
        <v>1685757</v>
      </c>
      <c r="M15" s="54">
        <f t="shared" si="4"/>
        <v>1101.8019607843137</v>
      </c>
      <c r="N15" s="54">
        <v>1528376</v>
      </c>
      <c r="O15" s="54">
        <f t="shared" si="5"/>
        <v>998.9385620915033</v>
      </c>
      <c r="P15" s="54">
        <v>1705914</v>
      </c>
      <c r="Q15" s="54">
        <f t="shared" si="6"/>
        <v>1114.9764705882353</v>
      </c>
      <c r="R15" s="54">
        <v>742242</v>
      </c>
      <c r="S15" s="54">
        <f t="shared" si="7"/>
        <v>485.12549019607843</v>
      </c>
      <c r="T15" s="54">
        <v>1032412</v>
      </c>
      <c r="U15" s="54">
        <f t="shared" si="8"/>
        <v>674.7790849673203</v>
      </c>
      <c r="V15" s="57">
        <f t="shared" si="9"/>
        <v>29028321</v>
      </c>
      <c r="W15" s="54">
        <f t="shared" si="10"/>
        <v>18972.758823529413</v>
      </c>
    </row>
    <row r="16" spans="1:23" ht="12.75">
      <c r="A16" s="5">
        <v>13</v>
      </c>
      <c r="B16" s="52" t="s">
        <v>35</v>
      </c>
      <c r="C16" s="49">
        <v>1783</v>
      </c>
      <c r="D16" s="54">
        <v>7943352</v>
      </c>
      <c r="E16" s="54">
        <f t="shared" si="0"/>
        <v>4455.0487941671345</v>
      </c>
      <c r="F16" s="54">
        <v>3744290</v>
      </c>
      <c r="G16" s="54">
        <f t="shared" si="1"/>
        <v>2099.994391475042</v>
      </c>
      <c r="H16" s="54">
        <v>324265</v>
      </c>
      <c r="I16" s="54">
        <f t="shared" si="2"/>
        <v>181.86483454851373</v>
      </c>
      <c r="J16" s="54">
        <v>232160</v>
      </c>
      <c r="K16" s="54">
        <f t="shared" si="3"/>
        <v>130.20751542344362</v>
      </c>
      <c r="L16" s="54">
        <v>602248</v>
      </c>
      <c r="M16" s="54">
        <f t="shared" si="4"/>
        <v>337.7722938867078</v>
      </c>
      <c r="N16" s="54">
        <v>1533716</v>
      </c>
      <c r="O16" s="54">
        <f t="shared" si="5"/>
        <v>860.1884464385867</v>
      </c>
      <c r="P16" s="54">
        <v>238713</v>
      </c>
      <c r="Q16" s="54">
        <f t="shared" si="6"/>
        <v>133.88278182837914</v>
      </c>
      <c r="R16" s="54">
        <v>110788</v>
      </c>
      <c r="S16" s="54">
        <f t="shared" si="7"/>
        <v>62.135726303982054</v>
      </c>
      <c r="T16" s="54">
        <v>423969</v>
      </c>
      <c r="U16" s="54">
        <f t="shared" si="8"/>
        <v>237.78407178911945</v>
      </c>
      <c r="V16" s="57">
        <f t="shared" si="9"/>
        <v>15153501</v>
      </c>
      <c r="W16" s="54">
        <f t="shared" si="10"/>
        <v>8498.878855860909</v>
      </c>
    </row>
    <row r="17" spans="1:23" ht="12.75">
      <c r="A17" s="5">
        <v>14</v>
      </c>
      <c r="B17" s="52" t="s">
        <v>36</v>
      </c>
      <c r="C17" s="49">
        <v>2579</v>
      </c>
      <c r="D17" s="54">
        <v>13731457</v>
      </c>
      <c r="E17" s="54">
        <f t="shared" si="0"/>
        <v>5324.333850329585</v>
      </c>
      <c r="F17" s="54">
        <v>5094764</v>
      </c>
      <c r="G17" s="54">
        <f t="shared" si="1"/>
        <v>1975.480418766964</v>
      </c>
      <c r="H17" s="54">
        <v>675189</v>
      </c>
      <c r="I17" s="54">
        <f t="shared" si="2"/>
        <v>261.80263668088406</v>
      </c>
      <c r="J17" s="54">
        <v>1443097</v>
      </c>
      <c r="K17" s="54">
        <f t="shared" si="3"/>
        <v>559.556804963164</v>
      </c>
      <c r="L17" s="54">
        <v>354355</v>
      </c>
      <c r="M17" s="54">
        <f t="shared" si="4"/>
        <v>137.40015509887553</v>
      </c>
      <c r="N17" s="54">
        <v>2546698</v>
      </c>
      <c r="O17" s="54">
        <f t="shared" si="5"/>
        <v>987.4749903063203</v>
      </c>
      <c r="P17" s="54">
        <v>432266</v>
      </c>
      <c r="Q17" s="54">
        <f t="shared" si="6"/>
        <v>167.60992632803413</v>
      </c>
      <c r="R17" s="54">
        <v>701804</v>
      </c>
      <c r="S17" s="54">
        <f t="shared" si="7"/>
        <v>272.1225281116712</v>
      </c>
      <c r="T17" s="54">
        <v>2284592</v>
      </c>
      <c r="U17" s="54">
        <f t="shared" si="8"/>
        <v>885.8441256300891</v>
      </c>
      <c r="V17" s="57">
        <f t="shared" si="9"/>
        <v>27264222</v>
      </c>
      <c r="W17" s="54">
        <f t="shared" si="10"/>
        <v>10571.625436215587</v>
      </c>
    </row>
    <row r="18" spans="1:23" ht="12.75">
      <c r="A18" s="6">
        <v>15</v>
      </c>
      <c r="B18" s="18" t="s">
        <v>37</v>
      </c>
      <c r="C18" s="9">
        <v>4042</v>
      </c>
      <c r="D18" s="55">
        <v>19253365</v>
      </c>
      <c r="E18" s="55">
        <f t="shared" si="0"/>
        <v>4763.326323602178</v>
      </c>
      <c r="F18" s="55">
        <v>7758219</v>
      </c>
      <c r="G18" s="55">
        <f t="shared" si="1"/>
        <v>1919.4010390895596</v>
      </c>
      <c r="H18" s="55">
        <v>1139040</v>
      </c>
      <c r="I18" s="55">
        <f t="shared" si="2"/>
        <v>281.8010885700148</v>
      </c>
      <c r="J18" s="55">
        <v>791864</v>
      </c>
      <c r="K18" s="55">
        <f t="shared" si="3"/>
        <v>195.90895596239486</v>
      </c>
      <c r="L18" s="55">
        <v>921597</v>
      </c>
      <c r="M18" s="55">
        <f t="shared" si="4"/>
        <v>228.00519544779812</v>
      </c>
      <c r="N18" s="55">
        <v>4047318</v>
      </c>
      <c r="O18" s="55">
        <f t="shared" si="5"/>
        <v>1001.3156853043048</v>
      </c>
      <c r="P18" s="55">
        <v>2861643</v>
      </c>
      <c r="Q18" s="55">
        <f t="shared" si="6"/>
        <v>707.9769915883226</v>
      </c>
      <c r="R18" s="55">
        <v>187294</v>
      </c>
      <c r="S18" s="55">
        <f t="shared" si="7"/>
        <v>46.33696190004948</v>
      </c>
      <c r="T18" s="55">
        <v>5831259</v>
      </c>
      <c r="U18" s="55">
        <f t="shared" si="8"/>
        <v>1442.666749134092</v>
      </c>
      <c r="V18" s="58">
        <f t="shared" si="9"/>
        <v>42791599</v>
      </c>
      <c r="W18" s="55">
        <f t="shared" si="10"/>
        <v>10586.738990598713</v>
      </c>
    </row>
    <row r="19" spans="1:23" ht="12.75">
      <c r="A19" s="5">
        <v>16</v>
      </c>
      <c r="B19" s="52" t="s">
        <v>38</v>
      </c>
      <c r="C19" s="49">
        <v>4965</v>
      </c>
      <c r="D19" s="54">
        <v>28639313</v>
      </c>
      <c r="E19" s="54">
        <f t="shared" si="0"/>
        <v>5768.240281973816</v>
      </c>
      <c r="F19" s="54">
        <v>12795432</v>
      </c>
      <c r="G19" s="54">
        <f t="shared" si="1"/>
        <v>2577.1262839879155</v>
      </c>
      <c r="H19" s="54">
        <v>1570408</v>
      </c>
      <c r="I19" s="54">
        <f t="shared" si="2"/>
        <v>316.2956696878147</v>
      </c>
      <c r="J19" s="54">
        <v>8661284</v>
      </c>
      <c r="K19" s="54">
        <f t="shared" si="3"/>
        <v>1744.4680765357502</v>
      </c>
      <c r="L19" s="54">
        <v>1283181</v>
      </c>
      <c r="M19" s="54">
        <f t="shared" si="4"/>
        <v>258.4453172205438</v>
      </c>
      <c r="N19" s="54">
        <v>4922194</v>
      </c>
      <c r="O19" s="54">
        <f t="shared" si="5"/>
        <v>991.3784491440081</v>
      </c>
      <c r="P19" s="54">
        <v>1851107</v>
      </c>
      <c r="Q19" s="54">
        <f t="shared" si="6"/>
        <v>372.83121852970794</v>
      </c>
      <c r="R19" s="54">
        <v>1529485</v>
      </c>
      <c r="S19" s="54">
        <f t="shared" si="7"/>
        <v>308.0533736153071</v>
      </c>
      <c r="T19" s="54">
        <v>5261223</v>
      </c>
      <c r="U19" s="54">
        <f t="shared" si="8"/>
        <v>1059.6622356495468</v>
      </c>
      <c r="V19" s="57">
        <f t="shared" si="9"/>
        <v>66513627</v>
      </c>
      <c r="W19" s="54">
        <f t="shared" si="10"/>
        <v>13396.50090634441</v>
      </c>
    </row>
    <row r="20" spans="1:23" ht="12.75">
      <c r="A20" s="5">
        <v>17</v>
      </c>
      <c r="B20" s="52" t="s">
        <v>39</v>
      </c>
      <c r="C20" s="49">
        <v>49197</v>
      </c>
      <c r="D20" s="54">
        <v>247820332</v>
      </c>
      <c r="E20" s="54">
        <f t="shared" si="0"/>
        <v>5037.305770677074</v>
      </c>
      <c r="F20" s="54">
        <v>101389121</v>
      </c>
      <c r="G20" s="54">
        <f t="shared" si="1"/>
        <v>2060.880155294022</v>
      </c>
      <c r="H20" s="54">
        <v>18693449</v>
      </c>
      <c r="I20" s="54">
        <f t="shared" si="2"/>
        <v>379.97131938939367</v>
      </c>
      <c r="J20" s="54">
        <v>48832855</v>
      </c>
      <c r="K20" s="54">
        <f t="shared" si="3"/>
        <v>992.5982275341993</v>
      </c>
      <c r="L20" s="54">
        <v>10166555</v>
      </c>
      <c r="M20" s="54">
        <f t="shared" si="4"/>
        <v>206.64989735146452</v>
      </c>
      <c r="N20" s="54">
        <v>42354924</v>
      </c>
      <c r="O20" s="54">
        <f t="shared" si="5"/>
        <v>860.9249344472224</v>
      </c>
      <c r="P20" s="54">
        <v>7735151</v>
      </c>
      <c r="Q20" s="54">
        <f t="shared" si="6"/>
        <v>157.22810333963454</v>
      </c>
      <c r="R20" s="54">
        <v>874345</v>
      </c>
      <c r="S20" s="54">
        <f t="shared" si="7"/>
        <v>17.772323515661522</v>
      </c>
      <c r="T20" s="54">
        <v>17062992</v>
      </c>
      <c r="U20" s="54">
        <f t="shared" si="8"/>
        <v>346.82992865418623</v>
      </c>
      <c r="V20" s="57">
        <f t="shared" si="9"/>
        <v>494929724</v>
      </c>
      <c r="W20" s="54">
        <f t="shared" si="10"/>
        <v>10060.160660202859</v>
      </c>
    </row>
    <row r="21" spans="1:23" ht="12.75">
      <c r="A21" s="5">
        <v>18</v>
      </c>
      <c r="B21" s="52" t="s">
        <v>40</v>
      </c>
      <c r="C21" s="49">
        <v>1499</v>
      </c>
      <c r="D21" s="54">
        <v>8289508</v>
      </c>
      <c r="E21" s="54">
        <f t="shared" si="0"/>
        <v>5530.025350233489</v>
      </c>
      <c r="F21" s="54">
        <v>2213130</v>
      </c>
      <c r="G21" s="54">
        <f t="shared" si="1"/>
        <v>1476.4042695130088</v>
      </c>
      <c r="H21" s="54">
        <v>574192</v>
      </c>
      <c r="I21" s="54">
        <f t="shared" si="2"/>
        <v>383.0500333555704</v>
      </c>
      <c r="J21" s="54">
        <v>223197</v>
      </c>
      <c r="K21" s="54">
        <f t="shared" si="3"/>
        <v>148.8972648432288</v>
      </c>
      <c r="L21" s="54">
        <v>456071</v>
      </c>
      <c r="M21" s="54">
        <f t="shared" si="4"/>
        <v>304.2501667778519</v>
      </c>
      <c r="N21" s="54">
        <v>1852033</v>
      </c>
      <c r="O21" s="54">
        <f t="shared" si="5"/>
        <v>1235.5123415610408</v>
      </c>
      <c r="P21" s="54">
        <v>431166</v>
      </c>
      <c r="Q21" s="54">
        <f t="shared" si="6"/>
        <v>287.6357571714476</v>
      </c>
      <c r="R21" s="54">
        <v>77024</v>
      </c>
      <c r="S21" s="54">
        <f t="shared" si="7"/>
        <v>51.383589059372916</v>
      </c>
      <c r="T21" s="54">
        <v>3270326</v>
      </c>
      <c r="U21" s="54">
        <f t="shared" si="8"/>
        <v>2181.6717811874582</v>
      </c>
      <c r="V21" s="57">
        <f t="shared" si="9"/>
        <v>17386647</v>
      </c>
      <c r="W21" s="54">
        <f t="shared" si="10"/>
        <v>11598.830553702468</v>
      </c>
    </row>
    <row r="22" spans="1:23" ht="12.75">
      <c r="A22" s="5">
        <v>19</v>
      </c>
      <c r="B22" s="52" t="s">
        <v>41</v>
      </c>
      <c r="C22" s="49">
        <v>2356</v>
      </c>
      <c r="D22" s="54">
        <v>12872536</v>
      </c>
      <c r="E22" s="54">
        <f t="shared" si="0"/>
        <v>5463.724957555179</v>
      </c>
      <c r="F22" s="54">
        <v>4335505</v>
      </c>
      <c r="G22" s="54">
        <f t="shared" si="1"/>
        <v>1840.1973684210527</v>
      </c>
      <c r="H22" s="54">
        <v>529324</v>
      </c>
      <c r="I22" s="54">
        <f t="shared" si="2"/>
        <v>224.67062818336163</v>
      </c>
      <c r="J22" s="54">
        <v>742152</v>
      </c>
      <c r="K22" s="54">
        <f t="shared" si="3"/>
        <v>315.0050933786078</v>
      </c>
      <c r="L22" s="54">
        <v>437090</v>
      </c>
      <c r="M22" s="54">
        <f t="shared" si="4"/>
        <v>185.5220713073005</v>
      </c>
      <c r="N22" s="54">
        <v>2309988</v>
      </c>
      <c r="O22" s="54">
        <f t="shared" si="5"/>
        <v>980.4702886247878</v>
      </c>
      <c r="P22" s="54">
        <v>1838956</v>
      </c>
      <c r="Q22" s="54">
        <f t="shared" si="6"/>
        <v>780.5415959252971</v>
      </c>
      <c r="R22" s="54">
        <v>179924</v>
      </c>
      <c r="S22" s="54">
        <f t="shared" si="7"/>
        <v>76.36842105263158</v>
      </c>
      <c r="T22" s="54">
        <v>1486738</v>
      </c>
      <c r="U22" s="54">
        <f t="shared" si="8"/>
        <v>631.0432937181664</v>
      </c>
      <c r="V22" s="57">
        <f t="shared" si="9"/>
        <v>24732213</v>
      </c>
      <c r="W22" s="54">
        <f t="shared" si="10"/>
        <v>10497.543718166384</v>
      </c>
    </row>
    <row r="23" spans="1:23" ht="12.75">
      <c r="A23" s="6">
        <v>20</v>
      </c>
      <c r="B23" s="18" t="s">
        <v>42</v>
      </c>
      <c r="C23" s="9">
        <v>6173</v>
      </c>
      <c r="D23" s="55">
        <v>29976366</v>
      </c>
      <c r="E23" s="55">
        <f t="shared" si="0"/>
        <v>4856.045034829094</v>
      </c>
      <c r="F23" s="55">
        <v>12589914</v>
      </c>
      <c r="G23" s="55">
        <f t="shared" si="1"/>
        <v>2039.5130406609428</v>
      </c>
      <c r="H23" s="55">
        <v>796275</v>
      </c>
      <c r="I23" s="55">
        <f t="shared" si="2"/>
        <v>128.9931961768994</v>
      </c>
      <c r="J23" s="55">
        <v>3870731</v>
      </c>
      <c r="K23" s="55">
        <f t="shared" si="3"/>
        <v>627.0421189049084</v>
      </c>
      <c r="L23" s="55">
        <v>1254826</v>
      </c>
      <c r="M23" s="55">
        <f t="shared" si="4"/>
        <v>203.27652681030293</v>
      </c>
      <c r="N23" s="55">
        <v>4718148</v>
      </c>
      <c r="O23" s="55">
        <f t="shared" si="5"/>
        <v>764.3201036773044</v>
      </c>
      <c r="P23" s="55">
        <v>598676</v>
      </c>
      <c r="Q23" s="55">
        <f t="shared" si="6"/>
        <v>96.98299044224851</v>
      </c>
      <c r="R23" s="55">
        <v>655048</v>
      </c>
      <c r="S23" s="55">
        <f t="shared" si="7"/>
        <v>106.11501700955775</v>
      </c>
      <c r="T23" s="55">
        <v>3246046</v>
      </c>
      <c r="U23" s="55">
        <f t="shared" si="8"/>
        <v>525.8457800097198</v>
      </c>
      <c r="V23" s="58">
        <f t="shared" si="9"/>
        <v>57706030</v>
      </c>
      <c r="W23" s="55">
        <f t="shared" si="10"/>
        <v>9348.133808520979</v>
      </c>
    </row>
    <row r="24" spans="1:23" ht="12.75">
      <c r="A24" s="5">
        <v>21</v>
      </c>
      <c r="B24" s="52" t="s">
        <v>43</v>
      </c>
      <c r="C24" s="49">
        <v>3476</v>
      </c>
      <c r="D24" s="54">
        <v>15437396</v>
      </c>
      <c r="E24" s="54">
        <f t="shared" si="0"/>
        <v>4441.138089758343</v>
      </c>
      <c r="F24" s="54">
        <v>6562680</v>
      </c>
      <c r="G24" s="54">
        <f t="shared" si="1"/>
        <v>1887.9976985040275</v>
      </c>
      <c r="H24" s="54">
        <v>493225</v>
      </c>
      <c r="I24" s="54">
        <f t="shared" si="2"/>
        <v>141.89441887226698</v>
      </c>
      <c r="J24" s="54">
        <v>680557</v>
      </c>
      <c r="K24" s="54">
        <f t="shared" si="3"/>
        <v>195.7873993095512</v>
      </c>
      <c r="L24" s="54">
        <v>742242</v>
      </c>
      <c r="M24" s="54">
        <f t="shared" si="4"/>
        <v>213.53337169159954</v>
      </c>
      <c r="N24" s="54">
        <v>3726401</v>
      </c>
      <c r="O24" s="54">
        <f t="shared" si="5"/>
        <v>1072.0371116225547</v>
      </c>
      <c r="P24" s="54">
        <v>311471</v>
      </c>
      <c r="Q24" s="54">
        <f t="shared" si="6"/>
        <v>89.60615650172612</v>
      </c>
      <c r="R24" s="54">
        <v>116100</v>
      </c>
      <c r="S24" s="54">
        <f t="shared" si="7"/>
        <v>33.40046029919448</v>
      </c>
      <c r="T24" s="54">
        <v>791193</v>
      </c>
      <c r="U24" s="54">
        <f t="shared" si="8"/>
        <v>227.61593785960875</v>
      </c>
      <c r="V24" s="57">
        <f t="shared" si="9"/>
        <v>28861265</v>
      </c>
      <c r="W24" s="54">
        <f t="shared" si="10"/>
        <v>8303.010644418871</v>
      </c>
    </row>
    <row r="25" spans="1:23" ht="12.75">
      <c r="A25" s="5">
        <v>22</v>
      </c>
      <c r="B25" s="52" t="s">
        <v>44</v>
      </c>
      <c r="C25" s="49">
        <v>3559</v>
      </c>
      <c r="D25" s="54">
        <v>15188475</v>
      </c>
      <c r="E25" s="54">
        <f t="shared" si="0"/>
        <v>4267.6243326777185</v>
      </c>
      <c r="F25" s="54">
        <v>6096341</v>
      </c>
      <c r="G25" s="54">
        <f t="shared" si="1"/>
        <v>1712.9364990165777</v>
      </c>
      <c r="H25" s="54">
        <v>761884</v>
      </c>
      <c r="I25" s="54">
        <f t="shared" si="2"/>
        <v>214.0724922731104</v>
      </c>
      <c r="J25" s="54">
        <v>752793</v>
      </c>
      <c r="K25" s="54">
        <f t="shared" si="3"/>
        <v>211.51812306827762</v>
      </c>
      <c r="L25" s="54">
        <v>594599</v>
      </c>
      <c r="M25" s="54">
        <f t="shared" si="4"/>
        <v>167.06912053947738</v>
      </c>
      <c r="N25" s="54">
        <v>2484192</v>
      </c>
      <c r="O25" s="54">
        <f t="shared" si="5"/>
        <v>698.0028097780275</v>
      </c>
      <c r="P25" s="54">
        <v>626743</v>
      </c>
      <c r="Q25" s="54">
        <f t="shared" si="6"/>
        <v>176.10087103118855</v>
      </c>
      <c r="R25" s="54">
        <v>26963</v>
      </c>
      <c r="S25" s="54">
        <f t="shared" si="7"/>
        <v>7.5760044956448445</v>
      </c>
      <c r="T25" s="54">
        <v>3391923</v>
      </c>
      <c r="U25" s="54">
        <f t="shared" si="8"/>
        <v>953.0550716493397</v>
      </c>
      <c r="V25" s="57">
        <f t="shared" si="9"/>
        <v>29923913</v>
      </c>
      <c r="W25" s="54">
        <f t="shared" si="10"/>
        <v>8407.955324529363</v>
      </c>
    </row>
    <row r="26" spans="1:23" ht="12.75">
      <c r="A26" s="5">
        <v>23</v>
      </c>
      <c r="B26" s="52" t="s">
        <v>45</v>
      </c>
      <c r="C26" s="49">
        <v>14129</v>
      </c>
      <c r="D26" s="54">
        <v>70797864</v>
      </c>
      <c r="E26" s="54">
        <f t="shared" si="0"/>
        <v>5010.819166253804</v>
      </c>
      <c r="F26" s="54">
        <v>19851650</v>
      </c>
      <c r="G26" s="54">
        <f t="shared" si="1"/>
        <v>1405.0286644490056</v>
      </c>
      <c r="H26" s="54">
        <v>3319428</v>
      </c>
      <c r="I26" s="54">
        <f t="shared" si="2"/>
        <v>234.93722131785688</v>
      </c>
      <c r="J26" s="54">
        <v>21589115</v>
      </c>
      <c r="K26" s="54">
        <f t="shared" si="3"/>
        <v>1528.0002123292518</v>
      </c>
      <c r="L26" s="54">
        <v>4489827</v>
      </c>
      <c r="M26" s="54">
        <f t="shared" si="4"/>
        <v>317.77386934673365</v>
      </c>
      <c r="N26" s="54">
        <v>12542469</v>
      </c>
      <c r="O26" s="54">
        <f t="shared" si="5"/>
        <v>887.7110198881733</v>
      </c>
      <c r="P26" s="54">
        <v>1996162</v>
      </c>
      <c r="Q26" s="54">
        <f t="shared" si="6"/>
        <v>141.28119470592398</v>
      </c>
      <c r="R26" s="54">
        <v>3417525</v>
      </c>
      <c r="S26" s="54">
        <f t="shared" si="7"/>
        <v>241.8801755255149</v>
      </c>
      <c r="T26" s="54">
        <v>6582743</v>
      </c>
      <c r="U26" s="54">
        <f t="shared" si="8"/>
        <v>465.9029655318848</v>
      </c>
      <c r="V26" s="57">
        <f t="shared" si="9"/>
        <v>144586783</v>
      </c>
      <c r="W26" s="54">
        <f t="shared" si="10"/>
        <v>10233.33448934815</v>
      </c>
    </row>
    <row r="27" spans="1:23" ht="12.75">
      <c r="A27" s="5">
        <v>24</v>
      </c>
      <c r="B27" s="52" t="s">
        <v>46</v>
      </c>
      <c r="C27" s="49">
        <v>4290</v>
      </c>
      <c r="D27" s="54">
        <v>24687206</v>
      </c>
      <c r="E27" s="54">
        <f t="shared" si="0"/>
        <v>5754.593473193473</v>
      </c>
      <c r="F27" s="54">
        <v>9409476</v>
      </c>
      <c r="G27" s="54">
        <f t="shared" si="1"/>
        <v>2193.351048951049</v>
      </c>
      <c r="H27" s="54">
        <v>1032604</v>
      </c>
      <c r="I27" s="54">
        <f t="shared" si="2"/>
        <v>240.7002331002331</v>
      </c>
      <c r="J27" s="54">
        <v>1003147</v>
      </c>
      <c r="K27" s="54">
        <f t="shared" si="3"/>
        <v>233.83379953379952</v>
      </c>
      <c r="L27" s="54">
        <v>2049105</v>
      </c>
      <c r="M27" s="54">
        <f t="shared" si="4"/>
        <v>477.6468531468532</v>
      </c>
      <c r="N27" s="54">
        <v>4831611</v>
      </c>
      <c r="O27" s="54">
        <f t="shared" si="5"/>
        <v>1126.2496503496504</v>
      </c>
      <c r="P27" s="54">
        <v>859654</v>
      </c>
      <c r="Q27" s="54">
        <f t="shared" si="6"/>
        <v>200.38554778554777</v>
      </c>
      <c r="R27" s="54">
        <v>923250</v>
      </c>
      <c r="S27" s="54">
        <f t="shared" si="7"/>
        <v>215.2097902097902</v>
      </c>
      <c r="T27" s="54">
        <v>10598634</v>
      </c>
      <c r="U27" s="54">
        <f t="shared" si="8"/>
        <v>2470.544055944056</v>
      </c>
      <c r="V27" s="57">
        <f t="shared" si="9"/>
        <v>55394687</v>
      </c>
      <c r="W27" s="54">
        <f t="shared" si="10"/>
        <v>12912.514452214453</v>
      </c>
    </row>
    <row r="28" spans="1:23" ht="12.75">
      <c r="A28" s="6">
        <v>25</v>
      </c>
      <c r="B28" s="18" t="s">
        <v>47</v>
      </c>
      <c r="C28" s="9">
        <v>2162</v>
      </c>
      <c r="D28" s="55">
        <v>14989269</v>
      </c>
      <c r="E28" s="55">
        <f t="shared" si="0"/>
        <v>6933.0568917668825</v>
      </c>
      <c r="F28" s="55">
        <v>4661651</v>
      </c>
      <c r="G28" s="55">
        <f t="shared" si="1"/>
        <v>2156.1753006475487</v>
      </c>
      <c r="H28" s="55">
        <v>437910</v>
      </c>
      <c r="I28" s="55">
        <f t="shared" si="2"/>
        <v>202.5485661424607</v>
      </c>
      <c r="J28" s="55">
        <v>702413</v>
      </c>
      <c r="K28" s="55">
        <f t="shared" si="3"/>
        <v>324.8903792784459</v>
      </c>
      <c r="L28" s="55">
        <v>410560</v>
      </c>
      <c r="M28" s="55">
        <f t="shared" si="4"/>
        <v>189.89824236817762</v>
      </c>
      <c r="N28" s="55">
        <v>1576707</v>
      </c>
      <c r="O28" s="55">
        <f t="shared" si="5"/>
        <v>729.281683626272</v>
      </c>
      <c r="P28" s="55">
        <v>1067145</v>
      </c>
      <c r="Q28" s="55">
        <f t="shared" si="6"/>
        <v>493.59158186864016</v>
      </c>
      <c r="R28" s="55">
        <v>260337</v>
      </c>
      <c r="S28" s="55">
        <f t="shared" si="7"/>
        <v>120.41489361702128</v>
      </c>
      <c r="T28" s="55">
        <v>1967175</v>
      </c>
      <c r="U28" s="55">
        <f t="shared" si="8"/>
        <v>909.886679000925</v>
      </c>
      <c r="V28" s="58">
        <f t="shared" si="9"/>
        <v>26073167</v>
      </c>
      <c r="W28" s="55">
        <f t="shared" si="10"/>
        <v>12059.744218316373</v>
      </c>
    </row>
    <row r="29" spans="1:23" ht="12.75">
      <c r="A29" s="5">
        <v>26</v>
      </c>
      <c r="B29" s="52" t="s">
        <v>48</v>
      </c>
      <c r="C29" s="49">
        <v>43528</v>
      </c>
      <c r="D29" s="54">
        <v>240219988</v>
      </c>
      <c r="E29" s="54">
        <f t="shared" si="0"/>
        <v>5518.746278257673</v>
      </c>
      <c r="F29" s="54">
        <v>95537083</v>
      </c>
      <c r="G29" s="54">
        <f t="shared" si="1"/>
        <v>2194.8420097408566</v>
      </c>
      <c r="H29" s="54">
        <v>35373361</v>
      </c>
      <c r="I29" s="54">
        <f t="shared" si="2"/>
        <v>812.6576226796544</v>
      </c>
      <c r="J29" s="54">
        <v>20964073</v>
      </c>
      <c r="K29" s="54">
        <f t="shared" si="3"/>
        <v>481.62270262819334</v>
      </c>
      <c r="L29" s="54">
        <v>16227368</v>
      </c>
      <c r="M29" s="54">
        <f t="shared" si="4"/>
        <v>372.8029773938614</v>
      </c>
      <c r="N29" s="54">
        <v>37852913</v>
      </c>
      <c r="O29" s="54">
        <f t="shared" si="5"/>
        <v>869.6221512589598</v>
      </c>
      <c r="P29" s="54">
        <v>14761600</v>
      </c>
      <c r="Q29" s="54">
        <f t="shared" si="6"/>
        <v>339.1288366109171</v>
      </c>
      <c r="R29" s="54">
        <v>17008487</v>
      </c>
      <c r="S29" s="54">
        <f t="shared" si="7"/>
        <v>390.74818507627276</v>
      </c>
      <c r="T29" s="54">
        <v>79797331</v>
      </c>
      <c r="U29" s="54">
        <f t="shared" si="8"/>
        <v>1833.241384855725</v>
      </c>
      <c r="V29" s="57">
        <f t="shared" si="9"/>
        <v>557742204</v>
      </c>
      <c r="W29" s="54">
        <f t="shared" si="10"/>
        <v>12813.412148502113</v>
      </c>
    </row>
    <row r="30" spans="1:23" ht="12.75">
      <c r="A30" s="5">
        <v>27</v>
      </c>
      <c r="B30" s="52" t="s">
        <v>49</v>
      </c>
      <c r="C30" s="49">
        <v>5776</v>
      </c>
      <c r="D30" s="54">
        <v>30191410</v>
      </c>
      <c r="E30" s="54">
        <f t="shared" si="0"/>
        <v>5227.0446675900275</v>
      </c>
      <c r="F30" s="54">
        <v>11854035</v>
      </c>
      <c r="G30" s="54">
        <f t="shared" si="1"/>
        <v>2052.2913781163434</v>
      </c>
      <c r="H30" s="54">
        <v>1437943</v>
      </c>
      <c r="I30" s="54">
        <f t="shared" si="2"/>
        <v>248.95135041551248</v>
      </c>
      <c r="J30" s="54">
        <v>3505417</v>
      </c>
      <c r="K30" s="54">
        <f t="shared" si="3"/>
        <v>606.893524930748</v>
      </c>
      <c r="L30" s="54">
        <v>1429883</v>
      </c>
      <c r="M30" s="54">
        <f t="shared" si="4"/>
        <v>247.5559210526316</v>
      </c>
      <c r="N30" s="54">
        <v>4963090</v>
      </c>
      <c r="O30" s="54">
        <f t="shared" si="5"/>
        <v>859.2607340720222</v>
      </c>
      <c r="P30" s="54">
        <v>1265926</v>
      </c>
      <c r="Q30" s="54">
        <f t="shared" si="6"/>
        <v>219.1700138504155</v>
      </c>
      <c r="R30" s="54">
        <v>1573874</v>
      </c>
      <c r="S30" s="54">
        <f t="shared" si="7"/>
        <v>272.4851108033241</v>
      </c>
      <c r="T30" s="54">
        <v>3501216</v>
      </c>
      <c r="U30" s="54">
        <f t="shared" si="8"/>
        <v>606.1662049861496</v>
      </c>
      <c r="V30" s="57">
        <f t="shared" si="9"/>
        <v>59722794</v>
      </c>
      <c r="W30" s="54">
        <f t="shared" si="10"/>
        <v>10339.818905817174</v>
      </c>
    </row>
    <row r="31" spans="1:23" ht="12.75">
      <c r="A31" s="5">
        <v>28</v>
      </c>
      <c r="B31" s="52" t="s">
        <v>50</v>
      </c>
      <c r="C31" s="49">
        <v>30255</v>
      </c>
      <c r="D31" s="54">
        <v>160055939</v>
      </c>
      <c r="E31" s="54">
        <f t="shared" si="0"/>
        <v>5290.231003139977</v>
      </c>
      <c r="F31" s="54">
        <v>50784703</v>
      </c>
      <c r="G31" s="54">
        <f t="shared" si="1"/>
        <v>1678.5557098000331</v>
      </c>
      <c r="H31" s="54">
        <v>6791215</v>
      </c>
      <c r="I31" s="54">
        <f t="shared" si="2"/>
        <v>224.46587340935383</v>
      </c>
      <c r="J31" s="54">
        <v>6326693</v>
      </c>
      <c r="K31" s="54">
        <f t="shared" si="3"/>
        <v>209.11231201454305</v>
      </c>
      <c r="L31" s="54">
        <v>9114141</v>
      </c>
      <c r="M31" s="54">
        <f t="shared" si="4"/>
        <v>301.2441249380268</v>
      </c>
      <c r="N31" s="54">
        <v>18667388</v>
      </c>
      <c r="O31" s="54">
        <f t="shared" si="5"/>
        <v>617.0017517765658</v>
      </c>
      <c r="P31" s="54">
        <v>3431231</v>
      </c>
      <c r="Q31" s="54">
        <f t="shared" si="6"/>
        <v>113.410378449843</v>
      </c>
      <c r="R31" s="54">
        <v>4860215</v>
      </c>
      <c r="S31" s="54">
        <f t="shared" si="7"/>
        <v>160.6417121137002</v>
      </c>
      <c r="T31" s="54">
        <v>14107184</v>
      </c>
      <c r="U31" s="54">
        <f t="shared" si="8"/>
        <v>466.27611964964467</v>
      </c>
      <c r="V31" s="57">
        <f t="shared" si="9"/>
        <v>274138709</v>
      </c>
      <c r="W31" s="54">
        <f t="shared" si="10"/>
        <v>9060.938985291687</v>
      </c>
    </row>
    <row r="32" spans="1:23" ht="12.75">
      <c r="A32" s="5">
        <v>29</v>
      </c>
      <c r="B32" s="52" t="s">
        <v>51</v>
      </c>
      <c r="C32" s="49">
        <v>14613</v>
      </c>
      <c r="D32" s="54">
        <v>77942802</v>
      </c>
      <c r="E32" s="54">
        <f t="shared" si="0"/>
        <v>5333.7988092794085</v>
      </c>
      <c r="F32" s="54">
        <v>22906611</v>
      </c>
      <c r="G32" s="54">
        <f t="shared" si="1"/>
        <v>1567.550195031821</v>
      </c>
      <c r="H32" s="54">
        <v>3226347</v>
      </c>
      <c r="I32" s="54">
        <f t="shared" si="2"/>
        <v>220.78608088688154</v>
      </c>
      <c r="J32" s="54">
        <v>18423508</v>
      </c>
      <c r="K32" s="54">
        <f t="shared" si="3"/>
        <v>1260.7615137206597</v>
      </c>
      <c r="L32" s="54">
        <v>3746536</v>
      </c>
      <c r="M32" s="54">
        <f t="shared" si="4"/>
        <v>256.3837678779169</v>
      </c>
      <c r="N32" s="54">
        <v>14341787</v>
      </c>
      <c r="O32" s="54">
        <f t="shared" si="5"/>
        <v>981.4402928898926</v>
      </c>
      <c r="P32" s="54">
        <v>909324</v>
      </c>
      <c r="Q32" s="54">
        <f t="shared" si="6"/>
        <v>62.22705809895299</v>
      </c>
      <c r="R32" s="54">
        <v>4749416</v>
      </c>
      <c r="S32" s="54">
        <f t="shared" si="7"/>
        <v>325.0130705536166</v>
      </c>
      <c r="T32" s="54">
        <v>10870135</v>
      </c>
      <c r="U32" s="54">
        <f t="shared" si="8"/>
        <v>743.8674467939506</v>
      </c>
      <c r="V32" s="57">
        <f t="shared" si="9"/>
        <v>157116466</v>
      </c>
      <c r="W32" s="54">
        <f t="shared" si="10"/>
        <v>10751.8282351331</v>
      </c>
    </row>
    <row r="33" spans="1:23" ht="12.75">
      <c r="A33" s="6">
        <v>30</v>
      </c>
      <c r="B33" s="18" t="s">
        <v>52</v>
      </c>
      <c r="C33" s="9">
        <v>2715</v>
      </c>
      <c r="D33" s="55">
        <v>13155926</v>
      </c>
      <c r="E33" s="55">
        <f t="shared" si="0"/>
        <v>4845.644935543278</v>
      </c>
      <c r="F33" s="55">
        <v>5483772</v>
      </c>
      <c r="G33" s="55">
        <f t="shared" si="1"/>
        <v>2019.8055248618784</v>
      </c>
      <c r="H33" s="55">
        <v>688446</v>
      </c>
      <c r="I33" s="55">
        <f t="shared" si="2"/>
        <v>253.57127071823206</v>
      </c>
      <c r="J33" s="55">
        <v>5521954</v>
      </c>
      <c r="K33" s="55">
        <f t="shared" si="3"/>
        <v>2033.868876611418</v>
      </c>
      <c r="L33" s="55">
        <v>984952</v>
      </c>
      <c r="M33" s="55">
        <f t="shared" si="4"/>
        <v>362.7815837937385</v>
      </c>
      <c r="N33" s="55">
        <v>2343612</v>
      </c>
      <c r="O33" s="55">
        <f t="shared" si="5"/>
        <v>863.2088397790055</v>
      </c>
      <c r="P33" s="55">
        <v>233992</v>
      </c>
      <c r="Q33" s="55">
        <f t="shared" si="6"/>
        <v>86.18489871086557</v>
      </c>
      <c r="R33" s="55">
        <v>114399</v>
      </c>
      <c r="S33" s="55">
        <f t="shared" si="7"/>
        <v>42.135911602209944</v>
      </c>
      <c r="T33" s="55">
        <v>1290144</v>
      </c>
      <c r="U33" s="55">
        <f t="shared" si="8"/>
        <v>475.19116022099445</v>
      </c>
      <c r="V33" s="58">
        <f t="shared" si="9"/>
        <v>29817197</v>
      </c>
      <c r="W33" s="55">
        <f t="shared" si="10"/>
        <v>10982.393001841621</v>
      </c>
    </row>
    <row r="34" spans="1:23" ht="12.75">
      <c r="A34" s="5">
        <v>31</v>
      </c>
      <c r="B34" s="52" t="s">
        <v>53</v>
      </c>
      <c r="C34" s="49">
        <v>6657</v>
      </c>
      <c r="D34" s="54">
        <v>33630783</v>
      </c>
      <c r="E34" s="54">
        <f t="shared" si="0"/>
        <v>5051.942767012168</v>
      </c>
      <c r="F34" s="54">
        <v>12095087</v>
      </c>
      <c r="G34" s="54">
        <f t="shared" si="1"/>
        <v>1816.897551449602</v>
      </c>
      <c r="H34" s="54">
        <v>1674367</v>
      </c>
      <c r="I34" s="54">
        <f t="shared" si="2"/>
        <v>251.51975364278204</v>
      </c>
      <c r="J34" s="54">
        <v>16059416</v>
      </c>
      <c r="K34" s="54">
        <f t="shared" si="3"/>
        <v>2412.410395072856</v>
      </c>
      <c r="L34" s="54">
        <v>766885</v>
      </c>
      <c r="M34" s="54">
        <f t="shared" si="4"/>
        <v>115.19978969505783</v>
      </c>
      <c r="N34" s="54">
        <v>4880111</v>
      </c>
      <c r="O34" s="54">
        <f t="shared" si="5"/>
        <v>733.0796154423915</v>
      </c>
      <c r="P34" s="54">
        <v>1770524</v>
      </c>
      <c r="Q34" s="54">
        <f t="shared" si="6"/>
        <v>265.96424815983175</v>
      </c>
      <c r="R34" s="54">
        <v>1648823</v>
      </c>
      <c r="S34" s="54">
        <f t="shared" si="7"/>
        <v>247.68258975514496</v>
      </c>
      <c r="T34" s="54">
        <v>2411838</v>
      </c>
      <c r="U34" s="54">
        <f t="shared" si="8"/>
        <v>362.30103650292926</v>
      </c>
      <c r="V34" s="57">
        <f t="shared" si="9"/>
        <v>74937834</v>
      </c>
      <c r="W34" s="54">
        <f t="shared" si="10"/>
        <v>11256.997746732763</v>
      </c>
    </row>
    <row r="35" spans="1:23" ht="12.75">
      <c r="A35" s="5">
        <v>32</v>
      </c>
      <c r="B35" s="52" t="s">
        <v>54</v>
      </c>
      <c r="C35" s="49">
        <v>23155</v>
      </c>
      <c r="D35" s="54">
        <v>102636488</v>
      </c>
      <c r="E35" s="54">
        <f t="shared" si="0"/>
        <v>4432.584236665947</v>
      </c>
      <c r="F35" s="54">
        <v>34009257</v>
      </c>
      <c r="G35" s="54">
        <f t="shared" si="1"/>
        <v>1468.7651479162168</v>
      </c>
      <c r="H35" s="54">
        <v>1866225</v>
      </c>
      <c r="I35" s="54">
        <f t="shared" si="2"/>
        <v>80.5970632692723</v>
      </c>
      <c r="J35" s="54">
        <v>6765082</v>
      </c>
      <c r="K35" s="54">
        <f t="shared" si="3"/>
        <v>292.16506154178364</v>
      </c>
      <c r="L35" s="54">
        <v>2447031</v>
      </c>
      <c r="M35" s="54">
        <f t="shared" si="4"/>
        <v>105.68045778449579</v>
      </c>
      <c r="N35" s="54">
        <v>15937389</v>
      </c>
      <c r="O35" s="54">
        <f t="shared" si="5"/>
        <v>688.2914705247247</v>
      </c>
      <c r="P35" s="54">
        <v>7081080</v>
      </c>
      <c r="Q35" s="54">
        <f t="shared" si="6"/>
        <v>305.81213560786006</v>
      </c>
      <c r="R35" s="54">
        <v>2753235</v>
      </c>
      <c r="S35" s="54">
        <f t="shared" si="7"/>
        <v>118.9045562513496</v>
      </c>
      <c r="T35" s="54">
        <v>15315900</v>
      </c>
      <c r="U35" s="54">
        <f t="shared" si="8"/>
        <v>661.4510904772187</v>
      </c>
      <c r="V35" s="57">
        <f t="shared" si="9"/>
        <v>188811687</v>
      </c>
      <c r="W35" s="54">
        <f t="shared" si="10"/>
        <v>8154.251220038868</v>
      </c>
    </row>
    <row r="36" spans="1:23" ht="12.75">
      <c r="A36" s="5">
        <v>33</v>
      </c>
      <c r="B36" s="52" t="s">
        <v>55</v>
      </c>
      <c r="C36" s="49">
        <v>2304</v>
      </c>
      <c r="D36" s="54">
        <v>9788173</v>
      </c>
      <c r="E36" s="54">
        <f t="shared" si="0"/>
        <v>4248.338975694444</v>
      </c>
      <c r="F36" s="54">
        <v>3638741</v>
      </c>
      <c r="G36" s="54">
        <f t="shared" si="1"/>
        <v>1579.314670138889</v>
      </c>
      <c r="H36" s="54">
        <v>1562507</v>
      </c>
      <c r="I36" s="54">
        <f t="shared" si="2"/>
        <v>678.1714409722222</v>
      </c>
      <c r="J36" s="54">
        <v>824645</v>
      </c>
      <c r="K36" s="54">
        <f t="shared" si="3"/>
        <v>357.91883680555554</v>
      </c>
      <c r="L36" s="54">
        <v>510830</v>
      </c>
      <c r="M36" s="54">
        <f t="shared" si="4"/>
        <v>221.71440972222223</v>
      </c>
      <c r="N36" s="54">
        <v>2568980</v>
      </c>
      <c r="O36" s="54">
        <f t="shared" si="5"/>
        <v>1115.0086805555557</v>
      </c>
      <c r="P36" s="54">
        <v>219226</v>
      </c>
      <c r="Q36" s="54">
        <f t="shared" si="6"/>
        <v>95.15017361111111</v>
      </c>
      <c r="R36" s="54">
        <v>771050</v>
      </c>
      <c r="S36" s="54">
        <f t="shared" si="7"/>
        <v>334.65711805555554</v>
      </c>
      <c r="T36" s="54">
        <v>2439293</v>
      </c>
      <c r="U36" s="54">
        <f t="shared" si="8"/>
        <v>1058.720920138889</v>
      </c>
      <c r="V36" s="57">
        <f t="shared" si="9"/>
        <v>22323445</v>
      </c>
      <c r="W36" s="54">
        <f t="shared" si="10"/>
        <v>9688.995225694445</v>
      </c>
    </row>
    <row r="37" spans="1:23" ht="12.75">
      <c r="A37" s="5">
        <v>34</v>
      </c>
      <c r="B37" s="52" t="s">
        <v>56</v>
      </c>
      <c r="C37" s="49">
        <v>4977</v>
      </c>
      <c r="D37" s="54">
        <v>24742847</v>
      </c>
      <c r="E37" s="54">
        <f t="shared" si="0"/>
        <v>4971.438014868395</v>
      </c>
      <c r="F37" s="54">
        <v>10359336</v>
      </c>
      <c r="G37" s="54">
        <f t="shared" si="1"/>
        <v>2081.441832429174</v>
      </c>
      <c r="H37" s="54">
        <v>916055</v>
      </c>
      <c r="I37" s="54">
        <f t="shared" si="2"/>
        <v>184.0576652601969</v>
      </c>
      <c r="J37" s="54">
        <v>1322124</v>
      </c>
      <c r="K37" s="54">
        <f t="shared" si="3"/>
        <v>265.6467751657625</v>
      </c>
      <c r="L37" s="54">
        <v>963530</v>
      </c>
      <c r="M37" s="54">
        <f t="shared" si="4"/>
        <v>193.59654410287322</v>
      </c>
      <c r="N37" s="54">
        <v>4176081</v>
      </c>
      <c r="O37" s="54">
        <f t="shared" si="5"/>
        <v>839.0759493670886</v>
      </c>
      <c r="P37" s="54">
        <v>800167</v>
      </c>
      <c r="Q37" s="54">
        <f t="shared" si="6"/>
        <v>160.7729555957404</v>
      </c>
      <c r="R37" s="54">
        <v>845222</v>
      </c>
      <c r="S37" s="54">
        <f t="shared" si="7"/>
        <v>169.82559774964838</v>
      </c>
      <c r="T37" s="54">
        <v>2855063</v>
      </c>
      <c r="U37" s="54">
        <f t="shared" si="8"/>
        <v>573.6513964235484</v>
      </c>
      <c r="V37" s="57">
        <f t="shared" si="9"/>
        <v>46980425</v>
      </c>
      <c r="W37" s="54">
        <f t="shared" si="10"/>
        <v>9439.506730962426</v>
      </c>
    </row>
    <row r="38" spans="1:23" ht="12.75">
      <c r="A38" s="6">
        <v>35</v>
      </c>
      <c r="B38" s="18" t="s">
        <v>57</v>
      </c>
      <c r="C38" s="9">
        <v>6926</v>
      </c>
      <c r="D38" s="55">
        <v>32577119</v>
      </c>
      <c r="E38" s="55">
        <f t="shared" si="0"/>
        <v>4703.597892001155</v>
      </c>
      <c r="F38" s="55">
        <v>11445112</v>
      </c>
      <c r="G38" s="55">
        <f t="shared" si="1"/>
        <v>1652.4851285012994</v>
      </c>
      <c r="H38" s="55">
        <v>3139157</v>
      </c>
      <c r="I38" s="55">
        <f t="shared" si="2"/>
        <v>453.2424198671672</v>
      </c>
      <c r="J38" s="55">
        <v>1571346</v>
      </c>
      <c r="K38" s="55">
        <f t="shared" si="3"/>
        <v>226.87640773895467</v>
      </c>
      <c r="L38" s="55">
        <v>1564329</v>
      </c>
      <c r="M38" s="55">
        <f t="shared" si="4"/>
        <v>225.86326884204448</v>
      </c>
      <c r="N38" s="55">
        <v>5357349</v>
      </c>
      <c r="O38" s="55">
        <f t="shared" si="5"/>
        <v>773.5127057464626</v>
      </c>
      <c r="P38" s="55">
        <v>527293</v>
      </c>
      <c r="Q38" s="55">
        <f t="shared" si="6"/>
        <v>76.13239965347964</v>
      </c>
      <c r="R38" s="55">
        <v>1434604</v>
      </c>
      <c r="S38" s="55">
        <f t="shared" si="7"/>
        <v>207.13312157089229</v>
      </c>
      <c r="T38" s="55">
        <v>2981217</v>
      </c>
      <c r="U38" s="55">
        <f t="shared" si="8"/>
        <v>430.4384926364424</v>
      </c>
      <c r="V38" s="58">
        <f t="shared" si="9"/>
        <v>60597526</v>
      </c>
      <c r="W38" s="55">
        <f t="shared" si="10"/>
        <v>8749.281836557897</v>
      </c>
    </row>
    <row r="39" spans="1:23" ht="12.75">
      <c r="A39" s="5">
        <v>36</v>
      </c>
      <c r="B39" s="52" t="s">
        <v>58</v>
      </c>
      <c r="C39" s="49">
        <v>9039</v>
      </c>
      <c r="D39" s="54">
        <v>51365476</v>
      </c>
      <c r="E39" s="54">
        <f t="shared" si="0"/>
        <v>5682.650293174023</v>
      </c>
      <c r="F39" s="54">
        <v>22151389.58</v>
      </c>
      <c r="G39" s="54">
        <f t="shared" si="1"/>
        <v>2450.6460427038387</v>
      </c>
      <c r="H39" s="54">
        <v>24227301</v>
      </c>
      <c r="I39" s="54">
        <f t="shared" si="2"/>
        <v>2680.3076667772984</v>
      </c>
      <c r="J39" s="54">
        <v>23546269</v>
      </c>
      <c r="K39" s="54">
        <f t="shared" si="3"/>
        <v>2604.9639340635026</v>
      </c>
      <c r="L39" s="54">
        <v>14791912</v>
      </c>
      <c r="M39" s="54">
        <f t="shared" si="4"/>
        <v>1636.4544750525502</v>
      </c>
      <c r="N39" s="54">
        <v>13285725</v>
      </c>
      <c r="O39" s="54">
        <f t="shared" si="5"/>
        <v>1469.822436110189</v>
      </c>
      <c r="P39" s="54">
        <v>7786694</v>
      </c>
      <c r="Q39" s="54">
        <f t="shared" si="6"/>
        <v>861.4552494744994</v>
      </c>
      <c r="R39" s="54">
        <v>18474549</v>
      </c>
      <c r="S39" s="54">
        <f t="shared" si="7"/>
        <v>2043.870892797876</v>
      </c>
      <c r="T39" s="54">
        <v>101493130</v>
      </c>
      <c r="U39" s="54">
        <f t="shared" si="8"/>
        <v>11228.358225467418</v>
      </c>
      <c r="V39" s="57">
        <f t="shared" si="9"/>
        <v>277122445.58</v>
      </c>
      <c r="W39" s="54">
        <f t="shared" si="10"/>
        <v>30658.529215621194</v>
      </c>
    </row>
    <row r="40" spans="1:23" ht="12.75">
      <c r="A40" s="5">
        <v>37</v>
      </c>
      <c r="B40" s="52" t="s">
        <v>59</v>
      </c>
      <c r="C40" s="49">
        <v>18937</v>
      </c>
      <c r="D40" s="54">
        <v>99149386</v>
      </c>
      <c r="E40" s="54">
        <f t="shared" si="0"/>
        <v>5235.749379521571</v>
      </c>
      <c r="F40" s="54">
        <v>33453696</v>
      </c>
      <c r="G40" s="54">
        <f t="shared" si="1"/>
        <v>1766.5784443153614</v>
      </c>
      <c r="H40" s="54">
        <v>2085162</v>
      </c>
      <c r="I40" s="54">
        <f t="shared" si="2"/>
        <v>110.11047156360564</v>
      </c>
      <c r="J40" s="54">
        <v>7208118</v>
      </c>
      <c r="K40" s="54">
        <f t="shared" si="3"/>
        <v>380.6367428843006</v>
      </c>
      <c r="L40" s="54">
        <v>1580489</v>
      </c>
      <c r="M40" s="54">
        <f t="shared" si="4"/>
        <v>83.46036859058985</v>
      </c>
      <c r="N40" s="54">
        <v>15138136</v>
      </c>
      <c r="O40" s="54">
        <f t="shared" si="5"/>
        <v>799.3946242805091</v>
      </c>
      <c r="P40" s="54">
        <v>3365780</v>
      </c>
      <c r="Q40" s="54">
        <f t="shared" si="6"/>
        <v>177.73564978613297</v>
      </c>
      <c r="R40" s="54">
        <v>5432629</v>
      </c>
      <c r="S40" s="54">
        <f t="shared" si="7"/>
        <v>286.87907271479116</v>
      </c>
      <c r="T40" s="54">
        <v>13729132</v>
      </c>
      <c r="U40" s="54">
        <f t="shared" si="8"/>
        <v>724.9898083117706</v>
      </c>
      <c r="V40" s="57">
        <f t="shared" si="9"/>
        <v>181142528</v>
      </c>
      <c r="W40" s="54">
        <f t="shared" si="10"/>
        <v>9565.534561968632</v>
      </c>
    </row>
    <row r="41" spans="1:23" ht="12.75">
      <c r="A41" s="5">
        <v>38</v>
      </c>
      <c r="B41" s="52" t="s">
        <v>60</v>
      </c>
      <c r="C41" s="49">
        <v>3573</v>
      </c>
      <c r="D41" s="54">
        <v>25252317</v>
      </c>
      <c r="E41" s="54">
        <f t="shared" si="0"/>
        <v>7067.539042821159</v>
      </c>
      <c r="F41" s="54">
        <v>7376512</v>
      </c>
      <c r="G41" s="54">
        <f t="shared" si="1"/>
        <v>2064.514973411699</v>
      </c>
      <c r="H41" s="54">
        <v>1411455</v>
      </c>
      <c r="I41" s="54">
        <f t="shared" si="2"/>
        <v>395.0335852225021</v>
      </c>
      <c r="J41" s="54">
        <v>13386137</v>
      </c>
      <c r="K41" s="54">
        <f t="shared" si="3"/>
        <v>3746.469913238175</v>
      </c>
      <c r="L41" s="54">
        <v>1730740</v>
      </c>
      <c r="M41" s="54">
        <f t="shared" si="4"/>
        <v>484.3940666106913</v>
      </c>
      <c r="N41" s="54">
        <v>6438044</v>
      </c>
      <c r="O41" s="54">
        <f t="shared" si="5"/>
        <v>1801.8595018191995</v>
      </c>
      <c r="P41" s="54">
        <v>15724087</v>
      </c>
      <c r="Q41" s="54">
        <f t="shared" si="6"/>
        <v>4400.80800447803</v>
      </c>
      <c r="R41" s="54">
        <v>264300</v>
      </c>
      <c r="S41" s="54">
        <f t="shared" si="7"/>
        <v>73.97145256087322</v>
      </c>
      <c r="T41" s="54">
        <v>12649503</v>
      </c>
      <c r="U41" s="54">
        <f t="shared" si="8"/>
        <v>3540.3031066330814</v>
      </c>
      <c r="V41" s="57">
        <f t="shared" si="9"/>
        <v>84233095</v>
      </c>
      <c r="W41" s="54">
        <f t="shared" si="10"/>
        <v>23574.89364679541</v>
      </c>
    </row>
    <row r="42" spans="1:23" ht="12.75">
      <c r="A42" s="5">
        <v>39</v>
      </c>
      <c r="B42" s="52" t="s">
        <v>61</v>
      </c>
      <c r="C42" s="49">
        <v>2998</v>
      </c>
      <c r="D42" s="54">
        <v>14718951</v>
      </c>
      <c r="E42" s="54">
        <f t="shared" si="0"/>
        <v>4909.590060040026</v>
      </c>
      <c r="F42" s="54">
        <v>5964452</v>
      </c>
      <c r="G42" s="54">
        <f t="shared" si="1"/>
        <v>1989.4769846564377</v>
      </c>
      <c r="H42" s="54">
        <v>1589136</v>
      </c>
      <c r="I42" s="54">
        <f t="shared" si="2"/>
        <v>530.0653769179453</v>
      </c>
      <c r="J42" s="54">
        <v>1438330</v>
      </c>
      <c r="K42" s="54">
        <f t="shared" si="3"/>
        <v>479.7631754503002</v>
      </c>
      <c r="L42" s="54">
        <v>2128978</v>
      </c>
      <c r="M42" s="54">
        <f t="shared" si="4"/>
        <v>710.1327551701135</v>
      </c>
      <c r="N42" s="54">
        <v>3080360</v>
      </c>
      <c r="O42" s="54">
        <f t="shared" si="5"/>
        <v>1027.4716477651768</v>
      </c>
      <c r="P42" s="54">
        <v>598008</v>
      </c>
      <c r="Q42" s="54">
        <f t="shared" si="6"/>
        <v>199.46897931954638</v>
      </c>
      <c r="R42" s="54">
        <v>227639</v>
      </c>
      <c r="S42" s="54">
        <f t="shared" si="7"/>
        <v>75.93028685790527</v>
      </c>
      <c r="T42" s="54">
        <v>1593691</v>
      </c>
      <c r="U42" s="54">
        <f t="shared" si="8"/>
        <v>531.5847231487659</v>
      </c>
      <c r="V42" s="57">
        <f t="shared" si="9"/>
        <v>31339545</v>
      </c>
      <c r="W42" s="54">
        <f t="shared" si="10"/>
        <v>10453.483989326218</v>
      </c>
    </row>
    <row r="43" spans="1:23" ht="12.75">
      <c r="A43" s="6">
        <v>40</v>
      </c>
      <c r="B43" s="18" t="s">
        <v>62</v>
      </c>
      <c r="C43" s="9">
        <v>23763</v>
      </c>
      <c r="D43" s="55">
        <v>116833277</v>
      </c>
      <c r="E43" s="55">
        <f t="shared" si="0"/>
        <v>4916.604679543829</v>
      </c>
      <c r="F43" s="55">
        <v>44745834</v>
      </c>
      <c r="G43" s="55">
        <f t="shared" si="1"/>
        <v>1883.0044186340108</v>
      </c>
      <c r="H43" s="55">
        <v>2577104</v>
      </c>
      <c r="I43" s="55">
        <f t="shared" si="2"/>
        <v>108.45027984682069</v>
      </c>
      <c r="J43" s="55">
        <v>10044297</v>
      </c>
      <c r="K43" s="55">
        <f t="shared" si="3"/>
        <v>422.68640323191516</v>
      </c>
      <c r="L43" s="55">
        <v>4605531</v>
      </c>
      <c r="M43" s="55">
        <f t="shared" si="4"/>
        <v>193.81100871102134</v>
      </c>
      <c r="N43" s="55">
        <v>19098203</v>
      </c>
      <c r="O43" s="55">
        <f t="shared" si="5"/>
        <v>803.6949459243361</v>
      </c>
      <c r="P43" s="55">
        <v>3314752</v>
      </c>
      <c r="Q43" s="55">
        <f t="shared" si="6"/>
        <v>139.49215166435215</v>
      </c>
      <c r="R43" s="55">
        <v>5529589</v>
      </c>
      <c r="S43" s="55">
        <f t="shared" si="7"/>
        <v>232.69742877582797</v>
      </c>
      <c r="T43" s="55">
        <v>45191425</v>
      </c>
      <c r="U43" s="55">
        <f t="shared" si="8"/>
        <v>1901.7558809914574</v>
      </c>
      <c r="V43" s="58">
        <f t="shared" si="9"/>
        <v>251940012</v>
      </c>
      <c r="W43" s="55">
        <f t="shared" si="10"/>
        <v>10602.19719732357</v>
      </c>
    </row>
    <row r="44" spans="1:23" ht="12.75">
      <c r="A44" s="5">
        <v>41</v>
      </c>
      <c r="B44" s="52" t="s">
        <v>63</v>
      </c>
      <c r="C44" s="49">
        <v>1553</v>
      </c>
      <c r="D44" s="54">
        <v>8736409</v>
      </c>
      <c r="E44" s="54">
        <f t="shared" si="0"/>
        <v>5625.504829362524</v>
      </c>
      <c r="F44" s="54">
        <v>3095440</v>
      </c>
      <c r="G44" s="54">
        <f t="shared" si="1"/>
        <v>1993.2002575660013</v>
      </c>
      <c r="H44" s="54">
        <v>870531</v>
      </c>
      <c r="I44" s="54">
        <f t="shared" si="2"/>
        <v>560.5479716677398</v>
      </c>
      <c r="J44" s="54">
        <v>242472</v>
      </c>
      <c r="K44" s="54">
        <f t="shared" si="3"/>
        <v>156.1313586606568</v>
      </c>
      <c r="L44" s="54">
        <v>434951</v>
      </c>
      <c r="M44" s="54">
        <f t="shared" si="4"/>
        <v>280.0714745653574</v>
      </c>
      <c r="N44" s="54">
        <v>1818381</v>
      </c>
      <c r="O44" s="54">
        <f t="shared" si="5"/>
        <v>1170.882807469414</v>
      </c>
      <c r="P44" s="54">
        <v>371568</v>
      </c>
      <c r="Q44" s="54">
        <f t="shared" si="6"/>
        <v>239.25820991629104</v>
      </c>
      <c r="R44" s="54">
        <v>421760</v>
      </c>
      <c r="S44" s="54">
        <f t="shared" si="7"/>
        <v>271.57759175788794</v>
      </c>
      <c r="T44" s="54">
        <v>718992</v>
      </c>
      <c r="U44" s="54">
        <f t="shared" si="8"/>
        <v>462.9697359948487</v>
      </c>
      <c r="V44" s="57">
        <f t="shared" si="9"/>
        <v>16710504</v>
      </c>
      <c r="W44" s="54">
        <f t="shared" si="10"/>
        <v>10760.144236960721</v>
      </c>
    </row>
    <row r="45" spans="1:23" ht="12.75">
      <c r="A45" s="5">
        <v>42</v>
      </c>
      <c r="B45" s="52" t="s">
        <v>64</v>
      </c>
      <c r="C45" s="49">
        <v>3429</v>
      </c>
      <c r="D45" s="54">
        <v>16819971</v>
      </c>
      <c r="E45" s="54">
        <f t="shared" si="0"/>
        <v>4905.211723534559</v>
      </c>
      <c r="F45" s="54">
        <v>6690603</v>
      </c>
      <c r="G45" s="54">
        <f t="shared" si="1"/>
        <v>1951.1819772528434</v>
      </c>
      <c r="H45" s="54">
        <v>824075</v>
      </c>
      <c r="I45" s="54">
        <f t="shared" si="2"/>
        <v>240.3251676873724</v>
      </c>
      <c r="J45" s="54">
        <v>2859613</v>
      </c>
      <c r="K45" s="54">
        <f t="shared" si="3"/>
        <v>833.9495479731701</v>
      </c>
      <c r="L45" s="54">
        <v>707260</v>
      </c>
      <c r="M45" s="54">
        <f t="shared" si="4"/>
        <v>206.2583843686206</v>
      </c>
      <c r="N45" s="54">
        <v>3167634</v>
      </c>
      <c r="O45" s="54">
        <f t="shared" si="5"/>
        <v>923.7777777777778</v>
      </c>
      <c r="P45" s="54">
        <v>630229</v>
      </c>
      <c r="Q45" s="54">
        <f t="shared" si="6"/>
        <v>183.79381743948673</v>
      </c>
      <c r="R45" s="54">
        <v>924353</v>
      </c>
      <c r="S45" s="54">
        <f t="shared" si="7"/>
        <v>269.5692621755614</v>
      </c>
      <c r="T45" s="54">
        <v>5808162</v>
      </c>
      <c r="U45" s="54">
        <f t="shared" si="8"/>
        <v>1693.83552055993</v>
      </c>
      <c r="V45" s="57">
        <f t="shared" si="9"/>
        <v>38431900</v>
      </c>
      <c r="W45" s="54">
        <f t="shared" si="10"/>
        <v>11207.90317876932</v>
      </c>
    </row>
    <row r="46" spans="1:23" ht="12.75">
      <c r="A46" s="5">
        <v>43</v>
      </c>
      <c r="B46" s="52" t="s">
        <v>65</v>
      </c>
      <c r="C46" s="49">
        <v>4187</v>
      </c>
      <c r="D46" s="54">
        <v>20455768</v>
      </c>
      <c r="E46" s="54">
        <f t="shared" si="0"/>
        <v>4885.542870790542</v>
      </c>
      <c r="F46" s="54">
        <v>7796208</v>
      </c>
      <c r="G46" s="54">
        <f t="shared" si="1"/>
        <v>1862.0033436828278</v>
      </c>
      <c r="H46" s="54">
        <v>813990</v>
      </c>
      <c r="I46" s="54">
        <f t="shared" si="2"/>
        <v>194.40888464294244</v>
      </c>
      <c r="J46" s="54">
        <v>981870</v>
      </c>
      <c r="K46" s="54">
        <f t="shared" si="3"/>
        <v>234.50441843802244</v>
      </c>
      <c r="L46" s="54">
        <v>1320417</v>
      </c>
      <c r="M46" s="54">
        <f t="shared" si="4"/>
        <v>315.36111774540245</v>
      </c>
      <c r="N46" s="54">
        <v>3565275</v>
      </c>
      <c r="O46" s="54">
        <f t="shared" si="5"/>
        <v>851.5106281347026</v>
      </c>
      <c r="P46" s="54">
        <v>288214</v>
      </c>
      <c r="Q46" s="54">
        <f t="shared" si="6"/>
        <v>68.83544303797468</v>
      </c>
      <c r="R46" s="54">
        <v>1088171</v>
      </c>
      <c r="S46" s="54">
        <f t="shared" si="7"/>
        <v>259.8927633150227</v>
      </c>
      <c r="T46" s="54">
        <v>7157520</v>
      </c>
      <c r="U46" s="54">
        <f t="shared" si="8"/>
        <v>1709.462622402675</v>
      </c>
      <c r="V46" s="57">
        <f t="shared" si="9"/>
        <v>43467433</v>
      </c>
      <c r="W46" s="54">
        <f t="shared" si="10"/>
        <v>10381.522092190113</v>
      </c>
    </row>
    <row r="47" spans="1:23" ht="12.75">
      <c r="A47" s="5">
        <v>44</v>
      </c>
      <c r="B47" s="52" t="s">
        <v>66</v>
      </c>
      <c r="C47" s="49">
        <v>3513</v>
      </c>
      <c r="D47" s="54">
        <v>17377924</v>
      </c>
      <c r="E47" s="54">
        <f t="shared" si="0"/>
        <v>4946.747509251352</v>
      </c>
      <c r="F47" s="54">
        <v>11074531</v>
      </c>
      <c r="G47" s="54">
        <f t="shared" si="1"/>
        <v>3152.4426416168517</v>
      </c>
      <c r="H47" s="54">
        <v>4853454</v>
      </c>
      <c r="I47" s="54">
        <f t="shared" si="2"/>
        <v>1381.5695986336464</v>
      </c>
      <c r="J47" s="54">
        <v>39367187</v>
      </c>
      <c r="K47" s="54">
        <f t="shared" si="3"/>
        <v>11206.14489040706</v>
      </c>
      <c r="L47" s="54">
        <v>916151</v>
      </c>
      <c r="M47" s="54">
        <f t="shared" si="4"/>
        <v>260.7887845146598</v>
      </c>
      <c r="N47" s="54">
        <v>13084811</v>
      </c>
      <c r="O47" s="54">
        <f t="shared" si="5"/>
        <v>3724.6828921150013</v>
      </c>
      <c r="P47" s="54">
        <v>5604421</v>
      </c>
      <c r="Q47" s="54">
        <f t="shared" si="6"/>
        <v>1595.3376031881583</v>
      </c>
      <c r="R47" s="54">
        <v>1094013</v>
      </c>
      <c r="S47" s="54">
        <f t="shared" si="7"/>
        <v>311.4184457728437</v>
      </c>
      <c r="T47" s="54">
        <v>40495636</v>
      </c>
      <c r="U47" s="54">
        <f t="shared" si="8"/>
        <v>11527.365784230004</v>
      </c>
      <c r="V47" s="57">
        <f t="shared" si="9"/>
        <v>133868128</v>
      </c>
      <c r="W47" s="54">
        <f t="shared" si="10"/>
        <v>38106.498149729574</v>
      </c>
    </row>
    <row r="48" spans="1:23" ht="12.75">
      <c r="A48" s="6">
        <v>45</v>
      </c>
      <c r="B48" s="18" t="s">
        <v>67</v>
      </c>
      <c r="C48" s="9">
        <v>9678</v>
      </c>
      <c r="D48" s="55">
        <v>66316144</v>
      </c>
      <c r="E48" s="55">
        <f t="shared" si="0"/>
        <v>6852.257077908659</v>
      </c>
      <c r="F48" s="55">
        <v>24089919</v>
      </c>
      <c r="G48" s="55">
        <f t="shared" si="1"/>
        <v>2489.1422814631123</v>
      </c>
      <c r="H48" s="55">
        <v>3627326</v>
      </c>
      <c r="I48" s="55">
        <f t="shared" si="2"/>
        <v>374.801198594751</v>
      </c>
      <c r="J48" s="55">
        <v>8668022</v>
      </c>
      <c r="K48" s="55">
        <f t="shared" si="3"/>
        <v>895.6418681545774</v>
      </c>
      <c r="L48" s="55">
        <v>2498771</v>
      </c>
      <c r="M48" s="55">
        <f t="shared" si="4"/>
        <v>258.1908452159537</v>
      </c>
      <c r="N48" s="55">
        <v>8237698</v>
      </c>
      <c r="O48" s="55">
        <f t="shared" si="5"/>
        <v>851.1777226699732</v>
      </c>
      <c r="P48" s="55">
        <v>5130889</v>
      </c>
      <c r="Q48" s="55">
        <f t="shared" si="6"/>
        <v>530.1600537301096</v>
      </c>
      <c r="R48" s="55">
        <v>6229331</v>
      </c>
      <c r="S48" s="55">
        <f t="shared" si="7"/>
        <v>643.6589171316388</v>
      </c>
      <c r="T48" s="55">
        <v>12160986</v>
      </c>
      <c r="U48" s="55">
        <f t="shared" si="8"/>
        <v>1256.5598264104153</v>
      </c>
      <c r="V48" s="58">
        <f t="shared" si="9"/>
        <v>136959086</v>
      </c>
      <c r="W48" s="55">
        <f t="shared" si="10"/>
        <v>14151.58979127919</v>
      </c>
    </row>
    <row r="49" spans="1:23" ht="12.75">
      <c r="A49" s="5">
        <v>46</v>
      </c>
      <c r="B49" s="52" t="s">
        <v>68</v>
      </c>
      <c r="C49" s="49">
        <v>1313</v>
      </c>
      <c r="D49" s="54">
        <v>6493558</v>
      </c>
      <c r="E49" s="54">
        <f t="shared" si="0"/>
        <v>4945.588728103579</v>
      </c>
      <c r="F49" s="54">
        <v>2407554</v>
      </c>
      <c r="G49" s="54">
        <f t="shared" si="1"/>
        <v>1833.6283320639757</v>
      </c>
      <c r="H49" s="54">
        <v>679974</v>
      </c>
      <c r="I49" s="54">
        <f t="shared" si="2"/>
        <v>517.8781416603199</v>
      </c>
      <c r="J49" s="54">
        <v>699445</v>
      </c>
      <c r="K49" s="54">
        <f t="shared" si="3"/>
        <v>532.7075399847677</v>
      </c>
      <c r="L49" s="54">
        <v>540155</v>
      </c>
      <c r="M49" s="54">
        <f t="shared" si="4"/>
        <v>411.3899466869764</v>
      </c>
      <c r="N49" s="54">
        <v>1387348</v>
      </c>
      <c r="O49" s="54">
        <f t="shared" si="5"/>
        <v>1056.6245239908606</v>
      </c>
      <c r="P49" s="54">
        <v>177292</v>
      </c>
      <c r="Q49" s="54">
        <f t="shared" si="6"/>
        <v>135.02817974105102</v>
      </c>
      <c r="R49" s="54">
        <v>34188</v>
      </c>
      <c r="S49" s="54">
        <f t="shared" si="7"/>
        <v>26.03808073115004</v>
      </c>
      <c r="T49" s="54">
        <v>641328</v>
      </c>
      <c r="U49" s="54">
        <f t="shared" si="8"/>
        <v>488.44478293983246</v>
      </c>
      <c r="V49" s="57">
        <f t="shared" si="9"/>
        <v>13060842</v>
      </c>
      <c r="W49" s="54">
        <f t="shared" si="10"/>
        <v>9947.328255902514</v>
      </c>
    </row>
    <row r="50" spans="1:23" ht="12.75">
      <c r="A50" s="5">
        <v>47</v>
      </c>
      <c r="B50" s="52" t="s">
        <v>69</v>
      </c>
      <c r="C50" s="49">
        <v>4096</v>
      </c>
      <c r="D50" s="54">
        <v>25438412</v>
      </c>
      <c r="E50" s="54">
        <f t="shared" si="0"/>
        <v>6210.5498046875</v>
      </c>
      <c r="F50" s="54">
        <v>8307149</v>
      </c>
      <c r="G50" s="54">
        <f t="shared" si="1"/>
        <v>2028.112548828125</v>
      </c>
      <c r="H50" s="54">
        <v>2115577</v>
      </c>
      <c r="I50" s="54">
        <f t="shared" si="2"/>
        <v>516.498291015625</v>
      </c>
      <c r="J50" s="54">
        <v>3235014</v>
      </c>
      <c r="K50" s="54">
        <f t="shared" si="3"/>
        <v>789.79833984375</v>
      </c>
      <c r="L50" s="54">
        <v>1422789</v>
      </c>
      <c r="M50" s="54">
        <f t="shared" si="4"/>
        <v>347.360595703125</v>
      </c>
      <c r="N50" s="54">
        <v>3963149</v>
      </c>
      <c r="O50" s="54">
        <f t="shared" si="5"/>
        <v>967.565673828125</v>
      </c>
      <c r="P50" s="54">
        <v>1572143</v>
      </c>
      <c r="Q50" s="54">
        <f t="shared" si="6"/>
        <v>383.823974609375</v>
      </c>
      <c r="R50" s="54">
        <v>937251</v>
      </c>
      <c r="S50" s="54">
        <f t="shared" si="7"/>
        <v>228.821044921875</v>
      </c>
      <c r="T50" s="54">
        <v>2209145</v>
      </c>
      <c r="U50" s="54">
        <f t="shared" si="8"/>
        <v>539.342041015625</v>
      </c>
      <c r="V50" s="57">
        <f t="shared" si="9"/>
        <v>49200629</v>
      </c>
      <c r="W50" s="54">
        <f t="shared" si="10"/>
        <v>12011.872314453125</v>
      </c>
    </row>
    <row r="51" spans="1:23" ht="12.75">
      <c r="A51" s="5">
        <v>48</v>
      </c>
      <c r="B51" s="52" t="s">
        <v>70</v>
      </c>
      <c r="C51" s="49">
        <v>6711</v>
      </c>
      <c r="D51" s="54">
        <v>39089530</v>
      </c>
      <c r="E51" s="54">
        <f t="shared" si="0"/>
        <v>5824.695276411861</v>
      </c>
      <c r="F51" s="54">
        <v>13143719</v>
      </c>
      <c r="G51" s="54">
        <f t="shared" si="1"/>
        <v>1958.5336015496946</v>
      </c>
      <c r="H51" s="54">
        <v>1226370</v>
      </c>
      <c r="I51" s="54">
        <f t="shared" si="2"/>
        <v>182.74027715690656</v>
      </c>
      <c r="J51" s="54">
        <v>1116618</v>
      </c>
      <c r="K51" s="54">
        <f t="shared" si="3"/>
        <v>166.38623156012517</v>
      </c>
      <c r="L51" s="54">
        <v>1691346</v>
      </c>
      <c r="M51" s="54">
        <f t="shared" si="4"/>
        <v>252.02592758158247</v>
      </c>
      <c r="N51" s="54">
        <v>8721822</v>
      </c>
      <c r="O51" s="54">
        <f t="shared" si="5"/>
        <v>1299.630755476084</v>
      </c>
      <c r="P51" s="54">
        <v>2627504</v>
      </c>
      <c r="Q51" s="54">
        <f t="shared" si="6"/>
        <v>391.52197884070927</v>
      </c>
      <c r="R51" s="54">
        <v>1950411</v>
      </c>
      <c r="S51" s="54">
        <f t="shared" si="7"/>
        <v>290.6289673670094</v>
      </c>
      <c r="T51" s="54">
        <v>6800498</v>
      </c>
      <c r="U51" s="54">
        <f t="shared" si="8"/>
        <v>1013.3360154969453</v>
      </c>
      <c r="V51" s="57">
        <f>D51+F51+H51+J51+L51+N51+P51+R51+T51</f>
        <v>76367818</v>
      </c>
      <c r="W51" s="54">
        <f t="shared" si="10"/>
        <v>11379.499031440919</v>
      </c>
    </row>
    <row r="52" spans="1:23" ht="12.75">
      <c r="A52" s="5">
        <v>49</v>
      </c>
      <c r="B52" s="52" t="s">
        <v>71</v>
      </c>
      <c r="C52" s="49">
        <v>15457</v>
      </c>
      <c r="D52" s="54">
        <v>73684559</v>
      </c>
      <c r="E52" s="54">
        <f t="shared" si="0"/>
        <v>4767.067283431455</v>
      </c>
      <c r="F52" s="54">
        <v>30446937</v>
      </c>
      <c r="G52" s="54">
        <f t="shared" si="1"/>
        <v>1969.7830756291648</v>
      </c>
      <c r="H52" s="54">
        <v>3059531</v>
      </c>
      <c r="I52" s="54">
        <f t="shared" si="2"/>
        <v>197.9382156951543</v>
      </c>
      <c r="J52" s="54">
        <v>2945222</v>
      </c>
      <c r="K52" s="54">
        <f t="shared" si="3"/>
        <v>190.54292553535615</v>
      </c>
      <c r="L52" s="54">
        <v>3056938</v>
      </c>
      <c r="M52" s="54">
        <f t="shared" si="4"/>
        <v>197.77045998576696</v>
      </c>
      <c r="N52" s="54">
        <v>10627092</v>
      </c>
      <c r="O52" s="54">
        <f t="shared" si="5"/>
        <v>687.5261693730996</v>
      </c>
      <c r="P52" s="54">
        <v>3367864</v>
      </c>
      <c r="Q52" s="54">
        <f t="shared" si="6"/>
        <v>217.8860063401695</v>
      </c>
      <c r="R52" s="54">
        <v>886491</v>
      </c>
      <c r="S52" s="54">
        <f t="shared" si="7"/>
        <v>57.35207349420974</v>
      </c>
      <c r="T52" s="54">
        <v>13707397</v>
      </c>
      <c r="U52" s="54">
        <f t="shared" si="8"/>
        <v>886.8083716115676</v>
      </c>
      <c r="V52" s="57">
        <f t="shared" si="9"/>
        <v>141782031</v>
      </c>
      <c r="W52" s="54">
        <f t="shared" si="10"/>
        <v>9172.674581095944</v>
      </c>
    </row>
    <row r="53" spans="1:23" ht="12.75">
      <c r="A53" s="6">
        <v>50</v>
      </c>
      <c r="B53" s="18" t="s">
        <v>72</v>
      </c>
      <c r="C53" s="9">
        <v>8582</v>
      </c>
      <c r="D53" s="55">
        <v>40046465</v>
      </c>
      <c r="E53" s="55">
        <f t="shared" si="0"/>
        <v>4666.332439990678</v>
      </c>
      <c r="F53" s="55">
        <v>12821690</v>
      </c>
      <c r="G53" s="55">
        <f t="shared" si="1"/>
        <v>1494.021207177814</v>
      </c>
      <c r="H53" s="55">
        <v>1441322</v>
      </c>
      <c r="I53" s="55">
        <f t="shared" si="2"/>
        <v>167.94709857841994</v>
      </c>
      <c r="J53" s="55">
        <v>1450052</v>
      </c>
      <c r="K53" s="55">
        <f t="shared" si="3"/>
        <v>168.96434397576323</v>
      </c>
      <c r="L53" s="55">
        <v>1813658</v>
      </c>
      <c r="M53" s="55">
        <f t="shared" si="4"/>
        <v>211.33278955954324</v>
      </c>
      <c r="N53" s="55">
        <v>5518072</v>
      </c>
      <c r="O53" s="55">
        <f t="shared" si="5"/>
        <v>642.9820554649266</v>
      </c>
      <c r="P53" s="55">
        <v>870532</v>
      </c>
      <c r="Q53" s="55">
        <f t="shared" si="6"/>
        <v>101.43696108133302</v>
      </c>
      <c r="R53" s="55">
        <v>1380768</v>
      </c>
      <c r="S53" s="55">
        <f t="shared" si="7"/>
        <v>160.8911675600093</v>
      </c>
      <c r="T53" s="55">
        <v>16054992</v>
      </c>
      <c r="U53" s="55">
        <f t="shared" si="8"/>
        <v>1870.7751106968074</v>
      </c>
      <c r="V53" s="58">
        <f t="shared" si="9"/>
        <v>81397551</v>
      </c>
      <c r="W53" s="55">
        <f t="shared" si="10"/>
        <v>9484.683174085294</v>
      </c>
    </row>
    <row r="54" spans="1:23" ht="12.75">
      <c r="A54" s="5">
        <v>51</v>
      </c>
      <c r="B54" s="52" t="s">
        <v>73</v>
      </c>
      <c r="C54" s="49">
        <v>9841</v>
      </c>
      <c r="D54" s="54">
        <v>52186700</v>
      </c>
      <c r="E54" s="54">
        <f t="shared" si="0"/>
        <v>5302.987501270196</v>
      </c>
      <c r="F54" s="54">
        <v>14585445</v>
      </c>
      <c r="G54" s="54">
        <f t="shared" si="1"/>
        <v>1482.1100497916877</v>
      </c>
      <c r="H54" s="54">
        <v>2601539</v>
      </c>
      <c r="I54" s="54">
        <f t="shared" si="2"/>
        <v>264.35717914846055</v>
      </c>
      <c r="J54" s="54">
        <v>4389726</v>
      </c>
      <c r="K54" s="54">
        <f t="shared" si="3"/>
        <v>446.06503404125596</v>
      </c>
      <c r="L54" s="54">
        <v>3434311</v>
      </c>
      <c r="M54" s="54">
        <f t="shared" si="4"/>
        <v>348.97988009348643</v>
      </c>
      <c r="N54" s="54">
        <v>10778019</v>
      </c>
      <c r="O54" s="54">
        <f t="shared" si="5"/>
        <v>1095.2158317244182</v>
      </c>
      <c r="P54" s="54">
        <v>2235149</v>
      </c>
      <c r="Q54" s="54">
        <f t="shared" si="6"/>
        <v>227.12620668631237</v>
      </c>
      <c r="R54" s="54">
        <v>725186</v>
      </c>
      <c r="S54" s="54">
        <f t="shared" si="7"/>
        <v>73.69027537851845</v>
      </c>
      <c r="T54" s="54">
        <v>2760303</v>
      </c>
      <c r="U54" s="54">
        <f t="shared" si="8"/>
        <v>280.49009247027743</v>
      </c>
      <c r="V54" s="57">
        <f t="shared" si="9"/>
        <v>93696378</v>
      </c>
      <c r="W54" s="54">
        <f t="shared" si="10"/>
        <v>9521.022050604613</v>
      </c>
    </row>
    <row r="55" spans="1:23" ht="12.75">
      <c r="A55" s="5">
        <v>52</v>
      </c>
      <c r="B55" s="52" t="s">
        <v>74</v>
      </c>
      <c r="C55" s="49">
        <v>34857</v>
      </c>
      <c r="D55" s="54">
        <v>203382421</v>
      </c>
      <c r="E55" s="54">
        <f t="shared" si="0"/>
        <v>5834.76549903893</v>
      </c>
      <c r="F55" s="54">
        <v>83289549</v>
      </c>
      <c r="G55" s="54">
        <f t="shared" si="1"/>
        <v>2389.4640674756865</v>
      </c>
      <c r="H55" s="54">
        <v>7990104</v>
      </c>
      <c r="I55" s="54">
        <f t="shared" si="2"/>
        <v>229.22523452964973</v>
      </c>
      <c r="J55" s="54">
        <v>48643152</v>
      </c>
      <c r="K55" s="54">
        <f t="shared" si="3"/>
        <v>1395.5059815818918</v>
      </c>
      <c r="L55" s="54">
        <v>9835316</v>
      </c>
      <c r="M55" s="54">
        <f t="shared" si="4"/>
        <v>282.16186131910376</v>
      </c>
      <c r="N55" s="54">
        <v>26495862</v>
      </c>
      <c r="O55" s="54">
        <f t="shared" si="5"/>
        <v>760.1303038127205</v>
      </c>
      <c r="P55" s="54">
        <v>7255229</v>
      </c>
      <c r="Q55" s="54">
        <f t="shared" si="6"/>
        <v>208.14266861749434</v>
      </c>
      <c r="R55" s="54">
        <v>8510872</v>
      </c>
      <c r="S55" s="54">
        <f t="shared" si="7"/>
        <v>244.1653613334481</v>
      </c>
      <c r="T55" s="54">
        <v>165226987</v>
      </c>
      <c r="U55" s="54">
        <f t="shared" si="8"/>
        <v>4740.137906302894</v>
      </c>
      <c r="V55" s="57">
        <f t="shared" si="9"/>
        <v>560629492</v>
      </c>
      <c r="W55" s="54">
        <f t="shared" si="10"/>
        <v>16083.69888401182</v>
      </c>
    </row>
    <row r="56" spans="1:23" ht="12.75">
      <c r="A56" s="5">
        <v>53</v>
      </c>
      <c r="B56" s="52" t="s">
        <v>75</v>
      </c>
      <c r="C56" s="49">
        <v>19487</v>
      </c>
      <c r="D56" s="54">
        <v>90060436</v>
      </c>
      <c r="E56" s="54">
        <f t="shared" si="0"/>
        <v>4621.564940729717</v>
      </c>
      <c r="F56" s="54">
        <v>30240743</v>
      </c>
      <c r="G56" s="54">
        <f t="shared" si="1"/>
        <v>1551.8418945963977</v>
      </c>
      <c r="H56" s="54">
        <v>1766117</v>
      </c>
      <c r="I56" s="54">
        <f t="shared" si="2"/>
        <v>90.63052291271104</v>
      </c>
      <c r="J56" s="54">
        <v>8009353</v>
      </c>
      <c r="K56" s="54">
        <f t="shared" si="3"/>
        <v>411.0100579873762</v>
      </c>
      <c r="L56" s="54">
        <v>1288687</v>
      </c>
      <c r="M56" s="54">
        <f t="shared" si="4"/>
        <v>66.13059988710422</v>
      </c>
      <c r="N56" s="54">
        <v>12979649</v>
      </c>
      <c r="O56" s="54">
        <f t="shared" si="5"/>
        <v>666.0670703545953</v>
      </c>
      <c r="P56" s="54">
        <v>5420466</v>
      </c>
      <c r="Q56" s="54">
        <f t="shared" si="6"/>
        <v>278.1580540873403</v>
      </c>
      <c r="R56" s="54">
        <v>1856082</v>
      </c>
      <c r="S56" s="54">
        <f t="shared" si="7"/>
        <v>95.24719043464874</v>
      </c>
      <c r="T56" s="54">
        <v>10154523</v>
      </c>
      <c r="U56" s="54">
        <f t="shared" si="8"/>
        <v>521.0921640067737</v>
      </c>
      <c r="V56" s="57">
        <f t="shared" si="9"/>
        <v>161776056</v>
      </c>
      <c r="W56" s="54">
        <f t="shared" si="10"/>
        <v>8301.742494996664</v>
      </c>
    </row>
    <row r="57" spans="1:23" ht="12.75">
      <c r="A57" s="5">
        <v>54</v>
      </c>
      <c r="B57" s="52" t="s">
        <v>76</v>
      </c>
      <c r="C57" s="49">
        <v>812</v>
      </c>
      <c r="D57" s="54">
        <v>4994071</v>
      </c>
      <c r="E57" s="54">
        <f t="shared" si="0"/>
        <v>6150.333743842364</v>
      </c>
      <c r="F57" s="54">
        <v>1845352</v>
      </c>
      <c r="G57" s="54">
        <f t="shared" si="1"/>
        <v>2272.600985221675</v>
      </c>
      <c r="H57" s="54">
        <v>312206</v>
      </c>
      <c r="I57" s="54">
        <f t="shared" si="2"/>
        <v>384.49014778325125</v>
      </c>
      <c r="J57" s="54">
        <v>341064</v>
      </c>
      <c r="K57" s="54">
        <f t="shared" si="3"/>
        <v>420.0295566502463</v>
      </c>
      <c r="L57" s="54">
        <v>319576</v>
      </c>
      <c r="M57" s="54">
        <f t="shared" si="4"/>
        <v>393.5665024630542</v>
      </c>
      <c r="N57" s="54">
        <v>1154842</v>
      </c>
      <c r="O57" s="54">
        <f t="shared" si="5"/>
        <v>1422.21921182266</v>
      </c>
      <c r="P57" s="54">
        <v>259708</v>
      </c>
      <c r="Q57" s="54">
        <f t="shared" si="6"/>
        <v>319.8374384236453</v>
      </c>
      <c r="R57" s="54">
        <v>76745</v>
      </c>
      <c r="S57" s="54">
        <f t="shared" si="7"/>
        <v>94.51354679802955</v>
      </c>
      <c r="T57" s="54">
        <v>309045</v>
      </c>
      <c r="U57" s="54">
        <f t="shared" si="8"/>
        <v>380.5972906403941</v>
      </c>
      <c r="V57" s="57">
        <f t="shared" si="9"/>
        <v>9612609</v>
      </c>
      <c r="W57" s="54">
        <f t="shared" si="10"/>
        <v>11838.18842364532</v>
      </c>
    </row>
    <row r="58" spans="1:23" ht="12.75">
      <c r="A58" s="6">
        <v>55</v>
      </c>
      <c r="B58" s="18" t="s">
        <v>77</v>
      </c>
      <c r="C58" s="9">
        <v>18911</v>
      </c>
      <c r="D58" s="55">
        <v>93456114</v>
      </c>
      <c r="E58" s="55">
        <f t="shared" si="0"/>
        <v>4941.891703241499</v>
      </c>
      <c r="F58" s="55">
        <v>36603220</v>
      </c>
      <c r="G58" s="55">
        <f t="shared" si="1"/>
        <v>1935.551795251441</v>
      </c>
      <c r="H58" s="55">
        <v>2639788</v>
      </c>
      <c r="I58" s="55">
        <f t="shared" si="2"/>
        <v>139.59007984770767</v>
      </c>
      <c r="J58" s="55">
        <v>7543062</v>
      </c>
      <c r="K58" s="55">
        <f t="shared" si="3"/>
        <v>398.8716619956639</v>
      </c>
      <c r="L58" s="55">
        <v>1428416</v>
      </c>
      <c r="M58" s="55">
        <f t="shared" si="4"/>
        <v>75.53360478028661</v>
      </c>
      <c r="N58" s="55">
        <v>17237315</v>
      </c>
      <c r="O58" s="55">
        <f t="shared" si="5"/>
        <v>911.4967479244884</v>
      </c>
      <c r="P58" s="55">
        <v>3963510</v>
      </c>
      <c r="Q58" s="55">
        <f t="shared" si="6"/>
        <v>209.58754164243032</v>
      </c>
      <c r="R58" s="55">
        <v>369078</v>
      </c>
      <c r="S58" s="55">
        <f t="shared" si="7"/>
        <v>19.516577653217706</v>
      </c>
      <c r="T58" s="55">
        <v>31882370</v>
      </c>
      <c r="U58" s="55">
        <f t="shared" si="8"/>
        <v>1685.9166622600603</v>
      </c>
      <c r="V58" s="58">
        <f t="shared" si="9"/>
        <v>195122873</v>
      </c>
      <c r="W58" s="55">
        <f t="shared" si="10"/>
        <v>10317.956374596795</v>
      </c>
    </row>
    <row r="59" spans="1:23" ht="12.75">
      <c r="A59" s="5">
        <v>56</v>
      </c>
      <c r="B59" s="52" t="s">
        <v>78</v>
      </c>
      <c r="C59" s="49">
        <v>3072</v>
      </c>
      <c r="D59" s="54">
        <v>14844006</v>
      </c>
      <c r="E59" s="54">
        <f t="shared" si="0"/>
        <v>4832.033203125</v>
      </c>
      <c r="F59" s="54">
        <v>5001161</v>
      </c>
      <c r="G59" s="54">
        <f t="shared" si="1"/>
        <v>1627.9820963541667</v>
      </c>
      <c r="H59" s="54">
        <v>676786</v>
      </c>
      <c r="I59" s="54">
        <f t="shared" si="2"/>
        <v>220.30794270833334</v>
      </c>
      <c r="J59" s="54">
        <v>1012025</v>
      </c>
      <c r="K59" s="54">
        <f t="shared" si="3"/>
        <v>329.4352213541667</v>
      </c>
      <c r="L59" s="54">
        <v>591487</v>
      </c>
      <c r="M59" s="54">
        <f t="shared" si="4"/>
        <v>192.54134114583334</v>
      </c>
      <c r="N59" s="54">
        <v>2398627</v>
      </c>
      <c r="O59" s="54">
        <f t="shared" si="5"/>
        <v>780.8030598958334</v>
      </c>
      <c r="P59" s="54">
        <v>718672</v>
      </c>
      <c r="Q59" s="54">
        <f t="shared" si="6"/>
        <v>233.94270833333334</v>
      </c>
      <c r="R59" s="54">
        <v>266919</v>
      </c>
      <c r="S59" s="54">
        <f t="shared" si="7"/>
        <v>86.8876953125</v>
      </c>
      <c r="T59" s="54">
        <v>777703</v>
      </c>
      <c r="U59" s="54">
        <f t="shared" si="8"/>
        <v>253.15852864583334</v>
      </c>
      <c r="V59" s="57">
        <f t="shared" si="9"/>
        <v>26287386</v>
      </c>
      <c r="W59" s="54">
        <f t="shared" si="10"/>
        <v>8557.091796875</v>
      </c>
    </row>
    <row r="60" spans="1:23" ht="12.75">
      <c r="A60" s="5">
        <v>57</v>
      </c>
      <c r="B60" s="52" t="s">
        <v>79</v>
      </c>
      <c r="C60" s="49">
        <v>8986</v>
      </c>
      <c r="D60" s="54">
        <v>44094051</v>
      </c>
      <c r="E60" s="54">
        <f t="shared" si="0"/>
        <v>4906.972067660806</v>
      </c>
      <c r="F60" s="54">
        <v>13270575</v>
      </c>
      <c r="G60" s="54">
        <f t="shared" si="1"/>
        <v>1476.8055864678388</v>
      </c>
      <c r="H60" s="54">
        <v>1118927</v>
      </c>
      <c r="I60" s="54">
        <f t="shared" si="2"/>
        <v>124.5189183173826</v>
      </c>
      <c r="J60" s="54">
        <v>6809830</v>
      </c>
      <c r="K60" s="54">
        <f t="shared" si="3"/>
        <v>757.8266191853995</v>
      </c>
      <c r="L60" s="54">
        <v>2530774</v>
      </c>
      <c r="M60" s="54">
        <f t="shared" si="4"/>
        <v>281.6352103271756</v>
      </c>
      <c r="N60" s="54">
        <v>7857421</v>
      </c>
      <c r="O60" s="54">
        <f t="shared" si="5"/>
        <v>874.4069663921656</v>
      </c>
      <c r="P60" s="54">
        <v>1196422</v>
      </c>
      <c r="Q60" s="54">
        <f t="shared" si="6"/>
        <v>133.14288893834853</v>
      </c>
      <c r="R60" s="54">
        <v>3865169</v>
      </c>
      <c r="S60" s="54">
        <f t="shared" si="7"/>
        <v>430.13231693745826</v>
      </c>
      <c r="T60" s="54">
        <v>11779614</v>
      </c>
      <c r="U60" s="54">
        <f t="shared" si="8"/>
        <v>1310.8851546850656</v>
      </c>
      <c r="V60" s="57">
        <f t="shared" si="9"/>
        <v>92522783</v>
      </c>
      <c r="W60" s="54">
        <f t="shared" si="10"/>
        <v>10296.32572891164</v>
      </c>
    </row>
    <row r="61" spans="1:23" ht="12.75">
      <c r="A61" s="5">
        <v>58</v>
      </c>
      <c r="B61" s="52" t="s">
        <v>80</v>
      </c>
      <c r="C61" s="49">
        <v>9608</v>
      </c>
      <c r="D61" s="54">
        <v>49265384</v>
      </c>
      <c r="E61" s="54">
        <f t="shared" si="0"/>
        <v>5127.537885095753</v>
      </c>
      <c r="F61" s="54">
        <v>17444895</v>
      </c>
      <c r="G61" s="54">
        <f t="shared" si="1"/>
        <v>1815.6635095753538</v>
      </c>
      <c r="H61" s="54">
        <v>2036505</v>
      </c>
      <c r="I61" s="54">
        <f t="shared" si="2"/>
        <v>211.95930474604495</v>
      </c>
      <c r="J61" s="54">
        <v>2717136</v>
      </c>
      <c r="K61" s="54">
        <f t="shared" si="3"/>
        <v>282.7993338884263</v>
      </c>
      <c r="L61" s="54">
        <v>2495355</v>
      </c>
      <c r="M61" s="54">
        <f t="shared" si="4"/>
        <v>259.7163821815154</v>
      </c>
      <c r="N61" s="54">
        <v>8139426</v>
      </c>
      <c r="O61" s="54">
        <f t="shared" si="5"/>
        <v>847.1509159034139</v>
      </c>
      <c r="P61" s="54">
        <v>1126822</v>
      </c>
      <c r="Q61" s="54">
        <f t="shared" si="6"/>
        <v>117.27955870108244</v>
      </c>
      <c r="R61" s="54">
        <v>1024267</v>
      </c>
      <c r="S61" s="54">
        <f t="shared" si="7"/>
        <v>106.60564113238968</v>
      </c>
      <c r="T61" s="54">
        <v>7045645</v>
      </c>
      <c r="U61" s="54">
        <f t="shared" si="8"/>
        <v>733.3102622814322</v>
      </c>
      <c r="V61" s="57">
        <f t="shared" si="9"/>
        <v>91295435</v>
      </c>
      <c r="W61" s="54">
        <f t="shared" si="10"/>
        <v>9502.022793505412</v>
      </c>
    </row>
    <row r="62" spans="1:23" ht="12.75">
      <c r="A62" s="5">
        <v>59</v>
      </c>
      <c r="B62" s="52" t="s">
        <v>81</v>
      </c>
      <c r="C62" s="49">
        <v>5159</v>
      </c>
      <c r="D62" s="54">
        <v>25151114</v>
      </c>
      <c r="E62" s="54">
        <f t="shared" si="0"/>
        <v>4875.191703818569</v>
      </c>
      <c r="F62" s="54">
        <v>10223250</v>
      </c>
      <c r="G62" s="54">
        <f t="shared" si="1"/>
        <v>1981.634037604187</v>
      </c>
      <c r="H62" s="54">
        <v>562785</v>
      </c>
      <c r="I62" s="54">
        <f t="shared" si="2"/>
        <v>109.08800155068812</v>
      </c>
      <c r="J62" s="54">
        <v>7124705</v>
      </c>
      <c r="K62" s="54">
        <f t="shared" si="3"/>
        <v>1381.0244233378562</v>
      </c>
      <c r="L62" s="54">
        <v>2698294</v>
      </c>
      <c r="M62" s="54">
        <f t="shared" si="4"/>
        <v>523.0265555340183</v>
      </c>
      <c r="N62" s="54">
        <v>4904584</v>
      </c>
      <c r="O62" s="54">
        <f t="shared" si="5"/>
        <v>950.6850164760613</v>
      </c>
      <c r="P62" s="54">
        <v>1125500</v>
      </c>
      <c r="Q62" s="54">
        <f t="shared" si="6"/>
        <v>218.16243458034504</v>
      </c>
      <c r="R62" s="54">
        <v>1287420</v>
      </c>
      <c r="S62" s="54">
        <f t="shared" si="7"/>
        <v>249.5483620856755</v>
      </c>
      <c r="T62" s="54">
        <v>2088255</v>
      </c>
      <c r="U62" s="54">
        <f t="shared" si="8"/>
        <v>404.779026943206</v>
      </c>
      <c r="V62" s="57">
        <f t="shared" si="9"/>
        <v>55165907</v>
      </c>
      <c r="W62" s="54">
        <f t="shared" si="10"/>
        <v>10693.139561930606</v>
      </c>
    </row>
    <row r="63" spans="1:23" ht="12.75">
      <c r="A63" s="6">
        <v>60</v>
      </c>
      <c r="B63" s="18" t="s">
        <v>82</v>
      </c>
      <c r="C63" s="9">
        <v>7435</v>
      </c>
      <c r="D63" s="55">
        <v>35757772</v>
      </c>
      <c r="E63" s="55">
        <f t="shared" si="0"/>
        <v>4809.3842636180225</v>
      </c>
      <c r="F63" s="55">
        <v>13169213</v>
      </c>
      <c r="G63" s="55">
        <f t="shared" si="1"/>
        <v>1771.2458641560188</v>
      </c>
      <c r="H63" s="55">
        <v>2622091</v>
      </c>
      <c r="I63" s="55">
        <f t="shared" si="2"/>
        <v>352.66859448554135</v>
      </c>
      <c r="J63" s="55">
        <v>25032379</v>
      </c>
      <c r="K63" s="55">
        <f t="shared" si="3"/>
        <v>3366.8297242770677</v>
      </c>
      <c r="L63" s="55">
        <v>980292</v>
      </c>
      <c r="M63" s="55">
        <f t="shared" si="4"/>
        <v>131.84828513786147</v>
      </c>
      <c r="N63" s="55">
        <v>5443236</v>
      </c>
      <c r="O63" s="55">
        <f t="shared" si="5"/>
        <v>732.1097511768662</v>
      </c>
      <c r="P63" s="55">
        <v>666485</v>
      </c>
      <c r="Q63" s="55">
        <f t="shared" si="6"/>
        <v>89.64156018829858</v>
      </c>
      <c r="R63" s="55">
        <v>3291734</v>
      </c>
      <c r="S63" s="55">
        <f t="shared" si="7"/>
        <v>442.73490248823134</v>
      </c>
      <c r="T63" s="55">
        <v>6172597</v>
      </c>
      <c r="U63" s="55">
        <f t="shared" si="8"/>
        <v>830.2080699394754</v>
      </c>
      <c r="V63" s="58">
        <f t="shared" si="9"/>
        <v>93135799</v>
      </c>
      <c r="W63" s="55">
        <f t="shared" si="10"/>
        <v>12526.671015467384</v>
      </c>
    </row>
    <row r="64" spans="1:23" ht="12.75">
      <c r="A64" s="5">
        <v>61</v>
      </c>
      <c r="B64" s="52" t="s">
        <v>83</v>
      </c>
      <c r="C64" s="49">
        <v>3577</v>
      </c>
      <c r="D64" s="54">
        <v>17566230</v>
      </c>
      <c r="E64" s="54">
        <f t="shared" si="0"/>
        <v>4910.883421861896</v>
      </c>
      <c r="F64" s="54">
        <v>6402981</v>
      </c>
      <c r="G64" s="54">
        <f t="shared" si="1"/>
        <v>1790.0422141459323</v>
      </c>
      <c r="H64" s="54">
        <v>1070731</v>
      </c>
      <c r="I64" s="54">
        <f t="shared" si="2"/>
        <v>299.3377131674588</v>
      </c>
      <c r="J64" s="54">
        <v>847446</v>
      </c>
      <c r="K64" s="54">
        <f t="shared" si="3"/>
        <v>236.91529214425495</v>
      </c>
      <c r="L64" s="54">
        <v>2001716</v>
      </c>
      <c r="M64" s="54">
        <f t="shared" si="4"/>
        <v>559.6074923119933</v>
      </c>
      <c r="N64" s="54">
        <v>3200711</v>
      </c>
      <c r="O64" s="54">
        <f t="shared" si="5"/>
        <v>894.8031870282359</v>
      </c>
      <c r="P64" s="54">
        <v>464568</v>
      </c>
      <c r="Q64" s="54">
        <f t="shared" si="6"/>
        <v>129.87643276488677</v>
      </c>
      <c r="R64" s="54">
        <v>465571</v>
      </c>
      <c r="S64" s="54">
        <f t="shared" si="7"/>
        <v>130.15683533687448</v>
      </c>
      <c r="T64" s="54">
        <v>4213208</v>
      </c>
      <c r="U64" s="54">
        <f t="shared" si="8"/>
        <v>1177.8607771875875</v>
      </c>
      <c r="V64" s="57">
        <f t="shared" si="9"/>
        <v>36233162</v>
      </c>
      <c r="W64" s="54">
        <f t="shared" si="10"/>
        <v>10129.48336594912</v>
      </c>
    </row>
    <row r="65" spans="1:23" ht="12.75">
      <c r="A65" s="5">
        <v>62</v>
      </c>
      <c r="B65" s="52" t="s">
        <v>84</v>
      </c>
      <c r="C65" s="49">
        <v>2311</v>
      </c>
      <c r="D65" s="54">
        <v>10217428</v>
      </c>
      <c r="E65" s="54">
        <f t="shared" si="0"/>
        <v>4421.21505841627</v>
      </c>
      <c r="F65" s="54">
        <v>4431713</v>
      </c>
      <c r="G65" s="54">
        <f t="shared" si="1"/>
        <v>1917.6603202077024</v>
      </c>
      <c r="H65" s="54">
        <v>258969</v>
      </c>
      <c r="I65" s="54">
        <f t="shared" si="2"/>
        <v>112.0592816962354</v>
      </c>
      <c r="J65" s="54">
        <v>456337</v>
      </c>
      <c r="K65" s="54">
        <f t="shared" si="3"/>
        <v>197.46300302899178</v>
      </c>
      <c r="L65" s="54">
        <v>273197</v>
      </c>
      <c r="M65" s="54">
        <f t="shared" si="4"/>
        <v>118.21592384249243</v>
      </c>
      <c r="N65" s="54">
        <v>1741579</v>
      </c>
      <c r="O65" s="54">
        <f t="shared" si="5"/>
        <v>753.6040675032453</v>
      </c>
      <c r="P65" s="54">
        <v>94268</v>
      </c>
      <c r="Q65" s="54">
        <f t="shared" si="6"/>
        <v>40.79099956728689</v>
      </c>
      <c r="R65" s="54">
        <v>150888</v>
      </c>
      <c r="S65" s="54">
        <f t="shared" si="7"/>
        <v>65.29121592384249</v>
      </c>
      <c r="T65" s="54">
        <v>222467</v>
      </c>
      <c r="U65" s="54">
        <f t="shared" si="8"/>
        <v>96.26438771094764</v>
      </c>
      <c r="V65" s="57">
        <f t="shared" si="9"/>
        <v>17846846</v>
      </c>
      <c r="W65" s="54">
        <f t="shared" si="10"/>
        <v>7722.564257897015</v>
      </c>
    </row>
    <row r="66" spans="1:23" ht="12.75">
      <c r="A66" s="5">
        <v>63</v>
      </c>
      <c r="B66" s="52" t="s">
        <v>85</v>
      </c>
      <c r="C66" s="49">
        <v>2447</v>
      </c>
      <c r="D66" s="54">
        <v>15908393</v>
      </c>
      <c r="E66" s="54">
        <f t="shared" si="0"/>
        <v>6501.18226399673</v>
      </c>
      <c r="F66" s="54">
        <v>4390575</v>
      </c>
      <c r="G66" s="54">
        <f t="shared" si="1"/>
        <v>1794.2684920310585</v>
      </c>
      <c r="H66" s="54">
        <v>587821</v>
      </c>
      <c r="I66" s="54">
        <f t="shared" si="2"/>
        <v>240.22108704536166</v>
      </c>
      <c r="J66" s="54">
        <v>1048353</v>
      </c>
      <c r="K66" s="54">
        <f t="shared" si="3"/>
        <v>428.4237842255823</v>
      </c>
      <c r="L66" s="54">
        <v>799283</v>
      </c>
      <c r="M66" s="54">
        <f t="shared" si="4"/>
        <v>326.6379239885574</v>
      </c>
      <c r="N66" s="54">
        <v>1819851</v>
      </c>
      <c r="O66" s="54">
        <f t="shared" si="5"/>
        <v>743.7069881487536</v>
      </c>
      <c r="P66" s="54">
        <v>187406</v>
      </c>
      <c r="Q66" s="54">
        <f t="shared" si="6"/>
        <v>76.58602370249285</v>
      </c>
      <c r="R66" s="54">
        <v>632031</v>
      </c>
      <c r="S66" s="54">
        <f t="shared" si="7"/>
        <v>258.2881078872088</v>
      </c>
      <c r="T66" s="54">
        <v>1407892</v>
      </c>
      <c r="U66" s="54">
        <f t="shared" si="8"/>
        <v>575.3543114017164</v>
      </c>
      <c r="V66" s="57">
        <f t="shared" si="9"/>
        <v>26781605</v>
      </c>
      <c r="W66" s="54">
        <f t="shared" si="10"/>
        <v>10944.668982427462</v>
      </c>
    </row>
    <row r="67" spans="1:23" ht="12.75">
      <c r="A67" s="5">
        <v>64</v>
      </c>
      <c r="B67" s="52" t="s">
        <v>86</v>
      </c>
      <c r="C67" s="49">
        <v>2761</v>
      </c>
      <c r="D67" s="54">
        <v>13370040</v>
      </c>
      <c r="E67" s="54">
        <f t="shared" si="0"/>
        <v>4842.462875769648</v>
      </c>
      <c r="F67" s="54">
        <v>5379075</v>
      </c>
      <c r="G67" s="54">
        <f t="shared" si="1"/>
        <v>1948.2343353857298</v>
      </c>
      <c r="H67" s="54">
        <v>284545</v>
      </c>
      <c r="I67" s="54">
        <f t="shared" si="2"/>
        <v>103.05867439333575</v>
      </c>
      <c r="J67" s="54">
        <v>3370012</v>
      </c>
      <c r="K67" s="54">
        <f t="shared" si="3"/>
        <v>1220.5766026801884</v>
      </c>
      <c r="L67" s="54">
        <v>817797</v>
      </c>
      <c r="M67" s="54">
        <f t="shared" si="4"/>
        <v>296.19594349873233</v>
      </c>
      <c r="N67" s="54">
        <v>2624487</v>
      </c>
      <c r="O67" s="54">
        <f t="shared" si="5"/>
        <v>950.5566823614632</v>
      </c>
      <c r="P67" s="54">
        <v>394625</v>
      </c>
      <c r="Q67" s="54">
        <f t="shared" si="6"/>
        <v>142.92828685258965</v>
      </c>
      <c r="R67" s="54">
        <v>655129</v>
      </c>
      <c r="S67" s="54">
        <f t="shared" si="7"/>
        <v>237.27960883737776</v>
      </c>
      <c r="T67" s="54">
        <v>1076570</v>
      </c>
      <c r="U67" s="54">
        <f t="shared" si="8"/>
        <v>389.9203187250996</v>
      </c>
      <c r="V67" s="57">
        <f t="shared" si="9"/>
        <v>27972280</v>
      </c>
      <c r="W67" s="54">
        <f t="shared" si="10"/>
        <v>10131.213328504165</v>
      </c>
    </row>
    <row r="68" spans="1:23" ht="12.75">
      <c r="A68" s="6">
        <v>65</v>
      </c>
      <c r="B68" s="18" t="s">
        <v>87</v>
      </c>
      <c r="C68" s="51">
        <v>9037</v>
      </c>
      <c r="D68" s="55">
        <v>50093147</v>
      </c>
      <c r="E68" s="55">
        <f t="shared" si="0"/>
        <v>5543.116852937922</v>
      </c>
      <c r="F68" s="55">
        <v>15392696</v>
      </c>
      <c r="G68" s="55">
        <f t="shared" si="1"/>
        <v>1703.2971118734092</v>
      </c>
      <c r="H68" s="55">
        <v>1781588</v>
      </c>
      <c r="I68" s="55">
        <f t="shared" si="2"/>
        <v>197.14374239238686</v>
      </c>
      <c r="J68" s="55">
        <v>2052875</v>
      </c>
      <c r="K68" s="55">
        <f t="shared" si="3"/>
        <v>227.16332853823172</v>
      </c>
      <c r="L68" s="55">
        <v>1419399</v>
      </c>
      <c r="M68" s="55">
        <f t="shared" si="4"/>
        <v>157.0652871528162</v>
      </c>
      <c r="N68" s="55">
        <v>7271670</v>
      </c>
      <c r="O68" s="55">
        <f t="shared" si="5"/>
        <v>804.6553059643687</v>
      </c>
      <c r="P68" s="55">
        <v>2607404</v>
      </c>
      <c r="Q68" s="55">
        <f t="shared" si="6"/>
        <v>288.5253955958836</v>
      </c>
      <c r="R68" s="55">
        <v>2536344</v>
      </c>
      <c r="S68" s="55">
        <f t="shared" si="7"/>
        <v>280.66216664822394</v>
      </c>
      <c r="T68" s="55">
        <v>6764585</v>
      </c>
      <c r="U68" s="55">
        <f t="shared" si="8"/>
        <v>748.543211242669</v>
      </c>
      <c r="V68" s="58">
        <f t="shared" si="9"/>
        <v>89919708</v>
      </c>
      <c r="W68" s="55">
        <f t="shared" si="10"/>
        <v>9950.172402345912</v>
      </c>
    </row>
    <row r="69" spans="1:23" ht="12.75">
      <c r="A69" s="26">
        <v>66</v>
      </c>
      <c r="B69" s="52" t="s">
        <v>88</v>
      </c>
      <c r="C69" s="49">
        <v>2439</v>
      </c>
      <c r="D69" s="54">
        <v>15498384</v>
      </c>
      <c r="E69" s="54">
        <f>D69/$C69</f>
        <v>6354.40098400984</v>
      </c>
      <c r="F69" s="54">
        <v>5857582</v>
      </c>
      <c r="G69" s="54">
        <f>F69/$C69</f>
        <v>2401.6326363263634</v>
      </c>
      <c r="H69" s="54">
        <v>548359</v>
      </c>
      <c r="I69" s="54">
        <f>H69/$C69</f>
        <v>224.82943829438295</v>
      </c>
      <c r="J69" s="54">
        <v>1812698</v>
      </c>
      <c r="K69" s="54">
        <f>J69/$C69</f>
        <v>743.2136121361214</v>
      </c>
      <c r="L69" s="54">
        <v>846034</v>
      </c>
      <c r="M69" s="54">
        <f>L69/$C69</f>
        <v>346.87740877408777</v>
      </c>
      <c r="N69" s="54">
        <v>2451519</v>
      </c>
      <c r="O69" s="54">
        <f>N69/$C69</f>
        <v>1005.1328413284133</v>
      </c>
      <c r="P69" s="54">
        <v>71138</v>
      </c>
      <c r="Q69" s="54">
        <f>P69/$C69</f>
        <v>29.166871668716688</v>
      </c>
      <c r="R69" s="54">
        <v>75180</v>
      </c>
      <c r="S69" s="54">
        <f>R69/$C69</f>
        <v>30.82410824108241</v>
      </c>
      <c r="T69" s="54">
        <v>280630</v>
      </c>
      <c r="U69" s="54">
        <f>T69/$C69</f>
        <v>115.05945059450595</v>
      </c>
      <c r="V69" s="57">
        <f>D69+F69+H69+J69+L69+N69+P69+R69+T69</f>
        <v>27441524</v>
      </c>
      <c r="W69" s="54">
        <f>V69/$C69</f>
        <v>11251.137351373514</v>
      </c>
    </row>
    <row r="70" spans="1:23" ht="12" customHeight="1">
      <c r="A70" s="5">
        <v>67</v>
      </c>
      <c r="B70" s="52" t="s">
        <v>89</v>
      </c>
      <c r="C70" s="50">
        <v>3833</v>
      </c>
      <c r="D70" s="53">
        <v>18429656</v>
      </c>
      <c r="E70" s="53">
        <f t="shared" si="0"/>
        <v>4808.154448212888</v>
      </c>
      <c r="F70" s="53">
        <v>5176813</v>
      </c>
      <c r="G70" s="53">
        <f t="shared" si="1"/>
        <v>1350.5903991651448</v>
      </c>
      <c r="H70" s="53">
        <v>4137838</v>
      </c>
      <c r="I70" s="53">
        <f t="shared" si="2"/>
        <v>1079.5298721627967</v>
      </c>
      <c r="J70" s="53">
        <v>21487210</v>
      </c>
      <c r="K70" s="53">
        <f t="shared" si="3"/>
        <v>5605.846595356118</v>
      </c>
      <c r="L70" s="53">
        <v>989603</v>
      </c>
      <c r="M70" s="53">
        <f t="shared" si="4"/>
        <v>258.17975476128356</v>
      </c>
      <c r="N70" s="53">
        <v>3590301</v>
      </c>
      <c r="O70" s="53">
        <f t="shared" si="5"/>
        <v>936.6817114531699</v>
      </c>
      <c r="P70" s="53">
        <v>1084087</v>
      </c>
      <c r="Q70" s="53">
        <f t="shared" si="6"/>
        <v>282.8298982520219</v>
      </c>
      <c r="R70" s="53">
        <v>1340275</v>
      </c>
      <c r="S70" s="53">
        <f t="shared" si="7"/>
        <v>349.6673623793373</v>
      </c>
      <c r="T70" s="53">
        <v>3954613</v>
      </c>
      <c r="U70" s="53">
        <f t="shared" si="8"/>
        <v>1031.7278893816854</v>
      </c>
      <c r="V70" s="56">
        <f>D70+F70+H70+J70+L70+N70+P70+R70+T70</f>
        <v>60190396</v>
      </c>
      <c r="W70" s="53">
        <f t="shared" si="10"/>
        <v>15703.207931124445</v>
      </c>
    </row>
    <row r="71" spans="1:23" ht="12.75">
      <c r="A71" s="6">
        <v>68</v>
      </c>
      <c r="B71" s="19" t="s">
        <v>90</v>
      </c>
      <c r="C71" s="9">
        <v>2225</v>
      </c>
      <c r="D71" s="55">
        <v>9125460</v>
      </c>
      <c r="E71" s="55">
        <f>D71/$C71</f>
        <v>4101.330337078652</v>
      </c>
      <c r="F71" s="55">
        <v>2864264</v>
      </c>
      <c r="G71" s="55">
        <f>F71/$C71</f>
        <v>1287.3096629213483</v>
      </c>
      <c r="H71" s="55">
        <v>392565</v>
      </c>
      <c r="I71" s="55">
        <f>H71/$C71</f>
        <v>176.43370786516854</v>
      </c>
      <c r="J71" s="55">
        <v>648214</v>
      </c>
      <c r="K71" s="55">
        <f>J71/$C71</f>
        <v>291.3321348314607</v>
      </c>
      <c r="L71" s="55">
        <v>326306</v>
      </c>
      <c r="M71" s="55">
        <f>L71/$C71</f>
        <v>146.6543820224719</v>
      </c>
      <c r="N71" s="55">
        <v>2273185</v>
      </c>
      <c r="O71" s="55">
        <f>N71/$C71</f>
        <v>1021.6561797752809</v>
      </c>
      <c r="P71" s="55">
        <v>332292</v>
      </c>
      <c r="Q71" s="55">
        <f>P71/$C71</f>
        <v>149.3447191011236</v>
      </c>
      <c r="R71" s="55">
        <v>65094</v>
      </c>
      <c r="S71" s="55">
        <f>R71/$C71</f>
        <v>29.255730337078653</v>
      </c>
      <c r="T71" s="55">
        <v>325716</v>
      </c>
      <c r="U71" s="55">
        <f>T71/$C71</f>
        <v>146.38921348314608</v>
      </c>
      <c r="V71" s="58">
        <f>D71+F71+H71+J71+L71+N71+P71+R71+T71</f>
        <v>16353096</v>
      </c>
      <c r="W71" s="55">
        <f>V71/$C71</f>
        <v>7349.70606741573</v>
      </c>
    </row>
    <row r="72" spans="1:23" ht="12.75">
      <c r="A72" s="15"/>
      <c r="B72" s="64" t="s">
        <v>22</v>
      </c>
      <c r="C72" s="16">
        <f>SUM(C4:C71)</f>
        <v>653683</v>
      </c>
      <c r="D72" s="17">
        <f>SUM(D4:D71)</f>
        <v>3401712114</v>
      </c>
      <c r="E72" s="17">
        <f>D72/$C72</f>
        <v>5203.9170576563865</v>
      </c>
      <c r="F72" s="17">
        <f>SUM(F4:F71)</f>
        <v>1238009627.58</v>
      </c>
      <c r="G72" s="17">
        <f>F72/$C72</f>
        <v>1893.8990727615678</v>
      </c>
      <c r="H72" s="17">
        <f>SUM(H4:H71)</f>
        <v>196420336</v>
      </c>
      <c r="I72" s="32">
        <f>H72/$C72</f>
        <v>300.48255194031356</v>
      </c>
      <c r="J72" s="32">
        <f>SUM(J4:J71)</f>
        <v>520973755</v>
      </c>
      <c r="K72" s="32">
        <f>J72/$C72</f>
        <v>796.9822605146531</v>
      </c>
      <c r="L72" s="32">
        <f>SUM(L4:L71)</f>
        <v>157646223</v>
      </c>
      <c r="M72" s="32">
        <f>L72/$C72</f>
        <v>241.1661661692288</v>
      </c>
      <c r="N72" s="32">
        <f>SUM(N4:N71)</f>
        <v>562412628</v>
      </c>
      <c r="O72" s="32">
        <f>N72/$C72</f>
        <v>860.3751787946145</v>
      </c>
      <c r="P72" s="32">
        <f>SUM(P4:P71)</f>
        <v>167831857</v>
      </c>
      <c r="Q72" s="32">
        <f>P72/$C72</f>
        <v>256.7480827863047</v>
      </c>
      <c r="R72" s="32">
        <f>SUM(R4:R71)</f>
        <v>141543150</v>
      </c>
      <c r="S72" s="32">
        <f>R72/$C72</f>
        <v>216.53178987368494</v>
      </c>
      <c r="T72" s="32">
        <f>SUM(T4:T71)</f>
        <v>859917533</v>
      </c>
      <c r="U72" s="32">
        <f>T72/$C72</f>
        <v>1315.4962466516645</v>
      </c>
      <c r="V72" s="33">
        <f>SUM(V4:V71)</f>
        <v>7246467223.58</v>
      </c>
      <c r="W72" s="32">
        <f>V72/$C72</f>
        <v>11085.598407148418</v>
      </c>
    </row>
    <row r="73" spans="1:23" ht="12.75">
      <c r="A73" s="66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34"/>
    </row>
    <row r="74" spans="1:23" ht="12.75">
      <c r="A74" s="7">
        <v>318</v>
      </c>
      <c r="B74" s="65" t="s">
        <v>91</v>
      </c>
      <c r="C74" s="50">
        <v>1316</v>
      </c>
      <c r="D74" s="53">
        <v>6193341</v>
      </c>
      <c r="E74" s="53">
        <f>D74/$C74</f>
        <v>4706.186170212766</v>
      </c>
      <c r="F74" s="53">
        <v>1692971</v>
      </c>
      <c r="G74" s="53">
        <f>F74/$C74</f>
        <v>1286.4521276595744</v>
      </c>
      <c r="H74" s="53">
        <v>2767</v>
      </c>
      <c r="I74" s="53">
        <f>H74/$C74</f>
        <v>2.1025835866261398</v>
      </c>
      <c r="J74" s="53">
        <v>1413674</v>
      </c>
      <c r="K74" s="53">
        <f>J74/$C74</f>
        <v>1074.2203647416413</v>
      </c>
      <c r="L74" s="53">
        <v>202892</v>
      </c>
      <c r="M74" s="53">
        <f>L74/$C74</f>
        <v>154.17325227963525</v>
      </c>
      <c r="N74" s="53">
        <v>1061463</v>
      </c>
      <c r="O74" s="53">
        <f>N74/$C74</f>
        <v>806.5828267477203</v>
      </c>
      <c r="P74" s="53">
        <v>118289</v>
      </c>
      <c r="Q74" s="53">
        <f>P74/$C74</f>
        <v>89.88525835866261</v>
      </c>
      <c r="R74" s="53">
        <v>291455</v>
      </c>
      <c r="S74" s="53">
        <f>R74/$C74</f>
        <v>221.47036474164133</v>
      </c>
      <c r="T74" s="53">
        <v>0</v>
      </c>
      <c r="U74" s="53">
        <f>T74/$C74</f>
        <v>0</v>
      </c>
      <c r="V74" s="56">
        <f>D74+F74+H74+J74+L74+N74+P74+R74+T74</f>
        <v>10976852</v>
      </c>
      <c r="W74" s="53">
        <f>V74/$C74</f>
        <v>8341.072948328267</v>
      </c>
    </row>
    <row r="75" spans="1:23" ht="12.75">
      <c r="A75" s="22">
        <v>319</v>
      </c>
      <c r="B75" s="42" t="s">
        <v>92</v>
      </c>
      <c r="C75" s="43">
        <v>480</v>
      </c>
      <c r="D75" s="55">
        <v>2467190</v>
      </c>
      <c r="E75" s="55">
        <f>D75/$C75</f>
        <v>5139.979166666667</v>
      </c>
      <c r="F75" s="55">
        <v>609911</v>
      </c>
      <c r="G75" s="55">
        <f>F75/$C75</f>
        <v>1270.6479166666666</v>
      </c>
      <c r="H75" s="55">
        <v>12315</v>
      </c>
      <c r="I75" s="55">
        <f>H75/$C75</f>
        <v>25.65625</v>
      </c>
      <c r="J75" s="55">
        <v>49868</v>
      </c>
      <c r="K75" s="55">
        <f>J75/$C75</f>
        <v>103.89166666666667</v>
      </c>
      <c r="L75" s="55">
        <v>104780</v>
      </c>
      <c r="M75" s="55">
        <f>L75/$C75</f>
        <v>218.29166666666666</v>
      </c>
      <c r="N75" s="55">
        <v>317346</v>
      </c>
      <c r="O75" s="55">
        <f>N75/$C75</f>
        <v>661.1375</v>
      </c>
      <c r="P75" s="55">
        <v>312494</v>
      </c>
      <c r="Q75" s="55">
        <f>P75/$C75</f>
        <v>651.0291666666667</v>
      </c>
      <c r="R75" s="55">
        <v>84632</v>
      </c>
      <c r="S75" s="55">
        <f>R75/$C75</f>
        <v>176.31666666666666</v>
      </c>
      <c r="T75" s="55">
        <v>0</v>
      </c>
      <c r="U75" s="55">
        <f>T75/$C75</f>
        <v>0</v>
      </c>
      <c r="V75" s="58">
        <f>D75+F75+H75+J75+L75+N75+P75+R75+T75</f>
        <v>3958536</v>
      </c>
      <c r="W75" s="55">
        <f>V75/$C75</f>
        <v>8246.95</v>
      </c>
    </row>
    <row r="76" spans="1:23" ht="12.75">
      <c r="A76" s="23"/>
      <c r="B76" s="24" t="s">
        <v>93</v>
      </c>
      <c r="C76" s="29">
        <f>SUM(C74:C75)</f>
        <v>1796</v>
      </c>
      <c r="D76" s="59">
        <f>SUM(D74:D75)</f>
        <v>8660531</v>
      </c>
      <c r="E76" s="17">
        <f>D76/$C76</f>
        <v>4822.121937639198</v>
      </c>
      <c r="F76" s="59">
        <f>SUM(F74:F75)</f>
        <v>2302882</v>
      </c>
      <c r="G76" s="17">
        <f>F76/$C76</f>
        <v>1282.228285077951</v>
      </c>
      <c r="H76" s="59">
        <f>SUM(H74:H75)</f>
        <v>15082</v>
      </c>
      <c r="I76" s="17">
        <f>H76/$C76</f>
        <v>8.397550111358575</v>
      </c>
      <c r="J76" s="59">
        <f>SUM(J74:J75)</f>
        <v>1463542</v>
      </c>
      <c r="K76" s="17">
        <f>J76/$C76</f>
        <v>814.8897550111359</v>
      </c>
      <c r="L76" s="17">
        <f>SUM(L74:L75)</f>
        <v>307672</v>
      </c>
      <c r="M76" s="17">
        <f>L76/$C76</f>
        <v>171.30957683741647</v>
      </c>
      <c r="N76" s="59">
        <f>SUM(N74:N75)</f>
        <v>1378809</v>
      </c>
      <c r="O76" s="17">
        <f>N76/$C76</f>
        <v>767.7110244988864</v>
      </c>
      <c r="P76" s="59">
        <f>SUM(P74:P75)</f>
        <v>430783</v>
      </c>
      <c r="Q76" s="17">
        <f>P76/$C76</f>
        <v>239.85690423162583</v>
      </c>
      <c r="R76" s="17">
        <f>SUM(R74:R75)</f>
        <v>376087</v>
      </c>
      <c r="S76" s="17">
        <f>R76/$C76</f>
        <v>209.40256124721603</v>
      </c>
      <c r="T76" s="17">
        <f>SUM(T74:T75)</f>
        <v>0</v>
      </c>
      <c r="U76" s="59">
        <f>T76/$C76</f>
        <v>0</v>
      </c>
      <c r="V76" s="47">
        <f>SUM(V74:V75)</f>
        <v>14935388</v>
      </c>
      <c r="W76" s="17">
        <f>V76/$C76</f>
        <v>8315.917594654788</v>
      </c>
    </row>
    <row r="77" spans="1:23" ht="12.75">
      <c r="A77" s="20"/>
      <c r="B77" s="21"/>
      <c r="C77" s="13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2.75">
      <c r="A78" s="5">
        <v>321</v>
      </c>
      <c r="B78" s="52" t="s">
        <v>94</v>
      </c>
      <c r="C78" s="50">
        <v>333</v>
      </c>
      <c r="D78" s="54">
        <v>1530184</v>
      </c>
      <c r="E78" s="54">
        <f aca="true" t="shared" si="11" ref="E78:E85">D78/$C78</f>
        <v>4595.147147147147</v>
      </c>
      <c r="F78" s="54">
        <v>345398</v>
      </c>
      <c r="G78" s="54">
        <f aca="true" t="shared" si="12" ref="G78:G85">F78/$C78</f>
        <v>1037.2312312312313</v>
      </c>
      <c r="H78" s="54">
        <v>128503</v>
      </c>
      <c r="I78" s="54">
        <f aca="true" t="shared" si="13" ref="I78:I85">H78/$C78</f>
        <v>385.8948948948949</v>
      </c>
      <c r="J78" s="54">
        <v>202627</v>
      </c>
      <c r="K78" s="54">
        <f aca="true" t="shared" si="14" ref="K78:K85">J78/$C78</f>
        <v>608.4894894894895</v>
      </c>
      <c r="L78" s="54">
        <v>64160</v>
      </c>
      <c r="M78" s="54">
        <f aca="true" t="shared" si="15" ref="M78:M85">L78/$C78</f>
        <v>192.67267267267266</v>
      </c>
      <c r="N78" s="54">
        <v>356177</v>
      </c>
      <c r="O78" s="54">
        <f aca="true" t="shared" si="16" ref="O78:O85">N78/$C78</f>
        <v>1069.6006006006005</v>
      </c>
      <c r="P78" s="54">
        <v>0</v>
      </c>
      <c r="Q78" s="54">
        <f aca="true" t="shared" si="17" ref="Q78:Q85">P78/$C78</f>
        <v>0</v>
      </c>
      <c r="R78" s="54">
        <v>25246</v>
      </c>
      <c r="S78" s="54">
        <f aca="true" t="shared" si="18" ref="S78:S85">R78/$C78</f>
        <v>75.81381381381381</v>
      </c>
      <c r="T78" s="54">
        <v>0</v>
      </c>
      <c r="U78" s="54">
        <f aca="true" t="shared" si="19" ref="U78:U85">T78/$C78</f>
        <v>0</v>
      </c>
      <c r="V78" s="57">
        <f aca="true" t="shared" si="20" ref="V78:V84">D78+F78+H78+J78+L78+N78+P78+R78+T78</f>
        <v>2652295</v>
      </c>
      <c r="W78" s="54">
        <f aca="true" t="shared" si="21" ref="W78:W105">V78/$C78</f>
        <v>7964.84984984985</v>
      </c>
    </row>
    <row r="79" spans="1:23" ht="12.75">
      <c r="A79" s="5">
        <v>329</v>
      </c>
      <c r="B79" s="52" t="s">
        <v>95</v>
      </c>
      <c r="C79" s="49">
        <v>365</v>
      </c>
      <c r="D79" s="54">
        <v>1642051</v>
      </c>
      <c r="E79" s="54">
        <f t="shared" si="11"/>
        <v>4498.769863013698</v>
      </c>
      <c r="F79" s="54">
        <v>385385</v>
      </c>
      <c r="G79" s="54">
        <f t="shared" si="12"/>
        <v>1055.849315068493</v>
      </c>
      <c r="H79" s="54">
        <v>231985</v>
      </c>
      <c r="I79" s="54">
        <f t="shared" si="13"/>
        <v>635.5753424657535</v>
      </c>
      <c r="J79" s="54">
        <v>460824</v>
      </c>
      <c r="K79" s="54">
        <f t="shared" si="14"/>
        <v>1262.531506849315</v>
      </c>
      <c r="L79" s="54">
        <v>61878</v>
      </c>
      <c r="M79" s="54">
        <f t="shared" si="15"/>
        <v>169.52876712328768</v>
      </c>
      <c r="N79" s="54">
        <v>286585</v>
      </c>
      <c r="O79" s="54">
        <f t="shared" si="16"/>
        <v>785.1643835616438</v>
      </c>
      <c r="P79" s="54">
        <v>83266</v>
      </c>
      <c r="Q79" s="54">
        <f t="shared" si="17"/>
        <v>228.1260273972603</v>
      </c>
      <c r="R79" s="54">
        <v>20556</v>
      </c>
      <c r="S79" s="54">
        <f t="shared" si="18"/>
        <v>56.31780821917808</v>
      </c>
      <c r="T79" s="54">
        <v>0</v>
      </c>
      <c r="U79" s="54">
        <f t="shared" si="19"/>
        <v>0</v>
      </c>
      <c r="V79" s="57">
        <f t="shared" si="20"/>
        <v>3172530</v>
      </c>
      <c r="W79" s="54">
        <f t="shared" si="21"/>
        <v>8691.86301369863</v>
      </c>
    </row>
    <row r="80" spans="1:23" ht="12.75">
      <c r="A80" s="5">
        <v>331</v>
      </c>
      <c r="B80" s="52" t="s">
        <v>96</v>
      </c>
      <c r="C80" s="49">
        <v>319</v>
      </c>
      <c r="D80" s="54">
        <v>1779249</v>
      </c>
      <c r="E80" s="54">
        <f t="shared" si="11"/>
        <v>5577.583072100313</v>
      </c>
      <c r="F80" s="54">
        <v>458801</v>
      </c>
      <c r="G80" s="54">
        <f t="shared" si="12"/>
        <v>1438.2476489028213</v>
      </c>
      <c r="H80" s="54">
        <v>192766</v>
      </c>
      <c r="I80" s="54">
        <f t="shared" si="13"/>
        <v>604.282131661442</v>
      </c>
      <c r="J80" s="54">
        <v>362937</v>
      </c>
      <c r="K80" s="54">
        <f t="shared" si="14"/>
        <v>1137.7335423197492</v>
      </c>
      <c r="L80" s="54">
        <v>208173</v>
      </c>
      <c r="M80" s="54">
        <f t="shared" si="15"/>
        <v>652.5799373040752</v>
      </c>
      <c r="N80" s="54">
        <v>378506</v>
      </c>
      <c r="O80" s="54">
        <f t="shared" si="16"/>
        <v>1186.539184952978</v>
      </c>
      <c r="P80" s="54">
        <v>126337</v>
      </c>
      <c r="Q80" s="54">
        <f t="shared" si="17"/>
        <v>396.0407523510972</v>
      </c>
      <c r="R80" s="54">
        <v>34753</v>
      </c>
      <c r="S80" s="54">
        <f t="shared" si="18"/>
        <v>108.9435736677116</v>
      </c>
      <c r="T80" s="54">
        <v>0</v>
      </c>
      <c r="U80" s="54">
        <f t="shared" si="19"/>
        <v>0</v>
      </c>
      <c r="V80" s="57">
        <f t="shared" si="20"/>
        <v>3541522</v>
      </c>
      <c r="W80" s="54">
        <f t="shared" si="21"/>
        <v>11101.949843260189</v>
      </c>
    </row>
    <row r="81" spans="1:23" ht="12.75">
      <c r="A81" s="5">
        <v>333</v>
      </c>
      <c r="B81" s="52" t="s">
        <v>97</v>
      </c>
      <c r="C81" s="49">
        <v>630</v>
      </c>
      <c r="D81" s="54">
        <v>1510109</v>
      </c>
      <c r="E81" s="54">
        <f t="shared" si="11"/>
        <v>2396.9984126984127</v>
      </c>
      <c r="F81" s="54">
        <v>491963</v>
      </c>
      <c r="G81" s="54">
        <f t="shared" si="12"/>
        <v>780.8936507936507</v>
      </c>
      <c r="H81" s="54">
        <v>245611</v>
      </c>
      <c r="I81" s="54">
        <f t="shared" si="13"/>
        <v>389.85873015873017</v>
      </c>
      <c r="J81" s="54">
        <v>6475492</v>
      </c>
      <c r="K81" s="54">
        <f t="shared" si="14"/>
        <v>10278.55873015873</v>
      </c>
      <c r="L81" s="54">
        <v>265353</v>
      </c>
      <c r="M81" s="54">
        <f t="shared" si="15"/>
        <v>421.1952380952381</v>
      </c>
      <c r="N81" s="54">
        <v>268703</v>
      </c>
      <c r="O81" s="54">
        <f t="shared" si="16"/>
        <v>426.5126984126984</v>
      </c>
      <c r="P81" s="54">
        <v>303409</v>
      </c>
      <c r="Q81" s="54">
        <f t="shared" si="17"/>
        <v>481.6015873015873</v>
      </c>
      <c r="R81" s="54">
        <v>495965</v>
      </c>
      <c r="S81" s="54">
        <f t="shared" si="18"/>
        <v>787.2460317460317</v>
      </c>
      <c r="T81" s="54">
        <v>290034</v>
      </c>
      <c r="U81" s="54">
        <f t="shared" si="19"/>
        <v>460.37142857142857</v>
      </c>
      <c r="V81" s="57">
        <f t="shared" si="20"/>
        <v>10346639</v>
      </c>
      <c r="W81" s="54">
        <f t="shared" si="21"/>
        <v>16423.236507936508</v>
      </c>
    </row>
    <row r="82" spans="1:23" ht="12.75">
      <c r="A82" s="5">
        <v>336</v>
      </c>
      <c r="B82" s="52" t="s">
        <v>98</v>
      </c>
      <c r="C82" s="49">
        <v>471</v>
      </c>
      <c r="D82" s="54">
        <v>1854169</v>
      </c>
      <c r="E82" s="54">
        <f t="shared" si="11"/>
        <v>3936.6645435244163</v>
      </c>
      <c r="F82" s="54">
        <v>505377</v>
      </c>
      <c r="G82" s="54">
        <f t="shared" si="12"/>
        <v>1072.9872611464968</v>
      </c>
      <c r="H82" s="54">
        <v>138779</v>
      </c>
      <c r="I82" s="54">
        <f t="shared" si="13"/>
        <v>294.6475583864119</v>
      </c>
      <c r="J82" s="54">
        <v>235991</v>
      </c>
      <c r="K82" s="54">
        <f t="shared" si="14"/>
        <v>501.0424628450106</v>
      </c>
      <c r="L82" s="54">
        <v>92193</v>
      </c>
      <c r="M82" s="54">
        <f t="shared" si="15"/>
        <v>195.7388535031847</v>
      </c>
      <c r="N82" s="54">
        <v>476506</v>
      </c>
      <c r="O82" s="54">
        <f t="shared" si="16"/>
        <v>1011.6900212314225</v>
      </c>
      <c r="P82" s="54">
        <v>111873</v>
      </c>
      <c r="Q82" s="54">
        <f t="shared" si="17"/>
        <v>237.52229299363057</v>
      </c>
      <c r="R82" s="54">
        <v>16118</v>
      </c>
      <c r="S82" s="54">
        <f t="shared" si="18"/>
        <v>34.2208067940552</v>
      </c>
      <c r="T82" s="54">
        <v>125030</v>
      </c>
      <c r="U82" s="54">
        <f t="shared" si="19"/>
        <v>265.4564755838641</v>
      </c>
      <c r="V82" s="57">
        <f t="shared" si="20"/>
        <v>3556036</v>
      </c>
      <c r="W82" s="54">
        <f t="shared" si="21"/>
        <v>7549.970276008493</v>
      </c>
    </row>
    <row r="83" spans="1:23" ht="12.75">
      <c r="A83" s="5">
        <v>337</v>
      </c>
      <c r="B83" s="52" t="s">
        <v>99</v>
      </c>
      <c r="C83" s="49">
        <v>798</v>
      </c>
      <c r="D83" s="54">
        <v>5424945</v>
      </c>
      <c r="E83" s="54">
        <f t="shared" si="11"/>
        <v>6798.1766917293235</v>
      </c>
      <c r="F83" s="54">
        <v>778109</v>
      </c>
      <c r="G83" s="54">
        <f t="shared" si="12"/>
        <v>975.0739348370927</v>
      </c>
      <c r="H83" s="54">
        <v>663382</v>
      </c>
      <c r="I83" s="54">
        <f t="shared" si="13"/>
        <v>831.3057644110276</v>
      </c>
      <c r="J83" s="54">
        <v>139462</v>
      </c>
      <c r="K83" s="54">
        <f t="shared" si="14"/>
        <v>174.7644110275689</v>
      </c>
      <c r="L83" s="54">
        <v>119279</v>
      </c>
      <c r="M83" s="54">
        <f t="shared" si="15"/>
        <v>149.47243107769424</v>
      </c>
      <c r="N83" s="54">
        <v>899647</v>
      </c>
      <c r="O83" s="54">
        <f t="shared" si="16"/>
        <v>1127.377192982456</v>
      </c>
      <c r="P83" s="54">
        <v>293645</v>
      </c>
      <c r="Q83" s="54">
        <f t="shared" si="17"/>
        <v>367.9761904761905</v>
      </c>
      <c r="R83" s="54">
        <v>2079446</v>
      </c>
      <c r="S83" s="54">
        <f t="shared" si="18"/>
        <v>2605.8220551378445</v>
      </c>
      <c r="T83" s="54">
        <v>0</v>
      </c>
      <c r="U83" s="54">
        <f t="shared" si="19"/>
        <v>0</v>
      </c>
      <c r="V83" s="57">
        <f t="shared" si="20"/>
        <v>10397915</v>
      </c>
      <c r="W83" s="54">
        <f t="shared" si="21"/>
        <v>13029.968671679198</v>
      </c>
    </row>
    <row r="84" spans="1:23" ht="12.75">
      <c r="A84" s="27">
        <v>339</v>
      </c>
      <c r="B84" s="44" t="s">
        <v>100</v>
      </c>
      <c r="C84" s="43">
        <v>363</v>
      </c>
      <c r="D84" s="54">
        <v>1495815</v>
      </c>
      <c r="E84" s="54">
        <f t="shared" si="11"/>
        <v>4120.702479338843</v>
      </c>
      <c r="F84" s="54">
        <v>273578</v>
      </c>
      <c r="G84" s="54">
        <f t="shared" si="12"/>
        <v>753.6584022038568</v>
      </c>
      <c r="H84" s="54">
        <v>490919</v>
      </c>
      <c r="I84" s="54">
        <f t="shared" si="13"/>
        <v>1352.3939393939395</v>
      </c>
      <c r="J84" s="54">
        <v>431910</v>
      </c>
      <c r="K84" s="54">
        <f t="shared" si="14"/>
        <v>1189.8347107438017</v>
      </c>
      <c r="L84" s="54">
        <v>93177</v>
      </c>
      <c r="M84" s="54">
        <f t="shared" si="15"/>
        <v>256.68595041322317</v>
      </c>
      <c r="N84" s="54">
        <v>484445</v>
      </c>
      <c r="O84" s="54">
        <f t="shared" si="16"/>
        <v>1334.5592286501378</v>
      </c>
      <c r="P84" s="54">
        <v>17624</v>
      </c>
      <c r="Q84" s="54">
        <f t="shared" si="17"/>
        <v>48.55096418732782</v>
      </c>
      <c r="R84" s="54">
        <v>1249</v>
      </c>
      <c r="S84" s="54">
        <f t="shared" si="18"/>
        <v>3.440771349862259</v>
      </c>
      <c r="T84" s="54">
        <v>3</v>
      </c>
      <c r="U84" s="54">
        <f t="shared" si="19"/>
        <v>0.008264462809917356</v>
      </c>
      <c r="V84" s="57">
        <f t="shared" si="20"/>
        <v>3288720</v>
      </c>
      <c r="W84" s="54">
        <f t="shared" si="21"/>
        <v>9059.834710743802</v>
      </c>
    </row>
    <row r="85" spans="1:23" ht="12.75">
      <c r="A85" s="23"/>
      <c r="B85" s="24" t="s">
        <v>101</v>
      </c>
      <c r="C85" s="29">
        <f>SUM(C78:C84)</f>
        <v>3279</v>
      </c>
      <c r="D85" s="60">
        <f>SUM(D78:D84)</f>
        <v>15236522</v>
      </c>
      <c r="E85" s="60">
        <f t="shared" si="11"/>
        <v>4646.697773711498</v>
      </c>
      <c r="F85" s="60">
        <f>SUM(F78:F84)</f>
        <v>3238611</v>
      </c>
      <c r="G85" s="60">
        <f t="shared" si="12"/>
        <v>987.6825251601098</v>
      </c>
      <c r="H85" s="60">
        <f>SUM(H78:H84)</f>
        <v>2091945</v>
      </c>
      <c r="I85" s="60">
        <f t="shared" si="13"/>
        <v>637.9826166514181</v>
      </c>
      <c r="J85" s="60">
        <f>SUM(J78:J84)</f>
        <v>8309243</v>
      </c>
      <c r="K85" s="60">
        <f t="shared" si="14"/>
        <v>2534.078377554132</v>
      </c>
      <c r="L85" s="60">
        <f>SUM(L78:L84)</f>
        <v>904213</v>
      </c>
      <c r="M85" s="60">
        <f t="shared" si="15"/>
        <v>275.75876791704786</v>
      </c>
      <c r="N85" s="60">
        <f>SUM(N78:N84)</f>
        <v>3150569</v>
      </c>
      <c r="O85" s="60">
        <f t="shared" si="16"/>
        <v>960.8322659347363</v>
      </c>
      <c r="P85" s="60">
        <f>SUM(P78:P84)</f>
        <v>936154</v>
      </c>
      <c r="Q85" s="60">
        <f t="shared" si="17"/>
        <v>285.49984751448613</v>
      </c>
      <c r="R85" s="17">
        <f>SUM(R78:R84)</f>
        <v>2673333</v>
      </c>
      <c r="S85" s="45">
        <f t="shared" si="18"/>
        <v>815.2891125343092</v>
      </c>
      <c r="T85" s="60">
        <f>SUM(T78:T84)</f>
        <v>415067</v>
      </c>
      <c r="U85" s="60">
        <f t="shared" si="19"/>
        <v>126.58340957609028</v>
      </c>
      <c r="V85" s="63">
        <f>SUM(V78:V84)</f>
        <v>36955657</v>
      </c>
      <c r="W85" s="60">
        <f t="shared" si="21"/>
        <v>11270.404696553827</v>
      </c>
    </row>
    <row r="86" spans="1:23" ht="12.75">
      <c r="A86" s="20"/>
      <c r="B86" s="21"/>
      <c r="C86" s="13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1:23" ht="12.75" customHeight="1">
      <c r="A87" s="25">
        <v>300</v>
      </c>
      <c r="B87" s="52" t="s">
        <v>102</v>
      </c>
      <c r="C87" s="50">
        <v>447</v>
      </c>
      <c r="D87" s="54">
        <v>2309433</v>
      </c>
      <c r="E87" s="54">
        <f aca="true" t="shared" si="22" ref="E87:E105">D87/$C87</f>
        <v>5166.51677852349</v>
      </c>
      <c r="F87" s="54">
        <v>501984</v>
      </c>
      <c r="G87" s="54">
        <f aca="true" t="shared" si="23" ref="G87:G105">F87/$C87</f>
        <v>1123.006711409396</v>
      </c>
      <c r="H87" s="54">
        <v>59152</v>
      </c>
      <c r="I87" s="54">
        <f aca="true" t="shared" si="24" ref="I87:I104">H87/$C87</f>
        <v>132.331096196868</v>
      </c>
      <c r="J87" s="54">
        <v>149388</v>
      </c>
      <c r="K87" s="54">
        <f aca="true" t="shared" si="25" ref="K87:K105">J87/$C87</f>
        <v>334.2013422818792</v>
      </c>
      <c r="L87" s="54">
        <v>277923</v>
      </c>
      <c r="M87" s="54">
        <f aca="true" t="shared" si="26" ref="M87:M105">L87/$C87</f>
        <v>621.751677852349</v>
      </c>
      <c r="N87" s="54">
        <v>231604</v>
      </c>
      <c r="O87" s="54">
        <f aca="true" t="shared" si="27" ref="O87:O105">N87/$C87</f>
        <v>518.1297539149888</v>
      </c>
      <c r="P87" s="54">
        <v>82125</v>
      </c>
      <c r="Q87" s="54">
        <f aca="true" t="shared" si="28" ref="Q87:Q104">P87/$C87</f>
        <v>183.7248322147651</v>
      </c>
      <c r="R87" s="54">
        <v>8135</v>
      </c>
      <c r="S87" s="54">
        <f aca="true" t="shared" si="29" ref="S87:S105">R87/$C87</f>
        <v>18.19910514541387</v>
      </c>
      <c r="T87" s="54">
        <v>0</v>
      </c>
      <c r="U87" s="54">
        <f aca="true" t="shared" si="30" ref="U87:U105">T87/$C87</f>
        <v>0</v>
      </c>
      <c r="V87" s="57">
        <f aca="true" t="shared" si="31" ref="V87:V104">D87+F87+H87+J87+L87+N87+P87+R87+T87</f>
        <v>3619744</v>
      </c>
      <c r="W87" s="54">
        <f t="shared" si="21"/>
        <v>8097.86129753915</v>
      </c>
    </row>
    <row r="88" spans="1:23" ht="12.75">
      <c r="A88" s="5">
        <v>300</v>
      </c>
      <c r="B88" s="52" t="s">
        <v>103</v>
      </c>
      <c r="C88" s="49">
        <v>257</v>
      </c>
      <c r="D88" s="54">
        <v>1703444</v>
      </c>
      <c r="E88" s="54">
        <f t="shared" si="22"/>
        <v>6628.186770428016</v>
      </c>
      <c r="F88" s="54">
        <v>407143</v>
      </c>
      <c r="G88" s="54">
        <f t="shared" si="23"/>
        <v>1584.2140077821011</v>
      </c>
      <c r="H88" s="54">
        <v>58245</v>
      </c>
      <c r="I88" s="54">
        <f t="shared" si="24"/>
        <v>226.6342412451362</v>
      </c>
      <c r="J88" s="54">
        <v>91195</v>
      </c>
      <c r="K88" s="54">
        <f t="shared" si="25"/>
        <v>354.84435797665367</v>
      </c>
      <c r="L88" s="54">
        <v>198594</v>
      </c>
      <c r="M88" s="54">
        <f t="shared" si="26"/>
        <v>772.7392996108949</v>
      </c>
      <c r="N88" s="54">
        <v>139880</v>
      </c>
      <c r="O88" s="54">
        <f t="shared" si="27"/>
        <v>544.2801556420234</v>
      </c>
      <c r="P88" s="54">
        <v>0</v>
      </c>
      <c r="Q88" s="54">
        <f t="shared" si="28"/>
        <v>0</v>
      </c>
      <c r="R88" s="54">
        <v>1260</v>
      </c>
      <c r="S88" s="54">
        <f t="shared" si="29"/>
        <v>4.902723735408561</v>
      </c>
      <c r="T88" s="54">
        <v>0</v>
      </c>
      <c r="U88" s="54">
        <f t="shared" si="30"/>
        <v>0</v>
      </c>
      <c r="V88" s="57">
        <f t="shared" si="31"/>
        <v>2599761</v>
      </c>
      <c r="W88" s="54">
        <f t="shared" si="21"/>
        <v>10115.801556420234</v>
      </c>
    </row>
    <row r="89" spans="1:23" ht="13.5" customHeight="1">
      <c r="A89" s="5">
        <v>390</v>
      </c>
      <c r="B89" s="52" t="s">
        <v>104</v>
      </c>
      <c r="C89" s="49">
        <v>701</v>
      </c>
      <c r="D89" s="54">
        <v>2382517</v>
      </c>
      <c r="E89" s="54">
        <f t="shared" si="22"/>
        <v>3398.7403708987163</v>
      </c>
      <c r="F89" s="54">
        <v>656473</v>
      </c>
      <c r="G89" s="54">
        <f>F89/$C89</f>
        <v>936.4807417974322</v>
      </c>
      <c r="H89" s="54">
        <v>338413</v>
      </c>
      <c r="I89" s="54">
        <f t="shared" si="24"/>
        <v>482.7574893009986</v>
      </c>
      <c r="J89" s="54">
        <v>747912</v>
      </c>
      <c r="K89" s="54">
        <f t="shared" si="25"/>
        <v>1066.9215406562055</v>
      </c>
      <c r="L89" s="54">
        <v>198900</v>
      </c>
      <c r="M89" s="54">
        <f t="shared" si="26"/>
        <v>283.73751783166904</v>
      </c>
      <c r="N89" s="54">
        <v>479333</v>
      </c>
      <c r="O89" s="54">
        <f t="shared" si="27"/>
        <v>683.7845934379458</v>
      </c>
      <c r="P89" s="54">
        <v>32247</v>
      </c>
      <c r="Q89" s="54">
        <f t="shared" si="28"/>
        <v>46.001426533523535</v>
      </c>
      <c r="R89" s="54">
        <v>303854</v>
      </c>
      <c r="S89" s="54">
        <f t="shared" si="29"/>
        <v>433.4579172610556</v>
      </c>
      <c r="T89" s="54">
        <v>0</v>
      </c>
      <c r="U89" s="54">
        <f t="shared" si="30"/>
        <v>0</v>
      </c>
      <c r="V89" s="57">
        <f t="shared" si="31"/>
        <v>5139649</v>
      </c>
      <c r="W89" s="54">
        <f t="shared" si="21"/>
        <v>7331.881597717546</v>
      </c>
    </row>
    <row r="90" spans="1:23" ht="12.75">
      <c r="A90" s="5">
        <v>391</v>
      </c>
      <c r="B90" s="52" t="s">
        <v>105</v>
      </c>
      <c r="C90" s="49">
        <v>427</v>
      </c>
      <c r="D90" s="54">
        <v>2202035</v>
      </c>
      <c r="E90" s="54">
        <f t="shared" si="22"/>
        <v>5156.990632318501</v>
      </c>
      <c r="F90" s="54">
        <v>383799</v>
      </c>
      <c r="G90" s="54">
        <f t="shared" si="23"/>
        <v>898.8266978922717</v>
      </c>
      <c r="H90" s="54">
        <v>46121</v>
      </c>
      <c r="I90" s="54">
        <f t="shared" si="24"/>
        <v>108.01170960187353</v>
      </c>
      <c r="J90" s="54">
        <v>3773</v>
      </c>
      <c r="K90" s="54">
        <f t="shared" si="25"/>
        <v>8.836065573770492</v>
      </c>
      <c r="L90" s="54">
        <v>24196</v>
      </c>
      <c r="M90" s="54">
        <f t="shared" si="26"/>
        <v>56.66510538641686</v>
      </c>
      <c r="N90" s="54">
        <v>111387</v>
      </c>
      <c r="O90" s="54">
        <f t="shared" si="27"/>
        <v>260.85948477751754</v>
      </c>
      <c r="P90" s="54">
        <v>371</v>
      </c>
      <c r="Q90" s="54">
        <f t="shared" si="28"/>
        <v>0.8688524590163934</v>
      </c>
      <c r="R90" s="54">
        <v>23244</v>
      </c>
      <c r="S90" s="54">
        <f t="shared" si="29"/>
        <v>54.43559718969555</v>
      </c>
      <c r="T90" s="54">
        <v>0</v>
      </c>
      <c r="U90" s="54">
        <f t="shared" si="30"/>
        <v>0</v>
      </c>
      <c r="V90" s="57">
        <f t="shared" si="31"/>
        <v>2794926</v>
      </c>
      <c r="W90" s="54">
        <f t="shared" si="21"/>
        <v>6545.4941451990635</v>
      </c>
    </row>
    <row r="91" spans="1:23" ht="12.75">
      <c r="A91" s="5">
        <v>392</v>
      </c>
      <c r="B91" s="52" t="s">
        <v>106</v>
      </c>
      <c r="C91" s="49">
        <v>289</v>
      </c>
      <c r="D91" s="54">
        <v>242729</v>
      </c>
      <c r="E91" s="54">
        <f t="shared" si="22"/>
        <v>839.8927335640138</v>
      </c>
      <c r="F91" s="54">
        <v>147555</v>
      </c>
      <c r="G91" s="54">
        <f t="shared" si="23"/>
        <v>510.57093425605535</v>
      </c>
      <c r="H91" s="54">
        <v>241847</v>
      </c>
      <c r="I91" s="54">
        <f t="shared" si="24"/>
        <v>836.840830449827</v>
      </c>
      <c r="J91" s="54">
        <v>5149</v>
      </c>
      <c r="K91" s="54">
        <f t="shared" si="25"/>
        <v>17.81660899653979</v>
      </c>
      <c r="L91" s="54">
        <v>92035</v>
      </c>
      <c r="M91" s="54">
        <f>L91/$C91</f>
        <v>318.46020761245677</v>
      </c>
      <c r="N91" s="54">
        <v>12941</v>
      </c>
      <c r="O91" s="54">
        <f t="shared" si="27"/>
        <v>44.778546712802765</v>
      </c>
      <c r="P91" s="54">
        <v>28393</v>
      </c>
      <c r="Q91" s="54">
        <f t="shared" si="28"/>
        <v>98.24567474048443</v>
      </c>
      <c r="R91" s="54">
        <v>317</v>
      </c>
      <c r="S91" s="54">
        <f t="shared" si="29"/>
        <v>1.0968858131487889</v>
      </c>
      <c r="T91" s="54">
        <v>0</v>
      </c>
      <c r="U91" s="54">
        <f t="shared" si="30"/>
        <v>0</v>
      </c>
      <c r="V91" s="57">
        <f t="shared" si="31"/>
        <v>770966</v>
      </c>
      <c r="W91" s="54">
        <f t="shared" si="21"/>
        <v>2667.702422145329</v>
      </c>
    </row>
    <row r="92" spans="1:23" ht="12.75">
      <c r="A92" s="28">
        <v>392</v>
      </c>
      <c r="B92" s="42" t="s">
        <v>107</v>
      </c>
      <c r="C92" s="43">
        <v>133</v>
      </c>
      <c r="D92" s="55">
        <v>521680</v>
      </c>
      <c r="E92" s="55">
        <f t="shared" si="22"/>
        <v>3922.406015037594</v>
      </c>
      <c r="F92" s="55">
        <v>164633</v>
      </c>
      <c r="G92" s="55">
        <f t="shared" si="23"/>
        <v>1237.842105263158</v>
      </c>
      <c r="H92" s="55">
        <v>61137</v>
      </c>
      <c r="I92" s="55">
        <f t="shared" si="24"/>
        <v>459.6766917293233</v>
      </c>
      <c r="J92" s="55">
        <v>35936</v>
      </c>
      <c r="K92" s="55">
        <f t="shared" si="25"/>
        <v>270.1954887218045</v>
      </c>
      <c r="L92" s="55">
        <v>208490</v>
      </c>
      <c r="M92" s="55">
        <f t="shared" si="26"/>
        <v>1567.593984962406</v>
      </c>
      <c r="N92" s="55">
        <v>17995</v>
      </c>
      <c r="O92" s="55">
        <f t="shared" si="27"/>
        <v>135.30075187969925</v>
      </c>
      <c r="P92" s="55">
        <v>9974</v>
      </c>
      <c r="Q92" s="55">
        <f t="shared" si="28"/>
        <v>74.99248120300751</v>
      </c>
      <c r="R92" s="55">
        <v>159</v>
      </c>
      <c r="S92" s="55">
        <f t="shared" si="29"/>
        <v>1.1954887218045114</v>
      </c>
      <c r="T92" s="55">
        <v>0</v>
      </c>
      <c r="U92" s="55">
        <f t="shared" si="30"/>
        <v>0</v>
      </c>
      <c r="V92" s="58">
        <f t="shared" si="31"/>
        <v>1020004</v>
      </c>
      <c r="W92" s="55">
        <f t="shared" si="21"/>
        <v>7669.203007518797</v>
      </c>
    </row>
    <row r="93" spans="1:23" ht="12.75">
      <c r="A93" s="5">
        <v>393</v>
      </c>
      <c r="B93" s="52" t="s">
        <v>108</v>
      </c>
      <c r="C93" s="49">
        <v>791</v>
      </c>
      <c r="D93" s="53">
        <v>2969456</v>
      </c>
      <c r="E93" s="53">
        <f t="shared" si="22"/>
        <v>3754.0530973451328</v>
      </c>
      <c r="F93" s="53">
        <v>549009</v>
      </c>
      <c r="G93" s="53">
        <f t="shared" si="23"/>
        <v>694.0695322376738</v>
      </c>
      <c r="H93" s="53">
        <v>830535</v>
      </c>
      <c r="I93" s="53">
        <f t="shared" si="24"/>
        <v>1049.9810366624527</v>
      </c>
      <c r="J93" s="53">
        <v>389345</v>
      </c>
      <c r="K93" s="53">
        <f t="shared" si="25"/>
        <v>492.2187104930468</v>
      </c>
      <c r="L93" s="53">
        <v>468560</v>
      </c>
      <c r="M93" s="53">
        <f t="shared" si="26"/>
        <v>592.3640960809103</v>
      </c>
      <c r="N93" s="53">
        <v>568026</v>
      </c>
      <c r="O93" s="53">
        <f t="shared" si="27"/>
        <v>718.1112515802781</v>
      </c>
      <c r="P93" s="53">
        <v>181074</v>
      </c>
      <c r="Q93" s="53">
        <f t="shared" si="28"/>
        <v>228.91782553729456</v>
      </c>
      <c r="R93" s="53">
        <v>17793</v>
      </c>
      <c r="S93" s="53">
        <f t="shared" si="29"/>
        <v>22.494310998735777</v>
      </c>
      <c r="T93" s="53">
        <v>45789</v>
      </c>
      <c r="U93" s="53">
        <f t="shared" si="30"/>
        <v>57.88748419721871</v>
      </c>
      <c r="V93" s="56">
        <f t="shared" si="31"/>
        <v>6019587</v>
      </c>
      <c r="W93" s="53">
        <f t="shared" si="21"/>
        <v>7610.097345132744</v>
      </c>
    </row>
    <row r="94" spans="1:23" ht="12.75">
      <c r="A94" s="5">
        <v>395</v>
      </c>
      <c r="B94" s="52" t="s">
        <v>109</v>
      </c>
      <c r="C94" s="49">
        <v>553</v>
      </c>
      <c r="D94" s="54">
        <v>2664954</v>
      </c>
      <c r="E94" s="54">
        <f t="shared" si="22"/>
        <v>4819.0849909584085</v>
      </c>
      <c r="F94" s="54">
        <v>661759</v>
      </c>
      <c r="G94" s="54">
        <f t="shared" si="23"/>
        <v>1196.6708860759493</v>
      </c>
      <c r="H94" s="54">
        <v>41907</v>
      </c>
      <c r="I94" s="54">
        <f t="shared" si="24"/>
        <v>75.78119349005425</v>
      </c>
      <c r="J94" s="54">
        <v>774670</v>
      </c>
      <c r="K94" s="54">
        <f t="shared" si="25"/>
        <v>1400.8499095840868</v>
      </c>
      <c r="L94" s="54">
        <v>240285</v>
      </c>
      <c r="M94" s="54">
        <f t="shared" si="26"/>
        <v>434.5117540687161</v>
      </c>
      <c r="N94" s="54">
        <v>166508</v>
      </c>
      <c r="O94" s="54">
        <f t="shared" si="27"/>
        <v>301.0994575045208</v>
      </c>
      <c r="P94" s="54">
        <v>42560</v>
      </c>
      <c r="Q94" s="54">
        <f t="shared" si="28"/>
        <v>76.9620253164557</v>
      </c>
      <c r="R94" s="54">
        <v>2175</v>
      </c>
      <c r="S94" s="54">
        <f t="shared" si="29"/>
        <v>3.9330922242314648</v>
      </c>
      <c r="T94" s="54">
        <v>0</v>
      </c>
      <c r="U94" s="54">
        <f t="shared" si="30"/>
        <v>0</v>
      </c>
      <c r="V94" s="57">
        <f t="shared" si="31"/>
        <v>4594818</v>
      </c>
      <c r="W94" s="54">
        <f t="shared" si="21"/>
        <v>8308.893309222423</v>
      </c>
    </row>
    <row r="95" spans="1:23" ht="12.75">
      <c r="A95" s="5">
        <v>395</v>
      </c>
      <c r="B95" s="52" t="s">
        <v>110</v>
      </c>
      <c r="C95" s="49">
        <v>558</v>
      </c>
      <c r="D95" s="54">
        <v>2130367</v>
      </c>
      <c r="E95" s="54">
        <f t="shared" si="22"/>
        <v>3817.8620071684586</v>
      </c>
      <c r="F95" s="54">
        <v>691174</v>
      </c>
      <c r="G95" s="54">
        <f t="shared" si="23"/>
        <v>1238.663082437276</v>
      </c>
      <c r="H95" s="54">
        <v>347719</v>
      </c>
      <c r="I95" s="54">
        <f t="shared" si="24"/>
        <v>623.152329749104</v>
      </c>
      <c r="J95" s="54">
        <v>725461</v>
      </c>
      <c r="K95" s="54">
        <f t="shared" si="25"/>
        <v>1300.1093189964158</v>
      </c>
      <c r="L95" s="54">
        <v>282156</v>
      </c>
      <c r="M95" s="54">
        <f t="shared" si="26"/>
        <v>505.6559139784946</v>
      </c>
      <c r="N95" s="54">
        <v>318453</v>
      </c>
      <c r="O95" s="54">
        <f t="shared" si="27"/>
        <v>570.7043010752689</v>
      </c>
      <c r="P95" s="54">
        <v>26499</v>
      </c>
      <c r="Q95" s="54">
        <f t="shared" si="28"/>
        <v>47.48924731182796</v>
      </c>
      <c r="R95" s="54">
        <v>2118</v>
      </c>
      <c r="S95" s="54">
        <f t="shared" si="29"/>
        <v>3.795698924731183</v>
      </c>
      <c r="T95" s="54">
        <v>0</v>
      </c>
      <c r="U95" s="54">
        <f t="shared" si="30"/>
        <v>0</v>
      </c>
      <c r="V95" s="57">
        <f t="shared" si="31"/>
        <v>4523947</v>
      </c>
      <c r="W95" s="54">
        <f t="shared" si="21"/>
        <v>8107.431899641577</v>
      </c>
    </row>
    <row r="96" spans="1:23" ht="12.75">
      <c r="A96" s="5">
        <v>395</v>
      </c>
      <c r="B96" s="52" t="s">
        <v>111</v>
      </c>
      <c r="C96" s="49">
        <v>443</v>
      </c>
      <c r="D96" s="54">
        <v>2040367</v>
      </c>
      <c r="E96" s="54">
        <f t="shared" si="22"/>
        <v>4605.794582392777</v>
      </c>
      <c r="F96" s="54">
        <v>479056</v>
      </c>
      <c r="G96" s="54">
        <f t="shared" si="23"/>
        <v>1081.390519187359</v>
      </c>
      <c r="H96" s="54">
        <v>218396</v>
      </c>
      <c r="I96" s="54">
        <f t="shared" si="24"/>
        <v>492.99322799097064</v>
      </c>
      <c r="J96" s="54">
        <v>473298</v>
      </c>
      <c r="K96" s="54">
        <f t="shared" si="25"/>
        <v>1068.392776523702</v>
      </c>
      <c r="L96" s="54">
        <v>73510</v>
      </c>
      <c r="M96" s="54">
        <f t="shared" si="26"/>
        <v>165.93679458239276</v>
      </c>
      <c r="N96" s="54">
        <v>346379</v>
      </c>
      <c r="O96" s="54">
        <f t="shared" si="27"/>
        <v>781.8939051918736</v>
      </c>
      <c r="P96" s="54">
        <v>46159</v>
      </c>
      <c r="Q96" s="54">
        <f t="shared" si="28"/>
        <v>104.19638826185101</v>
      </c>
      <c r="R96" s="54">
        <v>0</v>
      </c>
      <c r="S96" s="54">
        <f t="shared" si="29"/>
        <v>0</v>
      </c>
      <c r="T96" s="54">
        <v>0</v>
      </c>
      <c r="U96" s="54">
        <f t="shared" si="30"/>
        <v>0</v>
      </c>
      <c r="V96" s="57">
        <f t="shared" si="31"/>
        <v>3677165</v>
      </c>
      <c r="W96" s="54">
        <f t="shared" si="21"/>
        <v>8300.598194130926</v>
      </c>
    </row>
    <row r="97" spans="1:23" ht="12.75">
      <c r="A97" s="5">
        <v>395</v>
      </c>
      <c r="B97" s="52" t="s">
        <v>112</v>
      </c>
      <c r="C97" s="49">
        <v>161</v>
      </c>
      <c r="D97" s="54">
        <v>975570</v>
      </c>
      <c r="E97" s="54">
        <f t="shared" si="22"/>
        <v>6059.4409937888195</v>
      </c>
      <c r="F97" s="54">
        <v>253133</v>
      </c>
      <c r="G97" s="54">
        <f t="shared" si="23"/>
        <v>1572.254658385093</v>
      </c>
      <c r="H97" s="54">
        <v>120118</v>
      </c>
      <c r="I97" s="54">
        <f t="shared" si="24"/>
        <v>746.0745341614906</v>
      </c>
      <c r="J97" s="54">
        <v>436480</v>
      </c>
      <c r="K97" s="54">
        <f t="shared" si="25"/>
        <v>2711.055900621118</v>
      </c>
      <c r="L97" s="54">
        <v>139767</v>
      </c>
      <c r="M97" s="54">
        <f t="shared" si="26"/>
        <v>868.1180124223603</v>
      </c>
      <c r="N97" s="54">
        <v>66622</v>
      </c>
      <c r="O97" s="54">
        <f t="shared" si="27"/>
        <v>413.80124223602485</v>
      </c>
      <c r="P97" s="54">
        <v>13170</v>
      </c>
      <c r="Q97" s="54">
        <f t="shared" si="28"/>
        <v>81.80124223602485</v>
      </c>
      <c r="R97" s="54">
        <v>0</v>
      </c>
      <c r="S97" s="54">
        <f t="shared" si="29"/>
        <v>0</v>
      </c>
      <c r="T97" s="54">
        <v>0</v>
      </c>
      <c r="U97" s="54">
        <f t="shared" si="30"/>
        <v>0</v>
      </c>
      <c r="V97" s="57">
        <f t="shared" si="31"/>
        <v>2004860</v>
      </c>
      <c r="W97" s="54">
        <f t="shared" si="21"/>
        <v>12452.546583850932</v>
      </c>
    </row>
    <row r="98" spans="1:23" ht="12.75">
      <c r="A98" s="28">
        <v>395</v>
      </c>
      <c r="B98" s="42" t="s">
        <v>113</v>
      </c>
      <c r="C98" s="43">
        <v>828</v>
      </c>
      <c r="D98" s="55">
        <v>3297498</v>
      </c>
      <c r="E98" s="55">
        <f t="shared" si="22"/>
        <v>3982.485507246377</v>
      </c>
      <c r="F98" s="55">
        <v>896303</v>
      </c>
      <c r="G98" s="55">
        <f t="shared" si="23"/>
        <v>1082.4915458937198</v>
      </c>
      <c r="H98" s="55">
        <v>412498</v>
      </c>
      <c r="I98" s="55">
        <f t="shared" si="24"/>
        <v>498.18599033816423</v>
      </c>
      <c r="J98" s="55">
        <v>1155477</v>
      </c>
      <c r="K98" s="55">
        <f t="shared" si="25"/>
        <v>1395.5036231884058</v>
      </c>
      <c r="L98" s="55">
        <v>230617</v>
      </c>
      <c r="M98" s="55">
        <f t="shared" si="26"/>
        <v>278.52294685990336</v>
      </c>
      <c r="N98" s="55">
        <v>336984</v>
      </c>
      <c r="O98" s="55">
        <f t="shared" si="27"/>
        <v>406.9855072463768</v>
      </c>
      <c r="P98" s="55">
        <v>63038</v>
      </c>
      <c r="Q98" s="55">
        <f t="shared" si="28"/>
        <v>76.1328502415459</v>
      </c>
      <c r="R98" s="55">
        <v>10000</v>
      </c>
      <c r="S98" s="55">
        <f t="shared" si="29"/>
        <v>12.077294685990339</v>
      </c>
      <c r="T98" s="55">
        <v>0</v>
      </c>
      <c r="U98" s="55">
        <f t="shared" si="30"/>
        <v>0</v>
      </c>
      <c r="V98" s="58">
        <f t="shared" si="31"/>
        <v>6402415</v>
      </c>
      <c r="W98" s="55">
        <f t="shared" si="21"/>
        <v>7732.385265700483</v>
      </c>
    </row>
    <row r="99" spans="1:23" ht="12.75">
      <c r="A99" s="25">
        <v>395</v>
      </c>
      <c r="B99" s="52" t="s">
        <v>114</v>
      </c>
      <c r="C99" s="49">
        <v>440</v>
      </c>
      <c r="D99" s="53">
        <v>1810207</v>
      </c>
      <c r="E99" s="53">
        <f t="shared" si="22"/>
        <v>4114.106818181818</v>
      </c>
      <c r="F99" s="53">
        <v>496882</v>
      </c>
      <c r="G99" s="53">
        <f t="shared" si="23"/>
        <v>1129.2772727272727</v>
      </c>
      <c r="H99" s="53">
        <v>198196</v>
      </c>
      <c r="I99" s="53">
        <f t="shared" si="24"/>
        <v>450.44545454545454</v>
      </c>
      <c r="J99" s="53">
        <v>699097</v>
      </c>
      <c r="K99" s="53">
        <f t="shared" si="25"/>
        <v>1588.8568181818182</v>
      </c>
      <c r="L99" s="53">
        <v>240028</v>
      </c>
      <c r="M99" s="53">
        <f t="shared" si="26"/>
        <v>545.5181818181818</v>
      </c>
      <c r="N99" s="53">
        <v>125543</v>
      </c>
      <c r="O99" s="53">
        <f t="shared" si="27"/>
        <v>285.325</v>
      </c>
      <c r="P99" s="53">
        <v>75471</v>
      </c>
      <c r="Q99" s="53">
        <f t="shared" si="28"/>
        <v>171.525</v>
      </c>
      <c r="R99" s="53">
        <v>0</v>
      </c>
      <c r="S99" s="53">
        <f t="shared" si="29"/>
        <v>0</v>
      </c>
      <c r="T99" s="53">
        <v>0</v>
      </c>
      <c r="U99" s="53">
        <f t="shared" si="30"/>
        <v>0</v>
      </c>
      <c r="V99" s="56">
        <f t="shared" si="31"/>
        <v>3645424</v>
      </c>
      <c r="W99" s="53">
        <f t="shared" si="21"/>
        <v>8285.054545454546</v>
      </c>
    </row>
    <row r="100" spans="1:23" ht="12.75">
      <c r="A100" s="5">
        <v>396</v>
      </c>
      <c r="B100" s="52" t="s">
        <v>115</v>
      </c>
      <c r="C100" s="49">
        <v>8619</v>
      </c>
      <c r="D100" s="54">
        <v>36765944</v>
      </c>
      <c r="E100" s="54">
        <f t="shared" si="22"/>
        <v>4265.685578373361</v>
      </c>
      <c r="F100" s="54">
        <v>9082627</v>
      </c>
      <c r="G100" s="54">
        <f t="shared" si="23"/>
        <v>1053.7912750899177</v>
      </c>
      <c r="H100" s="54">
        <v>57705459</v>
      </c>
      <c r="I100" s="54">
        <f t="shared" si="24"/>
        <v>6695.1454925165335</v>
      </c>
      <c r="J100" s="54">
        <v>78266549</v>
      </c>
      <c r="K100" s="54">
        <f t="shared" si="25"/>
        <v>9080.699501102215</v>
      </c>
      <c r="L100" s="54">
        <v>15062859</v>
      </c>
      <c r="M100" s="54">
        <f t="shared" si="26"/>
        <v>1747.6341802993386</v>
      </c>
      <c r="N100" s="54">
        <v>31159266</v>
      </c>
      <c r="O100" s="54">
        <f t="shared" si="27"/>
        <v>3615.183431952663</v>
      </c>
      <c r="P100" s="54">
        <v>3773267</v>
      </c>
      <c r="Q100" s="54">
        <f t="shared" si="28"/>
        <v>437.78477781645205</v>
      </c>
      <c r="R100" s="54">
        <v>1705551</v>
      </c>
      <c r="S100" s="54">
        <f t="shared" si="29"/>
        <v>197.88270100939783</v>
      </c>
      <c r="T100" s="54">
        <v>0</v>
      </c>
      <c r="U100" s="54">
        <f t="shared" si="30"/>
        <v>0</v>
      </c>
      <c r="V100" s="57">
        <f t="shared" si="31"/>
        <v>233521522</v>
      </c>
      <c r="W100" s="54">
        <f t="shared" si="21"/>
        <v>27093.80693815988</v>
      </c>
    </row>
    <row r="101" spans="1:23" ht="12.75">
      <c r="A101" s="5">
        <v>397</v>
      </c>
      <c r="B101" s="52" t="s">
        <v>116</v>
      </c>
      <c r="C101" s="49">
        <v>320</v>
      </c>
      <c r="D101" s="54">
        <v>1556485</v>
      </c>
      <c r="E101" s="54">
        <f t="shared" si="22"/>
        <v>4864.015625</v>
      </c>
      <c r="F101" s="54">
        <v>398086</v>
      </c>
      <c r="G101" s="54">
        <f t="shared" si="23"/>
        <v>1244.01875</v>
      </c>
      <c r="H101" s="54">
        <v>298669</v>
      </c>
      <c r="I101" s="54">
        <f t="shared" si="24"/>
        <v>933.340625</v>
      </c>
      <c r="J101" s="54">
        <v>84092</v>
      </c>
      <c r="K101" s="54">
        <f t="shared" si="25"/>
        <v>262.7875</v>
      </c>
      <c r="L101" s="54">
        <v>104729</v>
      </c>
      <c r="M101" s="54">
        <f t="shared" si="26"/>
        <v>327.278125</v>
      </c>
      <c r="N101" s="54">
        <v>513748</v>
      </c>
      <c r="O101" s="54">
        <f t="shared" si="27"/>
        <v>1605.4625</v>
      </c>
      <c r="P101" s="54">
        <v>209366</v>
      </c>
      <c r="Q101" s="54">
        <f t="shared" si="28"/>
        <v>654.26875</v>
      </c>
      <c r="R101" s="54">
        <v>59533</v>
      </c>
      <c r="S101" s="54">
        <f t="shared" si="29"/>
        <v>186.040625</v>
      </c>
      <c r="T101" s="54">
        <v>0</v>
      </c>
      <c r="U101" s="54">
        <f t="shared" si="30"/>
        <v>0</v>
      </c>
      <c r="V101" s="57">
        <f t="shared" si="31"/>
        <v>3224708</v>
      </c>
      <c r="W101" s="54">
        <f t="shared" si="21"/>
        <v>10077.2125</v>
      </c>
    </row>
    <row r="102" spans="1:23" ht="12.75">
      <c r="A102" s="5">
        <v>398</v>
      </c>
      <c r="B102" s="52" t="s">
        <v>117</v>
      </c>
      <c r="C102" s="49">
        <v>88</v>
      </c>
      <c r="D102" s="54">
        <v>385480</v>
      </c>
      <c r="E102" s="54">
        <f t="shared" si="22"/>
        <v>4380.454545454545</v>
      </c>
      <c r="F102" s="54">
        <v>72350</v>
      </c>
      <c r="G102" s="54">
        <f t="shared" si="23"/>
        <v>822.1590909090909</v>
      </c>
      <c r="H102" s="54">
        <v>170977</v>
      </c>
      <c r="I102" s="54">
        <f t="shared" si="24"/>
        <v>1942.9204545454545</v>
      </c>
      <c r="J102" s="54">
        <v>86164</v>
      </c>
      <c r="K102" s="54">
        <f t="shared" si="25"/>
        <v>979.1363636363636</v>
      </c>
      <c r="L102" s="54">
        <v>89371</v>
      </c>
      <c r="M102" s="54">
        <f t="shared" si="26"/>
        <v>1015.5795454545455</v>
      </c>
      <c r="N102" s="54">
        <v>102462</v>
      </c>
      <c r="O102" s="54">
        <f t="shared" si="27"/>
        <v>1164.340909090909</v>
      </c>
      <c r="P102" s="54">
        <v>72818</v>
      </c>
      <c r="Q102" s="54">
        <f t="shared" si="28"/>
        <v>827.4772727272727</v>
      </c>
      <c r="R102" s="54">
        <v>92109</v>
      </c>
      <c r="S102" s="54">
        <f t="shared" si="29"/>
        <v>1046.6931818181818</v>
      </c>
      <c r="T102" s="54">
        <v>0</v>
      </c>
      <c r="U102" s="54">
        <f t="shared" si="30"/>
        <v>0</v>
      </c>
      <c r="V102" s="57">
        <f t="shared" si="31"/>
        <v>1071731</v>
      </c>
      <c r="W102" s="54">
        <f t="shared" si="21"/>
        <v>12178.761363636364</v>
      </c>
    </row>
    <row r="103" spans="1:23" ht="12.75">
      <c r="A103" s="5">
        <v>398</v>
      </c>
      <c r="B103" s="52" t="s">
        <v>118</v>
      </c>
      <c r="C103" s="49">
        <v>419</v>
      </c>
      <c r="D103" s="54">
        <v>2092939</v>
      </c>
      <c r="E103" s="54">
        <f t="shared" si="22"/>
        <v>4995.081145584725</v>
      </c>
      <c r="F103" s="54">
        <v>623291</v>
      </c>
      <c r="G103" s="54">
        <f t="shared" si="23"/>
        <v>1487.5680190930786</v>
      </c>
      <c r="H103" s="54">
        <v>437422</v>
      </c>
      <c r="I103" s="54">
        <f t="shared" si="24"/>
        <v>1043.9665871121717</v>
      </c>
      <c r="J103" s="54">
        <v>312023</v>
      </c>
      <c r="K103" s="54">
        <f t="shared" si="25"/>
        <v>744.6849642004773</v>
      </c>
      <c r="L103" s="54">
        <v>341595</v>
      </c>
      <c r="M103" s="54">
        <f t="shared" si="26"/>
        <v>815.2625298329356</v>
      </c>
      <c r="N103" s="54">
        <v>450235</v>
      </c>
      <c r="O103" s="54">
        <f t="shared" si="27"/>
        <v>1074.546539379475</v>
      </c>
      <c r="P103" s="54">
        <v>84460</v>
      </c>
      <c r="Q103" s="54">
        <f t="shared" si="28"/>
        <v>201.57517899761336</v>
      </c>
      <c r="R103" s="54">
        <v>160627</v>
      </c>
      <c r="S103" s="54">
        <f t="shared" si="29"/>
        <v>383.35799522673034</v>
      </c>
      <c r="T103" s="54">
        <v>51021</v>
      </c>
      <c r="U103" s="54">
        <f t="shared" si="30"/>
        <v>121.76849642004774</v>
      </c>
      <c r="V103" s="57">
        <f t="shared" si="31"/>
        <v>4553613</v>
      </c>
      <c r="W103" s="54">
        <f t="shared" si="21"/>
        <v>10867.811455847255</v>
      </c>
    </row>
    <row r="104" spans="1:23" ht="12.75">
      <c r="A104" s="28">
        <v>399</v>
      </c>
      <c r="B104" s="42" t="s">
        <v>119</v>
      </c>
      <c r="C104" s="43">
        <v>345</v>
      </c>
      <c r="D104" s="61">
        <v>1533611</v>
      </c>
      <c r="E104" s="61">
        <f t="shared" si="22"/>
        <v>4445.249275362319</v>
      </c>
      <c r="F104" s="61">
        <v>323192</v>
      </c>
      <c r="G104" s="61">
        <f t="shared" si="23"/>
        <v>936.7884057971014</v>
      </c>
      <c r="H104" s="61">
        <v>341005</v>
      </c>
      <c r="I104" s="61">
        <f t="shared" si="24"/>
        <v>988.4202898550725</v>
      </c>
      <c r="J104" s="61">
        <v>218382</v>
      </c>
      <c r="K104" s="61">
        <f t="shared" si="25"/>
        <v>632.991304347826</v>
      </c>
      <c r="L104" s="61">
        <v>206867</v>
      </c>
      <c r="M104" s="61">
        <f t="shared" si="26"/>
        <v>599.6144927536232</v>
      </c>
      <c r="N104" s="61">
        <v>233021</v>
      </c>
      <c r="O104" s="61">
        <f t="shared" si="27"/>
        <v>675.4231884057971</v>
      </c>
      <c r="P104" s="61">
        <v>20990</v>
      </c>
      <c r="Q104" s="61">
        <f t="shared" si="28"/>
        <v>60.84057971014493</v>
      </c>
      <c r="R104" s="61">
        <v>287627</v>
      </c>
      <c r="S104" s="61">
        <f t="shared" si="29"/>
        <v>833.7014492753623</v>
      </c>
      <c r="T104" s="61">
        <v>0</v>
      </c>
      <c r="U104" s="61">
        <f t="shared" si="30"/>
        <v>0</v>
      </c>
      <c r="V104" s="62">
        <f t="shared" si="31"/>
        <v>3164695</v>
      </c>
      <c r="W104" s="61">
        <f t="shared" si="21"/>
        <v>9173.028985507246</v>
      </c>
    </row>
    <row r="105" spans="1:23" ht="12.75">
      <c r="A105" s="23"/>
      <c r="B105" s="24" t="s">
        <v>120</v>
      </c>
      <c r="C105" s="29">
        <f>SUM(C87:C104)</f>
        <v>15819</v>
      </c>
      <c r="D105" s="30">
        <f>SUM(D87:D104)</f>
        <v>67584716</v>
      </c>
      <c r="E105" s="17">
        <f t="shared" si="22"/>
        <v>4272.376003540046</v>
      </c>
      <c r="F105" s="31">
        <f>SUM(F87:F104)</f>
        <v>16788449</v>
      </c>
      <c r="G105" s="17">
        <f t="shared" si="23"/>
        <v>1061.2838358935458</v>
      </c>
      <c r="H105" s="36">
        <f>SUM(H87:H104)</f>
        <v>61927816</v>
      </c>
      <c r="I105" s="17">
        <f>H105/$C105</f>
        <v>3914.7743852329477</v>
      </c>
      <c r="J105" s="35">
        <f>SUM(J87:J104)</f>
        <v>84654391</v>
      </c>
      <c r="K105" s="17">
        <f t="shared" si="25"/>
        <v>5351.4375750679565</v>
      </c>
      <c r="L105" s="17">
        <f>SUM(L87:L104)</f>
        <v>18480482</v>
      </c>
      <c r="M105" s="17">
        <f t="shared" si="26"/>
        <v>1168.2459068209116</v>
      </c>
      <c r="N105" s="17">
        <f>SUM(N87:N104)</f>
        <v>35380387</v>
      </c>
      <c r="O105" s="17">
        <f t="shared" si="27"/>
        <v>2236.5754472469816</v>
      </c>
      <c r="P105" s="35">
        <f>SUM(P87:P104)</f>
        <v>4761982</v>
      </c>
      <c r="Q105" s="17">
        <f>P105/$C105</f>
        <v>301.02926860104935</v>
      </c>
      <c r="R105" s="17">
        <f>SUM(R87:R104)</f>
        <v>2674502</v>
      </c>
      <c r="S105" s="17">
        <f t="shared" si="29"/>
        <v>169.06896769707313</v>
      </c>
      <c r="T105" s="35">
        <f>SUM(T87:T104)</f>
        <v>96810</v>
      </c>
      <c r="U105" s="17">
        <f t="shared" si="30"/>
        <v>6.11985586952399</v>
      </c>
      <c r="V105" s="47">
        <f>SUM(V87:V104)</f>
        <v>292349535</v>
      </c>
      <c r="W105" s="17">
        <f t="shared" si="21"/>
        <v>18480.911245970037</v>
      </c>
    </row>
    <row r="106" spans="1:23" ht="12.75">
      <c r="A106" s="20"/>
      <c r="B106" s="21"/>
      <c r="C106" s="21"/>
      <c r="D106" s="21"/>
      <c r="E106" s="21"/>
      <c r="F106" s="21"/>
      <c r="G106" s="21"/>
      <c r="H106" s="21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34"/>
    </row>
    <row r="107" spans="1:23" ht="13.5" thickBot="1">
      <c r="A107" s="37"/>
      <c r="B107" s="38" t="s">
        <v>121</v>
      </c>
      <c r="C107" s="41">
        <f>C105+C85+C76+C72</f>
        <v>674577</v>
      </c>
      <c r="D107" s="39">
        <f>D105+D85+D76+D72</f>
        <v>3493193883</v>
      </c>
      <c r="E107" s="40">
        <f>D107/$C107</f>
        <v>5178.347146433987</v>
      </c>
      <c r="F107" s="39">
        <f>F105+F85+F76+F72</f>
        <v>1260339569.58</v>
      </c>
      <c r="G107" s="40">
        <f>F107/$C107</f>
        <v>1868.340559461707</v>
      </c>
      <c r="H107" s="39">
        <f>H105+H85+H76+H72</f>
        <v>260455179</v>
      </c>
      <c r="I107" s="40">
        <f>H107/$C107</f>
        <v>386.1014813727714</v>
      </c>
      <c r="J107" s="39">
        <f>J105+J85+J76+J72</f>
        <v>615400931</v>
      </c>
      <c r="K107" s="40">
        <f>J107/$C107</f>
        <v>912.2767764095129</v>
      </c>
      <c r="L107" s="39">
        <f>L105+L85+L76+L72</f>
        <v>177338590</v>
      </c>
      <c r="M107" s="40">
        <f>L107/$C107</f>
        <v>262.88858054751347</v>
      </c>
      <c r="N107" s="46">
        <f>N105+N85+N76+N72</f>
        <v>602322393</v>
      </c>
      <c r="O107" s="40">
        <f>N107/$C107</f>
        <v>892.8890148937779</v>
      </c>
      <c r="P107" s="39">
        <f>P105+P85+P76+P72</f>
        <v>173960776</v>
      </c>
      <c r="Q107" s="40">
        <f>P107/$C107</f>
        <v>257.8812737463625</v>
      </c>
      <c r="R107" s="39">
        <f>R105+R85+R76+R72</f>
        <v>147267072</v>
      </c>
      <c r="S107" s="40">
        <f>R107/$C107</f>
        <v>218.31024775525995</v>
      </c>
      <c r="T107" s="39">
        <f>T105+T85+T76+T72</f>
        <v>860429410</v>
      </c>
      <c r="U107" s="40">
        <f>T107/$C107</f>
        <v>1275.509556359022</v>
      </c>
      <c r="V107" s="48">
        <f>V105+V85+V76+V72</f>
        <v>7590707803.58</v>
      </c>
      <c r="W107" s="40">
        <f>V107/$C107</f>
        <v>11252.544636979916</v>
      </c>
    </row>
    <row r="108" spans="3:23" s="67" customFormat="1" ht="32.25" customHeight="1" thickTop="1">
      <c r="C108" s="68"/>
      <c r="D108" s="73" t="s">
        <v>123</v>
      </c>
      <c r="E108" s="73"/>
      <c r="F108" s="73"/>
      <c r="G108" s="73"/>
      <c r="H108" s="73" t="s">
        <v>123</v>
      </c>
      <c r="I108" s="73"/>
      <c r="J108" s="73"/>
      <c r="K108" s="73"/>
      <c r="L108" s="73"/>
      <c r="M108" s="73"/>
      <c r="N108" s="73" t="s">
        <v>123</v>
      </c>
      <c r="O108" s="73"/>
      <c r="P108" s="73"/>
      <c r="Q108" s="73"/>
      <c r="R108" s="73"/>
      <c r="S108" s="73"/>
      <c r="T108" s="73" t="s">
        <v>123</v>
      </c>
      <c r="U108" s="73"/>
      <c r="V108" s="73"/>
      <c r="W108" s="73"/>
    </row>
  </sheetData>
  <mergeCells count="11">
    <mergeCell ref="H108:M108"/>
    <mergeCell ref="N108:S108"/>
    <mergeCell ref="T108:W108"/>
    <mergeCell ref="D108:G108"/>
    <mergeCell ref="T1:W1"/>
    <mergeCell ref="A1:B2"/>
    <mergeCell ref="C2:C3"/>
    <mergeCell ref="V2:V3"/>
    <mergeCell ref="H1:M1"/>
    <mergeCell ref="N1:S1"/>
    <mergeCell ref="D1:G1"/>
  </mergeCells>
  <printOptions horizontalCentered="1"/>
  <pageMargins left="0.25" right="0.25" top="0.5" bottom="0.5" header="0.25" footer="0.25"/>
  <pageSetup fitToHeight="5" fitToWidth="12" horizontalDpi="600" verticalDpi="600" orientation="portrait" paperSize="5" scale="91" r:id="rId1"/>
  <rowBreaks count="1" manualBreakCount="1">
    <brk id="73" max="22" man="1"/>
  </rowBreaks>
  <colBreaks count="2" manualBreakCount="2">
    <brk id="7" max="107" man="1"/>
    <brk id="13" max="1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2008-10-17T15:04:06Z</cp:lastPrinted>
  <dcterms:created xsi:type="dcterms:W3CDTF">2003-04-30T20:08:44Z</dcterms:created>
  <dcterms:modified xsi:type="dcterms:W3CDTF">2008-10-17T15:04:10Z</dcterms:modified>
  <cp:category/>
  <cp:version/>
  <cp:contentType/>
  <cp:contentStatus/>
</cp:coreProperties>
</file>