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ebt Service Funds" sheetId="1" r:id="rId1"/>
  </sheets>
  <definedNames>
    <definedName name="_xlnm.Print_Area" localSheetId="0">'Debt Service Funds'!$A$1:$I$155</definedName>
    <definedName name="_xlnm.Print_Titles" localSheetId="0">'Debt Service Funds'!$1:$3</definedName>
  </definedNames>
  <calcPr calcId="125725" fullCalcOnLoad="1"/>
</workbook>
</file>

<file path=xl/calcChain.xml><?xml version="1.0" encoding="utf-8"?>
<calcChain xmlns="http://schemas.openxmlformats.org/spreadsheetml/2006/main">
  <c r="H151" i="1"/>
  <c r="G151"/>
  <c r="F151"/>
  <c r="E151"/>
  <c r="D151"/>
  <c r="C151"/>
  <c r="I150"/>
  <c r="I151" s="1"/>
  <c r="H148"/>
  <c r="H153" s="1"/>
  <c r="G148"/>
  <c r="G153" s="1"/>
  <c r="F148"/>
  <c r="F153" s="1"/>
  <c r="E148"/>
  <c r="E153" s="1"/>
  <c r="D148"/>
  <c r="D153" s="1"/>
  <c r="C148"/>
  <c r="C153" s="1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148" s="1"/>
  <c r="H92"/>
  <c r="G92"/>
  <c r="F92"/>
  <c r="E92"/>
  <c r="D92"/>
  <c r="C92"/>
  <c r="I91"/>
  <c r="I90"/>
  <c r="I89"/>
  <c r="I88"/>
  <c r="I87"/>
  <c r="I86"/>
  <c r="I85"/>
  <c r="I84"/>
  <c r="I83"/>
  <c r="I82"/>
  <c r="I81"/>
  <c r="I80"/>
  <c r="I92" s="1"/>
  <c r="H78"/>
  <c r="G78"/>
  <c r="F78"/>
  <c r="E78"/>
  <c r="D78"/>
  <c r="C78"/>
  <c r="I77"/>
  <c r="I76"/>
  <c r="I78" s="1"/>
  <c r="H74"/>
  <c r="G74"/>
  <c r="F74"/>
  <c r="E74"/>
  <c r="D74"/>
  <c r="C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74" s="1"/>
  <c r="I153" l="1"/>
</calcChain>
</file>

<file path=xl/sharedStrings.xml><?xml version="1.0" encoding="utf-8"?>
<sst xmlns="http://schemas.openxmlformats.org/spreadsheetml/2006/main" count="162" uniqueCount="162">
  <si>
    <t>Debt Service Expenditures - FY 2010-11</t>
  </si>
  <si>
    <t>Legal Services</t>
  </si>
  <si>
    <t>Banking Services</t>
  </si>
  <si>
    <t>Interest
(Long-Term)</t>
  </si>
  <si>
    <t>Redemption of Principal</t>
  </si>
  <si>
    <t>Payments to Escrow Agents</t>
  </si>
  <si>
    <t>Miscellaneous Expenditures</t>
  </si>
  <si>
    <t>TOTAL DEBT SERVICE EXPENDITURES</t>
  </si>
  <si>
    <t>LEA</t>
  </si>
  <si>
    <t>DISTRICT</t>
  </si>
  <si>
    <t>Keypunch
Code 50230</t>
  </si>
  <si>
    <t>Keypunch
Code 50250</t>
  </si>
  <si>
    <t>Keypunch
Code 50300</t>
  </si>
  <si>
    <t>Keypunch
Code 50520</t>
  </si>
  <si>
    <t>Keypunch
Code 50600</t>
  </si>
  <si>
    <t>Keypunch
Code 50800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</si>
  <si>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</si>
  <si>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</si>
  <si>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</si>
  <si>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</si>
  <si>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</si>
  <si>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</si>
  <si>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</si>
  <si>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</si>
  <si>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</si>
  <si>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</si>
  <si>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</si>
  <si>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</si>
  <si>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</si>
  <si>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</si>
  <si>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</si>
  <si>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</si>
  <si>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</si>
  <si>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</si>
  <si>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</si>
  <si>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</si>
  <si>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</si>
  <si>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</si>
  <si>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</si>
  <si>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</si>
  <si>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</si>
  <si>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</si>
  <si>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</si>
  <si>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</si>
  <si>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</si>
  <si>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</si>
  <si>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</si>
  <si>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</si>
  <si>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</si>
  <si>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</si>
  <si>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</si>
  <si>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</si>
  <si>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</si>
  <si>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</si>
  <si>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</si>
  <si>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</si>
  <si>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</si>
  <si>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</si>
  <si>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</si>
  <si>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</si>
  <si>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</si>
  <si>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</si>
  <si>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</si>
  <si>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</si>
  <si>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</si>
  <si>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</si>
  <si>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</si>
  <si>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</si>
  <si>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</si>
  <si>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</si>
  <si>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</si>
  <si>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</si>
  <si>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</si>
  <si>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</si>
  <si>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</si>
  <si>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</si>
  <si>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</si>
  <si>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</si>
  <si>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</si>
  <si>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</si>
  <si>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</si>
  <si>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</si>
  <si>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</si>
  <si>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</si>
  <si>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Central Community School Board</t>
  </si>
  <si>
    <t>Recovery School District (RSD OPERATED)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</si>
  <si>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</si>
  <si>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</si>
  <si>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</si>
  <si>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</si>
  <si>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</si>
  <si>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</si>
  <si>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</si>
  <si>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</si>
  <si>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</si>
  <si>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</si>
  <si>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</si>
  <si>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</si>
  <si>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</si>
  <si>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</si>
  <si>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</si>
  <si>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 xml:space="preserve">International High School of New Orleans 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</si>
  <si>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</si>
  <si>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</si>
  <si>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</si>
  <si>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</si>
  <si>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</si>
  <si>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</si>
  <si>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</si>
  <si>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</si>
  <si>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 xml:space="preserve">Batiste Cultural Arts Academy at Live Oak Elem. </t>
  </si>
  <si>
    <t>SciTech Academy at Laurel Elementary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</si>
  <si>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</si>
  <si>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</si>
  <si>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</si>
  <si>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</si>
  <si>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</si>
  <si>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</si>
  <si>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</si>
  <si>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</si>
  <si>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</si>
  <si>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</si>
  <si>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</si>
  <si>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</si>
  <si>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</si>
  <si>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</si>
  <si>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</si>
  <si>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</si>
  <si>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</si>
  <si>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</si>
  <si>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</si>
  <si>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</si>
  <si>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</si>
  <si>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</si>
  <si>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</si>
  <si>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</si>
  <si>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</si>
  <si>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</si>
  <si>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</si>
  <si>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</si>
  <si>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</si>
  <si>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</si>
  <si>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</si>
  <si>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</si>
  <si>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</si>
  <si>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</si>
  <si>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</si>
  <si>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</si>
  <si>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</si>
  <si>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</si>
  <si>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</si>
  <si>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</si>
  <si>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</si>
  <si>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>KIPP New Orleans Leadership Academy</t>
  </si>
  <si>
    <t>Samuel J. Green (FirstLine)</t>
  </si>
  <si>
    <t>New Orleans Charter Middle School (FirstLine)</t>
  </si>
  <si>
    <t>John Dibert Community School (FirstLine)</t>
  </si>
  <si>
    <t>Total Type 5 Charter Schools</t>
  </si>
  <si>
    <t>A02</t>
  </si>
  <si>
    <t>Office of Juvenile Justice</t>
  </si>
  <si>
    <t>Total Office of Juvenile Justice Schools</t>
  </si>
  <si>
    <t>Total State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</si>
</sst>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2">
    <font>
      <sz val="10"/>
      <name val="Arial"/>
    </font>
    <font>
      <sz val="11"/>
      <color theme="1"/>
      <name val="Calibri"/>
      <family val="2"/>
      <scheme val="minor"/>
    </font>
    <font>
      <b/>
      <sz val="22"/>
      <name val="Arial Narrow"/>
      <family val="2"/>
    </font>
    <font>
      <sz val="2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9">
    <xf numFmtId="0" fontId="0" fillId="0" borderId="0"/>
    <xf numFmtId="0" fontId="6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0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7" fillId="3" borderId="6" xfId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wrapText="1"/>
    </xf>
    <xf numFmtId="164" fontId="7" fillId="0" borderId="5" xfId="1" applyNumberFormat="1" applyFont="1" applyFill="1" applyBorder="1" applyAlignment="1">
      <alignment horizontal="right" wrapText="1"/>
    </xf>
    <xf numFmtId="164" fontId="7" fillId="2" borderId="5" xfId="1" applyNumberFormat="1" applyFont="1" applyFill="1" applyBorder="1" applyAlignment="1">
      <alignment horizontal="right" wrapText="1"/>
    </xf>
    <xf numFmtId="0" fontId="7" fillId="0" borderId="5" xfId="1" applyFont="1" applyFill="1" applyBorder="1" applyAlignment="1">
      <alignment horizontal="right" wrapText="1"/>
    </xf>
    <xf numFmtId="0" fontId="7" fillId="0" borderId="3" xfId="1" applyFont="1" applyFill="1" applyBorder="1" applyAlignment="1">
      <alignment horizontal="right" wrapText="1"/>
    </xf>
    <xf numFmtId="0" fontId="7" fillId="0" borderId="3" xfId="1" applyFont="1" applyFill="1" applyBorder="1" applyAlignment="1">
      <alignment horizontal="left" wrapText="1"/>
    </xf>
    <xf numFmtId="164" fontId="7" fillId="0" borderId="3" xfId="1" applyNumberFormat="1" applyFont="1" applyFill="1" applyBorder="1" applyAlignment="1">
      <alignment horizontal="right" wrapText="1"/>
    </xf>
    <xf numFmtId="164" fontId="7" fillId="2" borderId="3" xfId="1" applyNumberFormat="1" applyFont="1" applyFill="1" applyBorder="1" applyAlignment="1">
      <alignment horizontal="right" wrapText="1"/>
    </xf>
    <xf numFmtId="0" fontId="4" fillId="0" borderId="8" xfId="0" applyFont="1" applyBorder="1"/>
    <xf numFmtId="0" fontId="5" fillId="0" borderId="9" xfId="0" applyFont="1" applyBorder="1"/>
    <xf numFmtId="164" fontId="5" fillId="0" borderId="10" xfId="0" applyNumberFormat="1" applyFont="1" applyFill="1" applyBorder="1"/>
    <xf numFmtId="164" fontId="5" fillId="2" borderId="10" xfId="0" applyNumberFormat="1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164" fontId="4" fillId="4" borderId="10" xfId="0" applyNumberFormat="1" applyFont="1" applyFill="1" applyBorder="1"/>
    <xf numFmtId="164" fontId="4" fillId="3" borderId="10" xfId="0" applyNumberFormat="1" applyFont="1" applyFill="1" applyBorder="1"/>
    <xf numFmtId="0" fontId="7" fillId="0" borderId="11" xfId="1" applyFont="1" applyFill="1" applyBorder="1" applyAlignment="1">
      <alignment horizontal="right" wrapText="1"/>
    </xf>
    <xf numFmtId="0" fontId="7" fillId="0" borderId="11" xfId="1" applyFont="1" applyFill="1" applyBorder="1" applyAlignment="1">
      <alignment wrapText="1"/>
    </xf>
    <xf numFmtId="164" fontId="7" fillId="0" borderId="11" xfId="1" applyNumberFormat="1" applyFont="1" applyFill="1" applyBorder="1" applyAlignment="1">
      <alignment horizontal="right" wrapText="1"/>
    </xf>
    <xf numFmtId="164" fontId="7" fillId="2" borderId="11" xfId="1" applyNumberFormat="1" applyFont="1" applyFill="1" applyBorder="1" applyAlignment="1">
      <alignment horizontal="right" wrapText="1"/>
    </xf>
    <xf numFmtId="0" fontId="7" fillId="0" borderId="12" xfId="1" applyFont="1" applyFill="1" applyBorder="1" applyAlignment="1">
      <alignment horizontal="right" wrapText="1"/>
    </xf>
    <xf numFmtId="0" fontId="7" fillId="0" borderId="13" xfId="1" applyFont="1" applyFill="1" applyBorder="1" applyAlignment="1">
      <alignment horizontal="left" wrapText="1"/>
    </xf>
    <xf numFmtId="0" fontId="4" fillId="0" borderId="13" xfId="0" applyFont="1" applyBorder="1"/>
    <xf numFmtId="0" fontId="5" fillId="0" borderId="14" xfId="0" applyFont="1" applyBorder="1" applyAlignment="1">
      <alignment horizontal="left"/>
    </xf>
    <xf numFmtId="164" fontId="5" fillId="0" borderId="14" xfId="0" applyNumberFormat="1" applyFont="1" applyFill="1" applyBorder="1"/>
    <xf numFmtId="164" fontId="5" fillId="2" borderId="14" xfId="0" applyNumberFormat="1" applyFont="1" applyFill="1" applyBorder="1"/>
    <xf numFmtId="0" fontId="4" fillId="3" borderId="2" xfId="0" applyFont="1" applyFill="1" applyBorder="1"/>
    <xf numFmtId="0" fontId="4" fillId="3" borderId="15" xfId="0" applyFont="1" applyFill="1" applyBorder="1"/>
    <xf numFmtId="164" fontId="4" fillId="4" borderId="8" xfId="0" applyNumberFormat="1" applyFont="1" applyFill="1" applyBorder="1"/>
    <xf numFmtId="164" fontId="4" fillId="3" borderId="8" xfId="0" applyNumberFormat="1" applyFont="1" applyFill="1" applyBorder="1"/>
    <xf numFmtId="0" fontId="7" fillId="0" borderId="3" xfId="1" applyFont="1" applyFill="1" applyBorder="1" applyAlignment="1">
      <alignment wrapText="1"/>
    </xf>
    <xf numFmtId="0" fontId="7" fillId="5" borderId="5" xfId="1" applyFont="1" applyFill="1" applyBorder="1" applyAlignment="1">
      <alignment horizontal="right" wrapText="1"/>
    </xf>
    <xf numFmtId="0" fontId="7" fillId="5" borderId="5" xfId="1" applyFont="1" applyFill="1" applyBorder="1" applyAlignment="1">
      <alignment wrapText="1"/>
    </xf>
    <xf numFmtId="0" fontId="7" fillId="5" borderId="3" xfId="1" applyFont="1" applyFill="1" applyBorder="1" applyAlignment="1">
      <alignment horizontal="right" wrapText="1"/>
    </xf>
    <xf numFmtId="0" fontId="7" fillId="5" borderId="3" xfId="1" applyFont="1" applyFill="1" applyBorder="1" applyAlignment="1">
      <alignment wrapText="1"/>
    </xf>
    <xf numFmtId="0" fontId="4" fillId="0" borderId="1" xfId="0" applyFont="1" applyBorder="1"/>
    <xf numFmtId="0" fontId="7" fillId="0" borderId="5" xfId="1" applyFont="1" applyFill="1" applyBorder="1" applyAlignment="1">
      <alignment horizontal="left" wrapText="1"/>
    </xf>
    <xf numFmtId="0" fontId="4" fillId="3" borderId="16" xfId="0" applyFont="1" applyFill="1" applyBorder="1"/>
    <xf numFmtId="164" fontId="9" fillId="2" borderId="3" xfId="1" applyNumberFormat="1" applyFont="1" applyFill="1" applyBorder="1" applyAlignment="1">
      <alignment horizontal="right" wrapText="1"/>
    </xf>
    <xf numFmtId="164" fontId="5" fillId="0" borderId="12" xfId="0" applyNumberFormat="1" applyFont="1" applyBorder="1"/>
  </cellXfs>
  <cellStyles count="9">
    <cellStyle name="Normal" xfId="0" builtinId="0"/>
    <cellStyle name="Normal 13" xfId="2"/>
    <cellStyle name="Normal 19" xfId="3"/>
    <cellStyle name="Normal 4 2" xfId="4"/>
    <cellStyle name="Normal 4 3" xfId="5"/>
    <cellStyle name="Normal 4 4" xfId="6"/>
    <cellStyle name="Normal 4 5" xfId="7"/>
    <cellStyle name="Normal 4 6" xfId="8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09" sqref="C109"/>
    </sheetView>
  </sheetViews>
  <sheetFormatPr defaultRowHeight="12.75"/>
  <cols>
    <col min="1" max="1" width="6.28515625" style="8" customWidth="1"/>
    <col min="2" max="2" width="40.140625" style="8" customWidth="1"/>
    <col min="3" max="4" width="11.7109375" style="8" customWidth="1"/>
    <col min="5" max="5" width="11.28515625" style="8" customWidth="1"/>
    <col min="6" max="6" width="13.7109375" style="8" customWidth="1"/>
    <col min="7" max="7" width="12.42578125" style="8" customWidth="1"/>
    <col min="8" max="8" width="13.85546875" style="8" customWidth="1"/>
    <col min="9" max="9" width="15.28515625" style="8" customWidth="1"/>
    <col min="10" max="16384" width="9.140625" style="8"/>
  </cols>
  <sheetData>
    <row r="1" spans="1:9" s="2" customFormat="1" ht="27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4.25" customHeight="1">
      <c r="A2" s="3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7" t="s">
        <v>7</v>
      </c>
    </row>
    <row r="3" spans="1:9" ht="24" customHeight="1">
      <c r="A3" s="9" t="s">
        <v>8</v>
      </c>
      <c r="B3" s="10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12"/>
    </row>
    <row r="4" spans="1:9" ht="14.25" customHeight="1">
      <c r="A4" s="13">
        <v>1</v>
      </c>
      <c r="B4" s="13" t="s">
        <v>16</v>
      </c>
      <c r="C4" s="14">
        <v>57355</v>
      </c>
      <c r="D4" s="14">
        <v>2950</v>
      </c>
      <c r="E4" s="14">
        <v>108342</v>
      </c>
      <c r="F4" s="14">
        <v>935000</v>
      </c>
      <c r="G4" s="14">
        <v>0</v>
      </c>
      <c r="H4" s="14">
        <v>0</v>
      </c>
      <c r="I4" s="15">
        <f>SUM(C4:H4)</f>
        <v>1103647</v>
      </c>
    </row>
    <row r="5" spans="1:9" ht="14.25" customHeight="1">
      <c r="A5" s="16">
        <v>2</v>
      </c>
      <c r="B5" s="13" t="s">
        <v>17</v>
      </c>
      <c r="C5" s="14">
        <v>1076</v>
      </c>
      <c r="D5" s="14">
        <v>1251</v>
      </c>
      <c r="E5" s="14">
        <v>451261</v>
      </c>
      <c r="F5" s="14">
        <v>1421000</v>
      </c>
      <c r="G5" s="14">
        <v>0</v>
      </c>
      <c r="H5" s="14">
        <v>0</v>
      </c>
      <c r="I5" s="15">
        <f t="shared" ref="I5:I68" si="0">SUM(C5:H5)</f>
        <v>1874588</v>
      </c>
    </row>
    <row r="6" spans="1:9" ht="14.25" customHeight="1">
      <c r="A6" s="16">
        <v>3</v>
      </c>
      <c r="B6" s="13" t="s">
        <v>18</v>
      </c>
      <c r="C6" s="14">
        <v>74932</v>
      </c>
      <c r="D6" s="14">
        <v>6497</v>
      </c>
      <c r="E6" s="14">
        <v>4301335</v>
      </c>
      <c r="F6" s="14">
        <v>9105000</v>
      </c>
      <c r="G6" s="14">
        <v>666666</v>
      </c>
      <c r="H6" s="14">
        <v>5675</v>
      </c>
      <c r="I6" s="15">
        <f t="shared" si="0"/>
        <v>14160105</v>
      </c>
    </row>
    <row r="7" spans="1:9" ht="14.25" customHeight="1">
      <c r="A7" s="16">
        <v>4</v>
      </c>
      <c r="B7" s="13" t="s">
        <v>19</v>
      </c>
      <c r="C7" s="14">
        <v>1362</v>
      </c>
      <c r="D7" s="14">
        <v>0</v>
      </c>
      <c r="E7" s="14">
        <v>92809</v>
      </c>
      <c r="F7" s="14">
        <v>104000</v>
      </c>
      <c r="G7" s="14">
        <v>0</v>
      </c>
      <c r="H7" s="14">
        <v>27244</v>
      </c>
      <c r="I7" s="15">
        <f t="shared" si="0"/>
        <v>225415</v>
      </c>
    </row>
    <row r="8" spans="1:9" ht="14.25" customHeight="1">
      <c r="A8" s="17">
        <v>5</v>
      </c>
      <c r="B8" s="18" t="s">
        <v>20</v>
      </c>
      <c r="C8" s="19">
        <v>225</v>
      </c>
      <c r="D8" s="19">
        <v>0</v>
      </c>
      <c r="E8" s="19">
        <v>22925</v>
      </c>
      <c r="F8" s="19">
        <v>433338</v>
      </c>
      <c r="G8" s="19">
        <v>0</v>
      </c>
      <c r="H8" s="19">
        <v>0</v>
      </c>
      <c r="I8" s="20">
        <f t="shared" si="0"/>
        <v>456488</v>
      </c>
    </row>
    <row r="9" spans="1:9" ht="14.25" customHeight="1">
      <c r="A9" s="16">
        <v>6</v>
      </c>
      <c r="B9" s="13" t="s">
        <v>21</v>
      </c>
      <c r="C9" s="14">
        <v>0</v>
      </c>
      <c r="D9" s="14">
        <v>4214</v>
      </c>
      <c r="E9" s="14">
        <v>1591275</v>
      </c>
      <c r="F9" s="14">
        <v>1680000</v>
      </c>
      <c r="G9" s="14">
        <v>0</v>
      </c>
      <c r="H9" s="14">
        <v>0</v>
      </c>
      <c r="I9" s="15">
        <f t="shared" si="0"/>
        <v>3275489</v>
      </c>
    </row>
    <row r="10" spans="1:9" ht="14.25" customHeight="1">
      <c r="A10" s="16">
        <v>7</v>
      </c>
      <c r="B10" s="13" t="s">
        <v>22</v>
      </c>
      <c r="C10" s="14">
        <v>0</v>
      </c>
      <c r="D10" s="14">
        <v>4105</v>
      </c>
      <c r="E10" s="14">
        <v>288672</v>
      </c>
      <c r="F10" s="14">
        <v>1119618</v>
      </c>
      <c r="G10" s="14">
        <v>0</v>
      </c>
      <c r="H10" s="14">
        <v>0</v>
      </c>
      <c r="I10" s="15">
        <f t="shared" si="0"/>
        <v>1412395</v>
      </c>
    </row>
    <row r="11" spans="1:9" ht="14.25" customHeight="1">
      <c r="A11" s="16">
        <v>8</v>
      </c>
      <c r="B11" s="13" t="s">
        <v>23</v>
      </c>
      <c r="C11" s="14">
        <v>0</v>
      </c>
      <c r="D11" s="14">
        <v>3370</v>
      </c>
      <c r="E11" s="14">
        <v>6411795</v>
      </c>
      <c r="F11" s="14">
        <v>16616842</v>
      </c>
      <c r="G11" s="14">
        <v>0</v>
      </c>
      <c r="H11" s="14">
        <v>0</v>
      </c>
      <c r="I11" s="15">
        <f t="shared" si="0"/>
        <v>23032007</v>
      </c>
    </row>
    <row r="12" spans="1:9" ht="14.25" customHeight="1">
      <c r="A12" s="16">
        <v>9</v>
      </c>
      <c r="B12" s="13" t="s">
        <v>24</v>
      </c>
      <c r="C12" s="14">
        <v>0</v>
      </c>
      <c r="D12" s="14">
        <v>1000</v>
      </c>
      <c r="E12" s="14">
        <v>5017319</v>
      </c>
      <c r="F12" s="14">
        <v>6997964</v>
      </c>
      <c r="G12" s="14">
        <v>0</v>
      </c>
      <c r="H12" s="14">
        <v>0</v>
      </c>
      <c r="I12" s="15">
        <f t="shared" si="0"/>
        <v>12016283</v>
      </c>
    </row>
    <row r="13" spans="1:9" ht="14.25" customHeight="1">
      <c r="A13" s="17">
        <v>10</v>
      </c>
      <c r="B13" s="18" t="s">
        <v>25</v>
      </c>
      <c r="C13" s="19">
        <v>0</v>
      </c>
      <c r="D13" s="19">
        <v>6700</v>
      </c>
      <c r="E13" s="19">
        <v>9230412</v>
      </c>
      <c r="F13" s="19">
        <v>20100390</v>
      </c>
      <c r="G13" s="19">
        <v>36313345</v>
      </c>
      <c r="H13" s="19">
        <v>707271</v>
      </c>
      <c r="I13" s="20">
        <f t="shared" si="0"/>
        <v>66358118</v>
      </c>
    </row>
    <row r="14" spans="1:9" ht="14.25" customHeight="1">
      <c r="A14" s="16">
        <v>11</v>
      </c>
      <c r="B14" s="13" t="s">
        <v>26</v>
      </c>
      <c r="C14" s="14">
        <v>0</v>
      </c>
      <c r="D14" s="14">
        <v>803</v>
      </c>
      <c r="E14" s="14">
        <v>601280</v>
      </c>
      <c r="F14" s="14">
        <v>522727</v>
      </c>
      <c r="G14" s="14">
        <v>0</v>
      </c>
      <c r="H14" s="14">
        <v>0</v>
      </c>
      <c r="I14" s="15">
        <f t="shared" si="0"/>
        <v>1124810</v>
      </c>
    </row>
    <row r="15" spans="1:9" ht="14.25" customHeight="1">
      <c r="A15" s="16">
        <v>12</v>
      </c>
      <c r="B15" s="13" t="s">
        <v>27</v>
      </c>
      <c r="C15" s="14">
        <v>0</v>
      </c>
      <c r="D15" s="14">
        <v>0</v>
      </c>
      <c r="E15" s="14">
        <v>229362</v>
      </c>
      <c r="F15" s="14">
        <v>881000</v>
      </c>
      <c r="G15" s="14">
        <v>0</v>
      </c>
      <c r="H15" s="14">
        <v>0</v>
      </c>
      <c r="I15" s="15">
        <f t="shared" si="0"/>
        <v>1110362</v>
      </c>
    </row>
    <row r="16" spans="1:9" ht="14.25" customHeight="1">
      <c r="A16" s="16">
        <v>13</v>
      </c>
      <c r="B16" s="13" t="s">
        <v>28</v>
      </c>
      <c r="C16" s="14">
        <v>0</v>
      </c>
      <c r="D16" s="14">
        <v>0</v>
      </c>
      <c r="E16" s="14">
        <v>28054</v>
      </c>
      <c r="F16" s="14">
        <v>124182</v>
      </c>
      <c r="G16" s="14">
        <v>600</v>
      </c>
      <c r="H16" s="14">
        <v>0</v>
      </c>
      <c r="I16" s="15">
        <f t="shared" si="0"/>
        <v>152836</v>
      </c>
    </row>
    <row r="17" spans="1:9" ht="14.25" customHeight="1">
      <c r="A17" s="16">
        <v>14</v>
      </c>
      <c r="B17" s="13" t="s">
        <v>29</v>
      </c>
      <c r="C17" s="14">
        <v>0</v>
      </c>
      <c r="D17" s="14">
        <v>2317</v>
      </c>
      <c r="E17" s="14">
        <v>256501</v>
      </c>
      <c r="F17" s="14">
        <v>1070430</v>
      </c>
      <c r="G17" s="14">
        <v>2250000</v>
      </c>
      <c r="H17" s="14">
        <v>0</v>
      </c>
      <c r="I17" s="15">
        <f t="shared" si="0"/>
        <v>3579248</v>
      </c>
    </row>
    <row r="18" spans="1:9" ht="14.25" customHeight="1">
      <c r="A18" s="17">
        <v>15</v>
      </c>
      <c r="B18" s="18" t="s">
        <v>30</v>
      </c>
      <c r="C18" s="19">
        <v>0</v>
      </c>
      <c r="D18" s="19">
        <v>0</v>
      </c>
      <c r="E18" s="19">
        <v>84200</v>
      </c>
      <c r="F18" s="19">
        <v>572066</v>
      </c>
      <c r="G18" s="19">
        <v>0</v>
      </c>
      <c r="H18" s="19">
        <v>0</v>
      </c>
      <c r="I18" s="20">
        <f t="shared" si="0"/>
        <v>656266</v>
      </c>
    </row>
    <row r="19" spans="1:9" ht="14.25" customHeight="1">
      <c r="A19" s="16">
        <v>16</v>
      </c>
      <c r="B19" s="13" t="s">
        <v>31</v>
      </c>
      <c r="C19" s="14">
        <v>2050</v>
      </c>
      <c r="D19" s="14">
        <v>2880</v>
      </c>
      <c r="E19" s="14">
        <v>1641142</v>
      </c>
      <c r="F19" s="14">
        <v>1743000</v>
      </c>
      <c r="G19" s="14">
        <v>0</v>
      </c>
      <c r="H19" s="14">
        <v>0</v>
      </c>
      <c r="I19" s="15">
        <f t="shared" si="0"/>
        <v>3389072</v>
      </c>
    </row>
    <row r="20" spans="1:9" ht="14.25" customHeight="1">
      <c r="A20" s="16">
        <v>17</v>
      </c>
      <c r="B20" s="13" t="s">
        <v>32</v>
      </c>
      <c r="C20" s="14">
        <v>0</v>
      </c>
      <c r="D20" s="14">
        <v>0</v>
      </c>
      <c r="E20" s="14">
        <v>349797</v>
      </c>
      <c r="F20" s="14">
        <v>1503198</v>
      </c>
      <c r="G20" s="14">
        <v>0</v>
      </c>
      <c r="H20" s="14">
        <v>0</v>
      </c>
      <c r="I20" s="15">
        <f t="shared" si="0"/>
        <v>1852995</v>
      </c>
    </row>
    <row r="21" spans="1:9" ht="14.25" customHeight="1">
      <c r="A21" s="16">
        <v>18</v>
      </c>
      <c r="B21" s="13" t="s">
        <v>33</v>
      </c>
      <c r="C21" s="14">
        <v>0</v>
      </c>
      <c r="D21" s="14">
        <v>149043</v>
      </c>
      <c r="E21" s="14">
        <v>16000</v>
      </c>
      <c r="F21" s="14">
        <v>0</v>
      </c>
      <c r="G21" s="14">
        <v>0</v>
      </c>
      <c r="H21" s="14">
        <v>0</v>
      </c>
      <c r="I21" s="15">
        <f t="shared" si="0"/>
        <v>165043</v>
      </c>
    </row>
    <row r="22" spans="1:9" ht="14.25" customHeight="1">
      <c r="A22" s="16">
        <v>19</v>
      </c>
      <c r="B22" s="13" t="s">
        <v>34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>
        <f t="shared" si="0"/>
        <v>0</v>
      </c>
    </row>
    <row r="23" spans="1:9" ht="14.25" customHeight="1">
      <c r="A23" s="17">
        <v>20</v>
      </c>
      <c r="B23" s="18" t="s">
        <v>35</v>
      </c>
      <c r="C23" s="19">
        <v>0</v>
      </c>
      <c r="D23" s="19">
        <v>1736</v>
      </c>
      <c r="E23" s="19">
        <v>205987</v>
      </c>
      <c r="F23" s="19">
        <v>858182</v>
      </c>
      <c r="G23" s="19">
        <v>0</v>
      </c>
      <c r="H23" s="19">
        <v>0</v>
      </c>
      <c r="I23" s="20">
        <f t="shared" si="0"/>
        <v>1065905</v>
      </c>
    </row>
    <row r="24" spans="1:9" ht="14.25" customHeight="1">
      <c r="A24" s="16">
        <v>21</v>
      </c>
      <c r="B24" s="13" t="s">
        <v>36</v>
      </c>
      <c r="C24" s="14">
        <v>0</v>
      </c>
      <c r="D24" s="14">
        <v>2400</v>
      </c>
      <c r="E24" s="14">
        <v>159959</v>
      </c>
      <c r="F24" s="14">
        <v>1365746</v>
      </c>
      <c r="G24" s="14">
        <v>0</v>
      </c>
      <c r="H24" s="14">
        <v>0</v>
      </c>
      <c r="I24" s="15">
        <f t="shared" si="0"/>
        <v>1528105</v>
      </c>
    </row>
    <row r="25" spans="1:9" ht="14.25" customHeight="1">
      <c r="A25" s="16">
        <v>22</v>
      </c>
      <c r="B25" s="13" t="s">
        <v>37</v>
      </c>
      <c r="C25" s="14">
        <v>0</v>
      </c>
      <c r="D25" s="14">
        <v>0</v>
      </c>
      <c r="E25" s="14">
        <v>502621</v>
      </c>
      <c r="F25" s="14">
        <v>320872</v>
      </c>
      <c r="G25" s="14">
        <v>968162</v>
      </c>
      <c r="H25" s="14">
        <v>0</v>
      </c>
      <c r="I25" s="15">
        <f t="shared" si="0"/>
        <v>1791655</v>
      </c>
    </row>
    <row r="26" spans="1:9" ht="14.25" customHeight="1">
      <c r="A26" s="16">
        <v>23</v>
      </c>
      <c r="B26" s="13" t="s">
        <v>38</v>
      </c>
      <c r="C26" s="14">
        <v>0</v>
      </c>
      <c r="D26" s="14">
        <v>8675</v>
      </c>
      <c r="E26" s="14">
        <v>4676592</v>
      </c>
      <c r="F26" s="14">
        <v>5330000</v>
      </c>
      <c r="G26" s="14">
        <v>0</v>
      </c>
      <c r="H26" s="14">
        <v>0</v>
      </c>
      <c r="I26" s="15">
        <f t="shared" si="0"/>
        <v>10015267</v>
      </c>
    </row>
    <row r="27" spans="1:9" ht="14.25" customHeight="1">
      <c r="A27" s="16">
        <v>24</v>
      </c>
      <c r="B27" s="13" t="s">
        <v>39</v>
      </c>
      <c r="C27" s="14">
        <v>0</v>
      </c>
      <c r="D27" s="14"/>
      <c r="E27" s="14">
        <v>1794968</v>
      </c>
      <c r="F27" s="14">
        <v>1588444</v>
      </c>
      <c r="G27" s="14">
        <v>0</v>
      </c>
      <c r="H27" s="14">
        <v>0</v>
      </c>
      <c r="I27" s="15">
        <f t="shared" si="0"/>
        <v>3383412</v>
      </c>
    </row>
    <row r="28" spans="1:9" ht="14.25" customHeight="1">
      <c r="A28" s="17">
        <v>25</v>
      </c>
      <c r="B28" s="18" t="s">
        <v>40</v>
      </c>
      <c r="C28" s="19">
        <v>0</v>
      </c>
      <c r="D28" s="19">
        <v>4125</v>
      </c>
      <c r="E28" s="19">
        <v>124133</v>
      </c>
      <c r="F28" s="19">
        <v>1127080</v>
      </c>
      <c r="G28" s="19">
        <v>0</v>
      </c>
      <c r="H28" s="19">
        <v>4588</v>
      </c>
      <c r="I28" s="20">
        <f t="shared" si="0"/>
        <v>1259926</v>
      </c>
    </row>
    <row r="29" spans="1:9" ht="14.25" customHeight="1">
      <c r="A29" s="16">
        <v>26</v>
      </c>
      <c r="B29" s="13" t="s">
        <v>41</v>
      </c>
      <c r="C29" s="14">
        <v>0</v>
      </c>
      <c r="D29" s="14">
        <v>158847</v>
      </c>
      <c r="E29" s="14">
        <v>7054264</v>
      </c>
      <c r="F29" s="14">
        <v>14802109</v>
      </c>
      <c r="G29" s="14">
        <v>0</v>
      </c>
      <c r="H29" s="14">
        <v>0</v>
      </c>
      <c r="I29" s="15">
        <f t="shared" si="0"/>
        <v>22015220</v>
      </c>
    </row>
    <row r="30" spans="1:9" ht="14.25" customHeight="1">
      <c r="A30" s="16">
        <v>27</v>
      </c>
      <c r="B30" s="13" t="s">
        <v>42</v>
      </c>
      <c r="C30" s="14">
        <v>0</v>
      </c>
      <c r="D30" s="14">
        <v>8026</v>
      </c>
      <c r="E30" s="14">
        <v>1223604</v>
      </c>
      <c r="F30" s="14">
        <v>1713000</v>
      </c>
      <c r="G30" s="14">
        <v>0</v>
      </c>
      <c r="H30" s="14">
        <v>0</v>
      </c>
      <c r="I30" s="15">
        <f t="shared" si="0"/>
        <v>2944630</v>
      </c>
    </row>
    <row r="31" spans="1:9" ht="14.25" customHeight="1">
      <c r="A31" s="16">
        <v>28</v>
      </c>
      <c r="B31" s="13" t="s">
        <v>43</v>
      </c>
      <c r="C31" s="14">
        <v>25806</v>
      </c>
      <c r="D31" s="14">
        <v>3275</v>
      </c>
      <c r="E31" s="14">
        <v>2777707</v>
      </c>
      <c r="F31" s="14">
        <v>6852290</v>
      </c>
      <c r="G31" s="14">
        <v>3373684</v>
      </c>
      <c r="H31" s="14">
        <v>175</v>
      </c>
      <c r="I31" s="15">
        <f t="shared" si="0"/>
        <v>13032937</v>
      </c>
    </row>
    <row r="32" spans="1:9" ht="14.25" customHeight="1">
      <c r="A32" s="16">
        <v>29</v>
      </c>
      <c r="B32" s="13" t="s">
        <v>44</v>
      </c>
      <c r="C32" s="14">
        <v>0</v>
      </c>
      <c r="D32" s="14">
        <v>0</v>
      </c>
      <c r="E32" s="14">
        <v>4250413</v>
      </c>
      <c r="F32" s="14">
        <v>6295557</v>
      </c>
      <c r="G32" s="14">
        <v>0</v>
      </c>
      <c r="H32" s="14">
        <v>0</v>
      </c>
      <c r="I32" s="15">
        <f t="shared" si="0"/>
        <v>10545970</v>
      </c>
    </row>
    <row r="33" spans="1:9" ht="14.25" customHeight="1">
      <c r="A33" s="17">
        <v>30</v>
      </c>
      <c r="B33" s="18" t="s">
        <v>45</v>
      </c>
      <c r="C33" s="19">
        <v>52885</v>
      </c>
      <c r="D33" s="19">
        <v>900</v>
      </c>
      <c r="E33" s="19">
        <v>372768</v>
      </c>
      <c r="F33" s="19">
        <v>480000</v>
      </c>
      <c r="G33" s="19">
        <v>901</v>
      </c>
      <c r="H33" s="19">
        <v>3585</v>
      </c>
      <c r="I33" s="20">
        <f t="shared" si="0"/>
        <v>911039</v>
      </c>
    </row>
    <row r="34" spans="1:9" ht="14.25" customHeight="1">
      <c r="A34" s="16">
        <v>31</v>
      </c>
      <c r="B34" s="13" t="s">
        <v>46</v>
      </c>
      <c r="C34" s="14">
        <v>0</v>
      </c>
      <c r="D34" s="14">
        <v>2313</v>
      </c>
      <c r="E34" s="14">
        <v>1673100</v>
      </c>
      <c r="F34" s="14">
        <v>1934133</v>
      </c>
      <c r="G34" s="14">
        <v>0</v>
      </c>
      <c r="H34" s="14">
        <v>0</v>
      </c>
      <c r="I34" s="15">
        <f t="shared" si="0"/>
        <v>3609546</v>
      </c>
    </row>
    <row r="35" spans="1:9" ht="14.25" customHeight="1">
      <c r="A35" s="16">
        <v>32</v>
      </c>
      <c r="B35" s="13" t="s">
        <v>47</v>
      </c>
      <c r="C35" s="14">
        <v>0</v>
      </c>
      <c r="D35" s="14">
        <v>14436</v>
      </c>
      <c r="E35" s="14">
        <v>2899549</v>
      </c>
      <c r="F35" s="14">
        <v>4622187</v>
      </c>
      <c r="G35" s="14">
        <v>0</v>
      </c>
      <c r="H35" s="14">
        <v>0</v>
      </c>
      <c r="I35" s="15">
        <f t="shared" si="0"/>
        <v>7536172</v>
      </c>
    </row>
    <row r="36" spans="1:9" ht="14.25" customHeight="1">
      <c r="A36" s="16">
        <v>33</v>
      </c>
      <c r="B36" s="13" t="s">
        <v>48</v>
      </c>
      <c r="C36" s="14">
        <v>0</v>
      </c>
      <c r="D36" s="14">
        <v>0</v>
      </c>
      <c r="E36" s="14">
        <v>1171948</v>
      </c>
      <c r="F36" s="14">
        <v>921086</v>
      </c>
      <c r="G36" s="14">
        <v>0</v>
      </c>
      <c r="H36" s="14">
        <v>0</v>
      </c>
      <c r="I36" s="15">
        <f t="shared" si="0"/>
        <v>2093034</v>
      </c>
    </row>
    <row r="37" spans="1:9" ht="14.25" customHeight="1">
      <c r="A37" s="16">
        <v>34</v>
      </c>
      <c r="B37" s="13" t="s">
        <v>49</v>
      </c>
      <c r="C37" s="14">
        <v>0</v>
      </c>
      <c r="D37" s="14">
        <v>0</v>
      </c>
      <c r="E37" s="14">
        <v>855943</v>
      </c>
      <c r="F37" s="14">
        <v>738982</v>
      </c>
      <c r="G37" s="14">
        <v>2108</v>
      </c>
      <c r="H37" s="14">
        <v>0</v>
      </c>
      <c r="I37" s="15">
        <f t="shared" si="0"/>
        <v>1597033</v>
      </c>
    </row>
    <row r="38" spans="1:9" ht="14.25" customHeight="1">
      <c r="A38" s="17">
        <v>35</v>
      </c>
      <c r="B38" s="18" t="s">
        <v>50</v>
      </c>
      <c r="C38" s="19">
        <v>498</v>
      </c>
      <c r="D38" s="19">
        <v>2338</v>
      </c>
      <c r="E38" s="19">
        <v>806529</v>
      </c>
      <c r="F38" s="19">
        <v>2508000</v>
      </c>
      <c r="G38" s="19">
        <v>0</v>
      </c>
      <c r="H38" s="19">
        <v>0</v>
      </c>
      <c r="I38" s="20">
        <f t="shared" si="0"/>
        <v>3317365</v>
      </c>
    </row>
    <row r="39" spans="1:9" ht="14.25" customHeight="1">
      <c r="A39" s="16">
        <v>36</v>
      </c>
      <c r="B39" s="13" t="s">
        <v>51</v>
      </c>
      <c r="C39" s="14">
        <v>0</v>
      </c>
      <c r="D39" s="14">
        <v>1364550</v>
      </c>
      <c r="E39" s="14">
        <v>15776056</v>
      </c>
      <c r="F39" s="14">
        <v>133447377</v>
      </c>
      <c r="G39" s="14">
        <v>223467</v>
      </c>
      <c r="H39" s="14">
        <v>0</v>
      </c>
      <c r="I39" s="15">
        <f t="shared" si="0"/>
        <v>150811450</v>
      </c>
    </row>
    <row r="40" spans="1:9" ht="14.25" customHeight="1">
      <c r="A40" s="16">
        <v>37</v>
      </c>
      <c r="B40" s="13" t="s">
        <v>52</v>
      </c>
      <c r="C40" s="14">
        <v>47261</v>
      </c>
      <c r="D40" s="14">
        <v>8332</v>
      </c>
      <c r="E40" s="14">
        <v>5797355</v>
      </c>
      <c r="F40" s="14">
        <v>7800000</v>
      </c>
      <c r="G40" s="14">
        <v>8786756</v>
      </c>
      <c r="H40" s="14">
        <v>6307</v>
      </c>
      <c r="I40" s="15">
        <f t="shared" si="0"/>
        <v>22446011</v>
      </c>
    </row>
    <row r="41" spans="1:9" ht="14.25" customHeight="1">
      <c r="A41" s="16">
        <v>38</v>
      </c>
      <c r="B41" s="13" t="s">
        <v>53</v>
      </c>
      <c r="C41" s="14">
        <v>0</v>
      </c>
      <c r="D41" s="14">
        <v>2050</v>
      </c>
      <c r="E41" s="14">
        <v>7994583</v>
      </c>
      <c r="F41" s="14">
        <v>45818</v>
      </c>
      <c r="G41" s="14">
        <v>0</v>
      </c>
      <c r="H41" s="14">
        <v>0</v>
      </c>
      <c r="I41" s="15">
        <f t="shared" si="0"/>
        <v>8042451</v>
      </c>
    </row>
    <row r="42" spans="1:9" ht="14.25" customHeight="1">
      <c r="A42" s="16">
        <v>39</v>
      </c>
      <c r="B42" s="13" t="s">
        <v>54</v>
      </c>
      <c r="C42" s="14">
        <v>0</v>
      </c>
      <c r="D42" s="14">
        <v>0</v>
      </c>
      <c r="E42" s="14">
        <v>125816</v>
      </c>
      <c r="F42" s="14">
        <v>347564</v>
      </c>
      <c r="G42" s="14">
        <v>0</v>
      </c>
      <c r="H42" s="14">
        <v>1750</v>
      </c>
      <c r="I42" s="15">
        <f t="shared" si="0"/>
        <v>475130</v>
      </c>
    </row>
    <row r="43" spans="1:9" ht="14.25" customHeight="1">
      <c r="A43" s="17">
        <v>40</v>
      </c>
      <c r="B43" s="18" t="s">
        <v>55</v>
      </c>
      <c r="C43" s="19">
        <v>0</v>
      </c>
      <c r="D43" s="19">
        <v>39297</v>
      </c>
      <c r="E43" s="19">
        <v>3132742</v>
      </c>
      <c r="F43" s="19">
        <v>7096362</v>
      </c>
      <c r="G43" s="19">
        <v>0</v>
      </c>
      <c r="H43" s="19">
        <v>6550</v>
      </c>
      <c r="I43" s="20">
        <f t="shared" si="0"/>
        <v>10274951</v>
      </c>
    </row>
    <row r="44" spans="1:9" ht="14.25" customHeight="1">
      <c r="A44" s="16">
        <v>41</v>
      </c>
      <c r="B44" s="13" t="s">
        <v>56</v>
      </c>
      <c r="C44" s="14">
        <v>0</v>
      </c>
      <c r="D44" s="14">
        <v>0</v>
      </c>
      <c r="E44" s="14">
        <v>216113</v>
      </c>
      <c r="F44" s="14">
        <v>680000</v>
      </c>
      <c r="G44" s="14">
        <v>0</v>
      </c>
      <c r="H44" s="14">
        <v>0</v>
      </c>
      <c r="I44" s="15">
        <f t="shared" si="0"/>
        <v>896113</v>
      </c>
    </row>
    <row r="45" spans="1:9" ht="14.25" customHeight="1">
      <c r="A45" s="16">
        <v>42</v>
      </c>
      <c r="B45" s="13" t="s">
        <v>57</v>
      </c>
      <c r="C45" s="14">
        <v>0</v>
      </c>
      <c r="D45" s="14">
        <v>2238</v>
      </c>
      <c r="E45" s="14">
        <v>536930</v>
      </c>
      <c r="F45" s="14">
        <v>1185000</v>
      </c>
      <c r="G45" s="14">
        <v>0</v>
      </c>
      <c r="H45" s="14">
        <v>0</v>
      </c>
      <c r="I45" s="15">
        <f t="shared" si="0"/>
        <v>1724168</v>
      </c>
    </row>
    <row r="46" spans="1:9" ht="14.25" customHeight="1">
      <c r="A46" s="16">
        <v>43</v>
      </c>
      <c r="B46" s="13" t="s">
        <v>58</v>
      </c>
      <c r="C46" s="14">
        <v>11077</v>
      </c>
      <c r="D46" s="14">
        <v>227147</v>
      </c>
      <c r="E46" s="14">
        <v>569238</v>
      </c>
      <c r="F46" s="14">
        <v>1691159</v>
      </c>
      <c r="G46" s="14">
        <v>7100</v>
      </c>
      <c r="H46" s="14">
        <v>0</v>
      </c>
      <c r="I46" s="15">
        <f t="shared" si="0"/>
        <v>2505721</v>
      </c>
    </row>
    <row r="47" spans="1:9" ht="14.25" customHeight="1">
      <c r="A47" s="16">
        <v>44</v>
      </c>
      <c r="B47" s="13" t="s">
        <v>59</v>
      </c>
      <c r="C47" s="14">
        <v>0</v>
      </c>
      <c r="D47" s="14">
        <v>1004</v>
      </c>
      <c r="E47" s="14">
        <v>666550</v>
      </c>
      <c r="F47" s="14">
        <v>1765000</v>
      </c>
      <c r="G47" s="14">
        <v>0</v>
      </c>
      <c r="H47" s="14">
        <v>0</v>
      </c>
      <c r="I47" s="15">
        <f t="shared" si="0"/>
        <v>2432554</v>
      </c>
    </row>
    <row r="48" spans="1:9" ht="14.25" customHeight="1">
      <c r="A48" s="17">
        <v>45</v>
      </c>
      <c r="B48" s="18" t="s">
        <v>60</v>
      </c>
      <c r="C48" s="19">
        <v>0</v>
      </c>
      <c r="D48" s="19">
        <v>19402</v>
      </c>
      <c r="E48" s="19">
        <v>1514883</v>
      </c>
      <c r="F48" s="19">
        <v>4645000</v>
      </c>
      <c r="G48" s="19">
        <v>0</v>
      </c>
      <c r="H48" s="19">
        <v>0</v>
      </c>
      <c r="I48" s="20">
        <f t="shared" si="0"/>
        <v>6179285</v>
      </c>
    </row>
    <row r="49" spans="1:9" ht="14.25" customHeight="1">
      <c r="A49" s="16">
        <v>46</v>
      </c>
      <c r="B49" s="13" t="s">
        <v>61</v>
      </c>
      <c r="C49" s="14">
        <v>0</v>
      </c>
      <c r="D49" s="14">
        <v>0</v>
      </c>
      <c r="E49" s="14">
        <v>6145</v>
      </c>
      <c r="F49" s="14">
        <v>54044</v>
      </c>
      <c r="G49" s="14">
        <v>0</v>
      </c>
      <c r="H49" s="14">
        <v>0</v>
      </c>
      <c r="I49" s="15">
        <f t="shared" si="0"/>
        <v>60189</v>
      </c>
    </row>
    <row r="50" spans="1:9" ht="14.25" customHeight="1">
      <c r="A50" s="16">
        <v>47</v>
      </c>
      <c r="B50" s="13" t="s">
        <v>62</v>
      </c>
      <c r="C50" s="14">
        <v>0</v>
      </c>
      <c r="D50" s="14">
        <v>2206</v>
      </c>
      <c r="E50" s="14">
        <v>1041688</v>
      </c>
      <c r="F50" s="14">
        <v>2887727</v>
      </c>
      <c r="G50" s="14">
        <v>0</v>
      </c>
      <c r="H50" s="14">
        <v>0</v>
      </c>
      <c r="I50" s="15">
        <f t="shared" si="0"/>
        <v>3931621</v>
      </c>
    </row>
    <row r="51" spans="1:9" ht="14.25" customHeight="1">
      <c r="A51" s="16">
        <v>48</v>
      </c>
      <c r="B51" s="13" t="s">
        <v>63</v>
      </c>
      <c r="C51" s="14">
        <v>0</v>
      </c>
      <c r="D51" s="14">
        <v>13238</v>
      </c>
      <c r="E51" s="14">
        <v>2050520</v>
      </c>
      <c r="F51" s="14">
        <v>2403150</v>
      </c>
      <c r="G51" s="14">
        <v>4358</v>
      </c>
      <c r="H51" s="14">
        <v>0</v>
      </c>
      <c r="I51" s="15">
        <f t="shared" si="0"/>
        <v>4471266</v>
      </c>
    </row>
    <row r="52" spans="1:9" ht="14.25" customHeight="1">
      <c r="A52" s="16">
        <v>49</v>
      </c>
      <c r="B52" s="13" t="s">
        <v>64</v>
      </c>
      <c r="C52" s="14">
        <v>0</v>
      </c>
      <c r="D52" s="14">
        <v>0</v>
      </c>
      <c r="E52" s="14">
        <v>249366</v>
      </c>
      <c r="F52" s="14">
        <v>1545251</v>
      </c>
      <c r="G52" s="14">
        <v>0</v>
      </c>
      <c r="H52" s="14">
        <v>0</v>
      </c>
      <c r="I52" s="15">
        <f t="shared" si="0"/>
        <v>1794617</v>
      </c>
    </row>
    <row r="53" spans="1:9" ht="14.25" customHeight="1">
      <c r="A53" s="17">
        <v>50</v>
      </c>
      <c r="B53" s="18" t="s">
        <v>65</v>
      </c>
      <c r="C53" s="19">
        <v>550</v>
      </c>
      <c r="D53" s="19">
        <v>6057</v>
      </c>
      <c r="E53" s="19">
        <v>1698094</v>
      </c>
      <c r="F53" s="19">
        <v>2774091</v>
      </c>
      <c r="G53" s="19">
        <v>0</v>
      </c>
      <c r="H53" s="19">
        <v>0</v>
      </c>
      <c r="I53" s="20">
        <f t="shared" si="0"/>
        <v>4478792</v>
      </c>
    </row>
    <row r="54" spans="1:9" ht="14.25" customHeight="1">
      <c r="A54" s="16">
        <v>51</v>
      </c>
      <c r="B54" s="13" t="s">
        <v>66</v>
      </c>
      <c r="C54" s="14">
        <v>0</v>
      </c>
      <c r="D54" s="14">
        <v>0</v>
      </c>
      <c r="E54" s="14">
        <v>1180725</v>
      </c>
      <c r="F54" s="14">
        <v>915000</v>
      </c>
      <c r="G54" s="14">
        <v>0</v>
      </c>
      <c r="H54" s="14">
        <v>0</v>
      </c>
      <c r="I54" s="15">
        <f t="shared" si="0"/>
        <v>2095725</v>
      </c>
    </row>
    <row r="55" spans="1:9" ht="14.25" customHeight="1">
      <c r="A55" s="16">
        <v>52</v>
      </c>
      <c r="B55" s="13" t="s">
        <v>67</v>
      </c>
      <c r="C55" s="14">
        <v>66672</v>
      </c>
      <c r="D55" s="14">
        <v>26671</v>
      </c>
      <c r="E55" s="14">
        <v>10581858</v>
      </c>
      <c r="F55" s="14">
        <v>19533333</v>
      </c>
      <c r="G55" s="14">
        <v>0</v>
      </c>
      <c r="H55" s="14">
        <v>1374</v>
      </c>
      <c r="I55" s="15">
        <f t="shared" si="0"/>
        <v>30209908</v>
      </c>
    </row>
    <row r="56" spans="1:9" ht="14.25" customHeight="1">
      <c r="A56" s="16">
        <v>53</v>
      </c>
      <c r="B56" s="13" t="s">
        <v>68</v>
      </c>
      <c r="C56" s="14">
        <v>2696</v>
      </c>
      <c r="D56" s="14">
        <v>0</v>
      </c>
      <c r="E56" s="14">
        <v>587256</v>
      </c>
      <c r="F56" s="14">
        <v>5040000</v>
      </c>
      <c r="G56" s="14">
        <v>0</v>
      </c>
      <c r="H56" s="14">
        <v>2730</v>
      </c>
      <c r="I56" s="15">
        <f t="shared" si="0"/>
        <v>5632682</v>
      </c>
    </row>
    <row r="57" spans="1:9" ht="14.25" customHeight="1">
      <c r="A57" s="16">
        <v>54</v>
      </c>
      <c r="B57" s="13" t="s">
        <v>69</v>
      </c>
      <c r="C57" s="14">
        <v>0</v>
      </c>
      <c r="D57" s="14">
        <v>0</v>
      </c>
      <c r="E57" s="14">
        <v>12299</v>
      </c>
      <c r="F57" s="14">
        <v>66660</v>
      </c>
      <c r="G57" s="14">
        <v>0</v>
      </c>
      <c r="H57" s="14">
        <v>0</v>
      </c>
      <c r="I57" s="15">
        <f t="shared" si="0"/>
        <v>78959</v>
      </c>
    </row>
    <row r="58" spans="1:9" ht="14.25" customHeight="1">
      <c r="A58" s="17">
        <v>55</v>
      </c>
      <c r="B58" s="18" t="s">
        <v>70</v>
      </c>
      <c r="C58" s="19">
        <v>0</v>
      </c>
      <c r="D58" s="19">
        <v>0</v>
      </c>
      <c r="E58" s="19">
        <v>110122</v>
      </c>
      <c r="F58" s="19">
        <v>74925</v>
      </c>
      <c r="G58" s="19">
        <v>0</v>
      </c>
      <c r="H58" s="19">
        <v>0</v>
      </c>
      <c r="I58" s="20">
        <f t="shared" si="0"/>
        <v>185047</v>
      </c>
    </row>
    <row r="59" spans="1:9" ht="14.25" customHeight="1">
      <c r="A59" s="16">
        <v>56</v>
      </c>
      <c r="B59" s="13" t="s">
        <v>71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>
        <f t="shared" si="0"/>
        <v>0</v>
      </c>
    </row>
    <row r="60" spans="1:9" ht="14.25" customHeight="1">
      <c r="A60" s="16">
        <v>57</v>
      </c>
      <c r="B60" s="13" t="s">
        <v>72</v>
      </c>
      <c r="C60" s="14">
        <v>0</v>
      </c>
      <c r="D60" s="14">
        <v>425</v>
      </c>
      <c r="E60" s="14">
        <v>102983</v>
      </c>
      <c r="F60" s="14">
        <v>375000</v>
      </c>
      <c r="G60" s="14">
        <v>0</v>
      </c>
      <c r="H60" s="14">
        <v>0</v>
      </c>
      <c r="I60" s="15">
        <f t="shared" si="0"/>
        <v>478408</v>
      </c>
    </row>
    <row r="61" spans="1:9" ht="14.25" customHeight="1">
      <c r="A61" s="16">
        <v>58</v>
      </c>
      <c r="B61" s="13" t="s">
        <v>73</v>
      </c>
      <c r="C61" s="14">
        <v>0</v>
      </c>
      <c r="D61" s="14">
        <v>5611</v>
      </c>
      <c r="E61" s="14">
        <v>1197150</v>
      </c>
      <c r="F61" s="14">
        <v>1066145</v>
      </c>
      <c r="G61" s="14">
        <v>0</v>
      </c>
      <c r="H61" s="14">
        <v>0</v>
      </c>
      <c r="I61" s="15">
        <f t="shared" si="0"/>
        <v>2268906</v>
      </c>
    </row>
    <row r="62" spans="1:9" ht="14.25" customHeight="1">
      <c r="A62" s="16">
        <v>59</v>
      </c>
      <c r="B62" s="13" t="s">
        <v>74</v>
      </c>
      <c r="C62" s="14">
        <v>0</v>
      </c>
      <c r="D62" s="14">
        <v>0</v>
      </c>
      <c r="E62" s="14">
        <v>751019</v>
      </c>
      <c r="F62" s="14">
        <v>1120000</v>
      </c>
      <c r="G62" s="14">
        <v>0</v>
      </c>
      <c r="H62" s="14">
        <v>2605</v>
      </c>
      <c r="I62" s="15">
        <f t="shared" si="0"/>
        <v>1873624</v>
      </c>
    </row>
    <row r="63" spans="1:9" ht="14.25" customHeight="1">
      <c r="A63" s="17">
        <v>60</v>
      </c>
      <c r="B63" s="18" t="s">
        <v>75</v>
      </c>
      <c r="C63" s="19">
        <v>8345</v>
      </c>
      <c r="D63" s="19">
        <v>32797</v>
      </c>
      <c r="E63" s="19">
        <v>3194460</v>
      </c>
      <c r="F63" s="19">
        <v>3257000</v>
      </c>
      <c r="G63" s="19">
        <v>0</v>
      </c>
      <c r="H63" s="19">
        <v>582</v>
      </c>
      <c r="I63" s="20">
        <f t="shared" si="0"/>
        <v>6493184</v>
      </c>
    </row>
    <row r="64" spans="1:9" ht="14.25" customHeight="1">
      <c r="A64" s="16">
        <v>61</v>
      </c>
      <c r="B64" s="13" t="s">
        <v>76</v>
      </c>
      <c r="C64" s="14">
        <v>0</v>
      </c>
      <c r="D64" s="14">
        <v>0</v>
      </c>
      <c r="E64" s="14">
        <v>177500</v>
      </c>
      <c r="F64" s="14">
        <v>1720000</v>
      </c>
      <c r="G64" s="14">
        <v>0</v>
      </c>
      <c r="H64" s="14">
        <v>0</v>
      </c>
      <c r="I64" s="15">
        <f t="shared" si="0"/>
        <v>1897500</v>
      </c>
    </row>
    <row r="65" spans="1:9" ht="14.25" customHeight="1">
      <c r="A65" s="16">
        <v>62</v>
      </c>
      <c r="B65" s="13" t="s">
        <v>77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5">
        <f t="shared" si="0"/>
        <v>0</v>
      </c>
    </row>
    <row r="66" spans="1:9" ht="14.25" customHeight="1">
      <c r="A66" s="16">
        <v>63</v>
      </c>
      <c r="B66" s="13" t="s">
        <v>78</v>
      </c>
      <c r="C66" s="14">
        <v>0</v>
      </c>
      <c r="D66" s="14">
        <v>1638</v>
      </c>
      <c r="E66" s="14">
        <v>223950</v>
      </c>
      <c r="F66" s="14">
        <v>1414660</v>
      </c>
      <c r="G66" s="14">
        <v>0</v>
      </c>
      <c r="H66" s="14">
        <v>0</v>
      </c>
      <c r="I66" s="15">
        <f t="shared" si="0"/>
        <v>1640248</v>
      </c>
    </row>
    <row r="67" spans="1:9" ht="14.25" customHeight="1">
      <c r="A67" s="16">
        <v>64</v>
      </c>
      <c r="B67" s="13" t="s">
        <v>79</v>
      </c>
      <c r="C67" s="14">
        <v>3761</v>
      </c>
      <c r="D67" s="14">
        <v>775</v>
      </c>
      <c r="E67" s="14">
        <v>482270</v>
      </c>
      <c r="F67" s="14">
        <v>888000</v>
      </c>
      <c r="G67" s="14">
        <v>0</v>
      </c>
      <c r="H67" s="14">
        <v>0</v>
      </c>
      <c r="I67" s="15">
        <f t="shared" si="0"/>
        <v>1374806</v>
      </c>
    </row>
    <row r="68" spans="1:9" ht="14.25" customHeight="1">
      <c r="A68" s="17">
        <v>65</v>
      </c>
      <c r="B68" s="18" t="s">
        <v>80</v>
      </c>
      <c r="C68" s="19">
        <v>0</v>
      </c>
      <c r="D68" s="19">
        <v>71106</v>
      </c>
      <c r="E68" s="19">
        <v>1812725</v>
      </c>
      <c r="F68" s="19">
        <v>6133334</v>
      </c>
      <c r="G68" s="19">
        <v>0</v>
      </c>
      <c r="H68" s="19">
        <v>0</v>
      </c>
      <c r="I68" s="20">
        <f t="shared" si="0"/>
        <v>8017165</v>
      </c>
    </row>
    <row r="69" spans="1:9" ht="14.25" customHeight="1">
      <c r="A69" s="16">
        <v>66</v>
      </c>
      <c r="B69" s="13" t="s">
        <v>81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5">
        <f>SUM(C69:H69)</f>
        <v>0</v>
      </c>
    </row>
    <row r="70" spans="1:9" ht="14.25" customHeight="1">
      <c r="A70" s="16">
        <v>67</v>
      </c>
      <c r="B70" s="13" t="s">
        <v>82</v>
      </c>
      <c r="C70" s="14">
        <v>42506</v>
      </c>
      <c r="D70" s="14">
        <v>2750</v>
      </c>
      <c r="E70" s="14">
        <v>2807585</v>
      </c>
      <c r="F70" s="14">
        <v>2535000</v>
      </c>
      <c r="G70" s="14">
        <v>0</v>
      </c>
      <c r="H70" s="14">
        <v>20159</v>
      </c>
      <c r="I70" s="15">
        <f>SUM(C70:H70)</f>
        <v>5408000</v>
      </c>
    </row>
    <row r="71" spans="1:9" s="4" customFormat="1" ht="14.25" customHeight="1">
      <c r="A71" s="16">
        <v>68</v>
      </c>
      <c r="B71" s="13" t="s">
        <v>83</v>
      </c>
      <c r="C71" s="14">
        <v>0</v>
      </c>
      <c r="D71" s="14">
        <v>0</v>
      </c>
      <c r="E71" s="14">
        <v>0</v>
      </c>
      <c r="F71" s="14">
        <v>36966</v>
      </c>
      <c r="G71" s="14">
        <v>0</v>
      </c>
      <c r="H71" s="14">
        <v>0</v>
      </c>
      <c r="I71" s="15">
        <f>SUM(C71:H71)</f>
        <v>36966</v>
      </c>
    </row>
    <row r="72" spans="1:9" ht="14.25" customHeight="1">
      <c r="A72" s="16">
        <v>69</v>
      </c>
      <c r="B72" s="13" t="s">
        <v>84</v>
      </c>
      <c r="C72" s="14">
        <v>183</v>
      </c>
      <c r="D72" s="14">
        <v>3000</v>
      </c>
      <c r="E72" s="14">
        <v>2175723</v>
      </c>
      <c r="F72" s="14">
        <v>485000</v>
      </c>
      <c r="G72" s="14">
        <v>0</v>
      </c>
      <c r="H72" s="14">
        <v>0</v>
      </c>
      <c r="I72" s="15">
        <f>SUM(C72:H72)</f>
        <v>2663906</v>
      </c>
    </row>
    <row r="73" spans="1:9" ht="14.25" customHeight="1">
      <c r="A73" s="17">
        <v>396</v>
      </c>
      <c r="B73" s="18" t="s">
        <v>85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20">
        <f>SUM(C73:H73)</f>
        <v>0</v>
      </c>
    </row>
    <row r="74" spans="1:9" ht="14.25" customHeight="1">
      <c r="A74" s="21"/>
      <c r="B74" s="22" t="s">
        <v>86</v>
      </c>
      <c r="C74" s="23">
        <f t="shared" ref="C74:I74" si="1">SUM(C4:C73)</f>
        <v>399240</v>
      </c>
      <c r="D74" s="23">
        <f t="shared" si="1"/>
        <v>2222495</v>
      </c>
      <c r="E74" s="23">
        <f t="shared" si="1"/>
        <v>128046270</v>
      </c>
      <c r="F74" s="23">
        <f t="shared" si="1"/>
        <v>329415989</v>
      </c>
      <c r="G74" s="23">
        <f t="shared" si="1"/>
        <v>52597147</v>
      </c>
      <c r="H74" s="23">
        <f t="shared" si="1"/>
        <v>790595</v>
      </c>
      <c r="I74" s="24">
        <f t="shared" si="1"/>
        <v>513471736</v>
      </c>
    </row>
    <row r="75" spans="1:9" ht="7.5" customHeight="1">
      <c r="A75" s="25"/>
      <c r="B75" s="26"/>
      <c r="C75" s="27"/>
      <c r="D75" s="27"/>
      <c r="E75" s="27"/>
      <c r="F75" s="27"/>
      <c r="G75" s="27"/>
      <c r="H75" s="27"/>
      <c r="I75" s="28"/>
    </row>
    <row r="76" spans="1:9" ht="14.25" customHeight="1">
      <c r="A76" s="29">
        <v>318</v>
      </c>
      <c r="B76" s="30" t="s">
        <v>87</v>
      </c>
      <c r="C76" s="31">
        <v>1593</v>
      </c>
      <c r="D76" s="31">
        <v>446</v>
      </c>
      <c r="E76" s="31">
        <v>511579</v>
      </c>
      <c r="F76" s="31">
        <v>300000</v>
      </c>
      <c r="G76" s="31">
        <v>0</v>
      </c>
      <c r="H76" s="31">
        <v>0</v>
      </c>
      <c r="I76" s="32">
        <f>SUM(C76:H76)</f>
        <v>813618</v>
      </c>
    </row>
    <row r="77" spans="1:9" ht="14.25" customHeight="1">
      <c r="A77" s="33">
        <v>319</v>
      </c>
      <c r="B77" s="34" t="s">
        <v>88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20">
        <f>SUM(C77:H77)</f>
        <v>0</v>
      </c>
    </row>
    <row r="78" spans="1:9" ht="14.25" customHeight="1">
      <c r="A78" s="35"/>
      <c r="B78" s="36" t="s">
        <v>89</v>
      </c>
      <c r="C78" s="37">
        <f>SUM(C76:C77)</f>
        <v>1593</v>
      </c>
      <c r="D78" s="37">
        <f t="shared" ref="D78:I78" si="2">SUM(D76:D77)</f>
        <v>446</v>
      </c>
      <c r="E78" s="37">
        <f t="shared" si="2"/>
        <v>511579</v>
      </c>
      <c r="F78" s="37">
        <f t="shared" si="2"/>
        <v>300000</v>
      </c>
      <c r="G78" s="37">
        <f t="shared" si="2"/>
        <v>0</v>
      </c>
      <c r="H78" s="37">
        <f t="shared" si="2"/>
        <v>0</v>
      </c>
      <c r="I78" s="38">
        <f t="shared" si="2"/>
        <v>813618</v>
      </c>
    </row>
    <row r="79" spans="1:9" ht="7.5" customHeight="1">
      <c r="A79" s="39"/>
      <c r="B79" s="40"/>
      <c r="C79" s="41"/>
      <c r="D79" s="41"/>
      <c r="E79" s="41"/>
      <c r="F79" s="41"/>
      <c r="G79" s="41"/>
      <c r="H79" s="41"/>
      <c r="I79" s="42"/>
    </row>
    <row r="80" spans="1:9" ht="14.25" customHeight="1">
      <c r="A80" s="13">
        <v>321001</v>
      </c>
      <c r="B80" s="13" t="s">
        <v>90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5">
        <f t="shared" ref="I80:I91" si="3">SUM(C80:H80)</f>
        <v>0</v>
      </c>
    </row>
    <row r="81" spans="1:9" ht="14.25" customHeight="1">
      <c r="A81" s="16">
        <v>329001</v>
      </c>
      <c r="B81" s="13" t="s">
        <v>91</v>
      </c>
      <c r="C81" s="14">
        <v>0</v>
      </c>
      <c r="D81" s="14">
        <v>0</v>
      </c>
      <c r="E81" s="14">
        <v>73557</v>
      </c>
      <c r="F81" s="14">
        <v>240327</v>
      </c>
      <c r="G81" s="14">
        <v>0</v>
      </c>
      <c r="H81" s="14">
        <v>0</v>
      </c>
      <c r="I81" s="15">
        <f t="shared" si="3"/>
        <v>313884</v>
      </c>
    </row>
    <row r="82" spans="1:9" ht="14.25" customHeight="1">
      <c r="A82" s="16">
        <v>331001</v>
      </c>
      <c r="B82" s="13" t="s">
        <v>92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5">
        <f t="shared" si="3"/>
        <v>0</v>
      </c>
    </row>
    <row r="83" spans="1:9" ht="14.25" customHeight="1">
      <c r="A83" s="16">
        <v>333001</v>
      </c>
      <c r="B83" s="13" t="s">
        <v>93</v>
      </c>
      <c r="C83" s="14">
        <v>0</v>
      </c>
      <c r="D83" s="14">
        <v>0</v>
      </c>
      <c r="E83" s="14">
        <v>420007</v>
      </c>
      <c r="F83" s="14">
        <v>766396</v>
      </c>
      <c r="G83" s="14">
        <v>0</v>
      </c>
      <c r="H83" s="14">
        <v>0</v>
      </c>
      <c r="I83" s="15">
        <f t="shared" si="3"/>
        <v>1186403</v>
      </c>
    </row>
    <row r="84" spans="1:9" ht="14.25" customHeight="1">
      <c r="A84" s="17">
        <v>336001</v>
      </c>
      <c r="B84" s="18" t="s">
        <v>94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20">
        <f t="shared" si="3"/>
        <v>0</v>
      </c>
    </row>
    <row r="85" spans="1:9" ht="14.25" customHeight="1">
      <c r="A85" s="13">
        <v>337001</v>
      </c>
      <c r="B85" s="13" t="s">
        <v>95</v>
      </c>
      <c r="C85" s="14">
        <v>0</v>
      </c>
      <c r="D85" s="14">
        <v>0</v>
      </c>
      <c r="E85" s="14">
        <v>0</v>
      </c>
      <c r="F85" s="14">
        <v>300913</v>
      </c>
      <c r="G85" s="14">
        <v>0</v>
      </c>
      <c r="H85" s="14">
        <v>0</v>
      </c>
      <c r="I85" s="15">
        <f t="shared" si="3"/>
        <v>300913</v>
      </c>
    </row>
    <row r="86" spans="1:9" ht="14.25" customHeight="1">
      <c r="A86" s="16">
        <v>339001</v>
      </c>
      <c r="B86" s="13" t="s">
        <v>96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5">
        <f t="shared" si="3"/>
        <v>0</v>
      </c>
    </row>
    <row r="87" spans="1:9" ht="14.25" customHeight="1">
      <c r="A87" s="16">
        <v>340001</v>
      </c>
      <c r="B87" s="13" t="s">
        <v>97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5">
        <f t="shared" si="3"/>
        <v>0</v>
      </c>
    </row>
    <row r="88" spans="1:9" ht="14.25" customHeight="1">
      <c r="A88" s="16">
        <v>341001</v>
      </c>
      <c r="B88" s="13" t="s">
        <v>98</v>
      </c>
      <c r="C88" s="14">
        <v>0</v>
      </c>
      <c r="D88" s="14">
        <v>0</v>
      </c>
      <c r="E88" s="14">
        <v>25500</v>
      </c>
      <c r="F88" s="14">
        <v>0</v>
      </c>
      <c r="G88" s="14">
        <v>0</v>
      </c>
      <c r="H88" s="14">
        <v>0</v>
      </c>
      <c r="I88" s="15">
        <f t="shared" si="3"/>
        <v>25500</v>
      </c>
    </row>
    <row r="89" spans="1:9" ht="14.25" customHeight="1">
      <c r="A89" s="17">
        <v>342001</v>
      </c>
      <c r="B89" s="18" t="s">
        <v>99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20">
        <f t="shared" si="3"/>
        <v>0</v>
      </c>
    </row>
    <row r="90" spans="1:9" ht="14.25" customHeight="1">
      <c r="A90" s="30">
        <v>343001</v>
      </c>
      <c r="B90" s="30" t="s">
        <v>100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2">
        <f t="shared" si="3"/>
        <v>0</v>
      </c>
    </row>
    <row r="91" spans="1:9" s="4" customFormat="1" ht="14.25" customHeight="1">
      <c r="A91" s="43">
        <v>344001</v>
      </c>
      <c r="B91" s="43" t="s">
        <v>101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20">
        <f t="shared" si="3"/>
        <v>0</v>
      </c>
    </row>
    <row r="92" spans="1:9" ht="14.25" customHeight="1">
      <c r="A92" s="35"/>
      <c r="B92" s="36" t="s">
        <v>102</v>
      </c>
      <c r="C92" s="37">
        <f t="shared" ref="C92:I92" si="4">SUM(C80:C91)</f>
        <v>0</v>
      </c>
      <c r="D92" s="37">
        <f t="shared" si="4"/>
        <v>0</v>
      </c>
      <c r="E92" s="37">
        <f t="shared" si="4"/>
        <v>519064</v>
      </c>
      <c r="F92" s="37">
        <f t="shared" si="4"/>
        <v>1307636</v>
      </c>
      <c r="G92" s="37">
        <f t="shared" si="4"/>
        <v>0</v>
      </c>
      <c r="H92" s="37">
        <f t="shared" si="4"/>
        <v>0</v>
      </c>
      <c r="I92" s="38">
        <f t="shared" si="4"/>
        <v>1826700</v>
      </c>
    </row>
    <row r="93" spans="1:9" ht="7.5" customHeight="1">
      <c r="A93" s="25"/>
      <c r="B93" s="40"/>
      <c r="C93" s="41"/>
      <c r="D93" s="41"/>
      <c r="E93" s="41"/>
      <c r="F93" s="41"/>
      <c r="G93" s="41"/>
      <c r="H93" s="41"/>
      <c r="I93" s="42"/>
    </row>
    <row r="94" spans="1:9" ht="14.25" customHeight="1">
      <c r="A94" s="30">
        <v>300001</v>
      </c>
      <c r="B94" s="30" t="s">
        <v>103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5">
        <f>SUM(C94:H94)</f>
        <v>0</v>
      </c>
    </row>
    <row r="95" spans="1:9" ht="14.25" customHeight="1">
      <c r="A95" s="16">
        <v>300002</v>
      </c>
      <c r="B95" s="13" t="s">
        <v>104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5">
        <f>SUM(C95:H95)</f>
        <v>0</v>
      </c>
    </row>
    <row r="96" spans="1:9" s="4" customFormat="1" ht="14.25" customHeight="1">
      <c r="A96" s="16">
        <v>300003</v>
      </c>
      <c r="B96" s="13" t="s">
        <v>105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5">
        <f t="shared" ref="I96:I146" si="5">SUM(C96:H96)</f>
        <v>0</v>
      </c>
    </row>
    <row r="97" spans="1:9" s="4" customFormat="1" ht="14.25" customHeight="1">
      <c r="A97" s="44">
        <v>300004</v>
      </c>
      <c r="B97" s="45" t="s">
        <v>106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5">
        <f t="shared" si="5"/>
        <v>0</v>
      </c>
    </row>
    <row r="98" spans="1:9" s="48" customFormat="1" ht="14.25" customHeight="1">
      <c r="A98" s="46">
        <v>366001</v>
      </c>
      <c r="B98" s="47" t="s">
        <v>107</v>
      </c>
      <c r="C98" s="19">
        <v>0</v>
      </c>
      <c r="D98" s="19">
        <v>0</v>
      </c>
      <c r="E98" s="19">
        <v>18456</v>
      </c>
      <c r="F98" s="19">
        <v>0</v>
      </c>
      <c r="G98" s="19">
        <v>0</v>
      </c>
      <c r="H98" s="19">
        <v>0</v>
      </c>
      <c r="I98" s="20">
        <f t="shared" si="5"/>
        <v>18456</v>
      </c>
    </row>
    <row r="99" spans="1:9" s="4" customFormat="1" ht="14.25" customHeight="1">
      <c r="A99" s="44">
        <v>367001</v>
      </c>
      <c r="B99" s="45" t="s">
        <v>108</v>
      </c>
      <c r="C99" s="14">
        <v>0</v>
      </c>
      <c r="D99" s="14">
        <v>0</v>
      </c>
      <c r="E99" s="14">
        <v>14478</v>
      </c>
      <c r="F99" s="14">
        <v>48328</v>
      </c>
      <c r="G99" s="14">
        <v>0</v>
      </c>
      <c r="H99" s="14">
        <v>0</v>
      </c>
      <c r="I99" s="15">
        <f t="shared" si="5"/>
        <v>62806</v>
      </c>
    </row>
    <row r="100" spans="1:9" s="4" customFormat="1" ht="14.25" customHeight="1">
      <c r="A100" s="44">
        <v>368001</v>
      </c>
      <c r="B100" s="45" t="s">
        <v>109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5">
        <f t="shared" si="5"/>
        <v>0</v>
      </c>
    </row>
    <row r="101" spans="1:9" s="4" customFormat="1" ht="14.25" customHeight="1">
      <c r="A101" s="44">
        <v>369001</v>
      </c>
      <c r="B101" s="45" t="s">
        <v>110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5">
        <f t="shared" si="5"/>
        <v>0</v>
      </c>
    </row>
    <row r="102" spans="1:9" s="4" customFormat="1" ht="14.25" customHeight="1">
      <c r="A102" s="44">
        <v>369002</v>
      </c>
      <c r="B102" s="45" t="s">
        <v>111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5">
        <f t="shared" si="5"/>
        <v>0</v>
      </c>
    </row>
    <row r="103" spans="1:9" s="48" customFormat="1" ht="14.25" customHeight="1">
      <c r="A103" s="17">
        <v>371001</v>
      </c>
      <c r="B103" s="18" t="s">
        <v>112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20">
        <f t="shared" si="5"/>
        <v>0</v>
      </c>
    </row>
    <row r="104" spans="1:9" s="4" customFormat="1" ht="14.25" customHeight="1">
      <c r="A104" s="13">
        <v>372001</v>
      </c>
      <c r="B104" s="13" t="s">
        <v>113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5">
        <f t="shared" si="5"/>
        <v>0</v>
      </c>
    </row>
    <row r="105" spans="1:9" s="4" customFormat="1" ht="14.25" customHeight="1">
      <c r="A105" s="16">
        <v>373001</v>
      </c>
      <c r="B105" s="13" t="s">
        <v>114</v>
      </c>
      <c r="C105" s="14">
        <v>0</v>
      </c>
      <c r="D105" s="14">
        <v>0</v>
      </c>
      <c r="E105" s="14">
        <v>497</v>
      </c>
      <c r="F105" s="14">
        <v>0</v>
      </c>
      <c r="G105" s="14">
        <v>0</v>
      </c>
      <c r="H105" s="14">
        <v>0</v>
      </c>
      <c r="I105" s="15">
        <f t="shared" si="5"/>
        <v>497</v>
      </c>
    </row>
    <row r="106" spans="1:9" s="4" customFormat="1" ht="14.25" customHeight="1">
      <c r="A106" s="16">
        <v>374001</v>
      </c>
      <c r="B106" s="13" t="s">
        <v>115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5">
        <f t="shared" si="5"/>
        <v>0</v>
      </c>
    </row>
    <row r="107" spans="1:9" s="4" customFormat="1" ht="14.25" customHeight="1">
      <c r="A107" s="16">
        <v>375001</v>
      </c>
      <c r="B107" s="13" t="s">
        <v>116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5">
        <f t="shared" si="5"/>
        <v>0</v>
      </c>
    </row>
    <row r="108" spans="1:9" s="48" customFormat="1" ht="14.25" customHeight="1">
      <c r="A108" s="17">
        <v>376001</v>
      </c>
      <c r="B108" s="18" t="s">
        <v>117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20">
        <f t="shared" si="5"/>
        <v>0</v>
      </c>
    </row>
    <row r="109" spans="1:9" s="4" customFormat="1" ht="14.25" customHeight="1">
      <c r="A109" s="13">
        <v>377001</v>
      </c>
      <c r="B109" s="13" t="s">
        <v>118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5">
        <f t="shared" si="5"/>
        <v>0</v>
      </c>
    </row>
    <row r="110" spans="1:9" s="4" customFormat="1" ht="14.25" customHeight="1">
      <c r="A110" s="16">
        <v>377002</v>
      </c>
      <c r="B110" s="13" t="s">
        <v>119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5">
        <f t="shared" si="5"/>
        <v>0</v>
      </c>
    </row>
    <row r="111" spans="1:9" s="4" customFormat="1" ht="14.25" customHeight="1">
      <c r="A111" s="16">
        <v>377003</v>
      </c>
      <c r="B111" s="13" t="s">
        <v>120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5">
        <f t="shared" si="5"/>
        <v>0</v>
      </c>
    </row>
    <row r="112" spans="1:9" s="4" customFormat="1" ht="14.25" customHeight="1">
      <c r="A112" s="16">
        <v>377004</v>
      </c>
      <c r="B112" s="13" t="s">
        <v>121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5">
        <f t="shared" si="5"/>
        <v>0</v>
      </c>
    </row>
    <row r="113" spans="1:9" s="48" customFormat="1" ht="14.25" customHeight="1">
      <c r="A113" s="17">
        <v>377005</v>
      </c>
      <c r="B113" s="18" t="s">
        <v>122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20">
        <f t="shared" si="5"/>
        <v>0</v>
      </c>
    </row>
    <row r="114" spans="1:9" s="4" customFormat="1" ht="14.25" customHeight="1">
      <c r="A114" s="16">
        <v>379001</v>
      </c>
      <c r="B114" s="13" t="s">
        <v>123</v>
      </c>
      <c r="C114" s="14">
        <v>0</v>
      </c>
      <c r="D114" s="14">
        <v>0</v>
      </c>
      <c r="E114" s="14">
        <v>1933</v>
      </c>
      <c r="F114" s="14">
        <v>0</v>
      </c>
      <c r="G114" s="14">
        <v>0</v>
      </c>
      <c r="H114" s="14">
        <v>0</v>
      </c>
      <c r="I114" s="15">
        <f t="shared" si="5"/>
        <v>1933</v>
      </c>
    </row>
    <row r="115" spans="1:9" s="4" customFormat="1" ht="14.25" customHeight="1">
      <c r="A115" s="16">
        <v>380001</v>
      </c>
      <c r="B115" s="13" t="s">
        <v>124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5">
        <f t="shared" si="5"/>
        <v>0</v>
      </c>
    </row>
    <row r="116" spans="1:9" s="4" customFormat="1" ht="14.25" customHeight="1">
      <c r="A116" s="16">
        <v>381001</v>
      </c>
      <c r="B116" s="49" t="s">
        <v>125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5">
        <f t="shared" si="5"/>
        <v>0</v>
      </c>
    </row>
    <row r="117" spans="1:9" s="4" customFormat="1" ht="14.25" customHeight="1">
      <c r="A117" s="13">
        <v>382001</v>
      </c>
      <c r="B117" s="13" t="s">
        <v>126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5">
        <f t="shared" si="5"/>
        <v>0</v>
      </c>
    </row>
    <row r="118" spans="1:9" s="48" customFormat="1" ht="14.25" customHeight="1">
      <c r="A118" s="17">
        <v>383001</v>
      </c>
      <c r="B118" s="43" t="s">
        <v>127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20">
        <f t="shared" si="5"/>
        <v>0</v>
      </c>
    </row>
    <row r="119" spans="1:9" s="4" customFormat="1" ht="14.25" customHeight="1">
      <c r="A119" s="16">
        <v>384001</v>
      </c>
      <c r="B119" s="13" t="s">
        <v>128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5">
        <f t="shared" si="5"/>
        <v>0</v>
      </c>
    </row>
    <row r="120" spans="1:9" s="4" customFormat="1" ht="14.25" customHeight="1">
      <c r="A120" s="16">
        <v>385001</v>
      </c>
      <c r="B120" s="13" t="s">
        <v>129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5">
        <f t="shared" si="5"/>
        <v>0</v>
      </c>
    </row>
    <row r="121" spans="1:9" s="4" customFormat="1" ht="14.25" customHeight="1">
      <c r="A121" s="13">
        <v>387001</v>
      </c>
      <c r="B121" s="13" t="s">
        <v>130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5">
        <f t="shared" si="5"/>
        <v>0</v>
      </c>
    </row>
    <row r="122" spans="1:9" s="4" customFormat="1" ht="14.25" customHeight="1">
      <c r="A122" s="16">
        <v>388001</v>
      </c>
      <c r="B122" s="13" t="s">
        <v>131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5">
        <f t="shared" si="5"/>
        <v>0</v>
      </c>
    </row>
    <row r="123" spans="1:9" s="48" customFormat="1" ht="14.25" customHeight="1">
      <c r="A123" s="17">
        <v>389001</v>
      </c>
      <c r="B123" s="43" t="s">
        <v>132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34961</v>
      </c>
      <c r="I123" s="20">
        <f t="shared" si="5"/>
        <v>34961</v>
      </c>
    </row>
    <row r="124" spans="1:9" s="4" customFormat="1" ht="14.25" customHeight="1">
      <c r="A124" s="16">
        <v>389002</v>
      </c>
      <c r="B124" s="13" t="s">
        <v>133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5">
        <f t="shared" si="5"/>
        <v>0</v>
      </c>
    </row>
    <row r="125" spans="1:9" s="4" customFormat="1" ht="14.25" customHeight="1">
      <c r="A125" s="16">
        <v>390001</v>
      </c>
      <c r="B125" s="49" t="s">
        <v>134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5">
        <f t="shared" si="5"/>
        <v>0</v>
      </c>
    </row>
    <row r="126" spans="1:9" s="4" customFormat="1" ht="14.25" customHeight="1">
      <c r="A126" s="13">
        <v>391001</v>
      </c>
      <c r="B126" s="13" t="s">
        <v>135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5">
        <f t="shared" si="5"/>
        <v>0</v>
      </c>
    </row>
    <row r="127" spans="1:9" s="4" customFormat="1" ht="14.25" customHeight="1">
      <c r="A127" s="16">
        <v>392001</v>
      </c>
      <c r="B127" s="13" t="s">
        <v>136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5">
        <f t="shared" si="5"/>
        <v>0</v>
      </c>
    </row>
    <row r="128" spans="1:9" s="48" customFormat="1" ht="14.25" customHeight="1">
      <c r="A128" s="17">
        <v>393001</v>
      </c>
      <c r="B128" s="43" t="s">
        <v>137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20">
        <f t="shared" si="5"/>
        <v>0</v>
      </c>
    </row>
    <row r="129" spans="1:9" s="4" customFormat="1" ht="14.25" customHeight="1">
      <c r="A129" s="16">
        <v>393002</v>
      </c>
      <c r="B129" s="13" t="s">
        <v>138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5">
        <f t="shared" si="5"/>
        <v>0</v>
      </c>
    </row>
    <row r="130" spans="1:9" s="4" customFormat="1" ht="14.25" customHeight="1">
      <c r="A130" s="16">
        <v>394003</v>
      </c>
      <c r="B130" s="13" t="s">
        <v>139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5">
        <f t="shared" si="5"/>
        <v>0</v>
      </c>
    </row>
    <row r="131" spans="1:9" s="4" customFormat="1" ht="14.25" customHeight="1">
      <c r="A131" s="16">
        <v>395001</v>
      </c>
      <c r="B131" s="49" t="s">
        <v>140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5">
        <f t="shared" si="5"/>
        <v>0</v>
      </c>
    </row>
    <row r="132" spans="1:9" s="4" customFormat="1" ht="14.25" customHeight="1">
      <c r="A132" s="13">
        <v>395002</v>
      </c>
      <c r="B132" s="13" t="s">
        <v>141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5">
        <f t="shared" si="5"/>
        <v>0</v>
      </c>
    </row>
    <row r="133" spans="1:9" s="48" customFormat="1" ht="14.25" customHeight="1">
      <c r="A133" s="17">
        <v>395003</v>
      </c>
      <c r="B133" s="43" t="s">
        <v>142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20">
        <f t="shared" si="5"/>
        <v>0</v>
      </c>
    </row>
    <row r="134" spans="1:9" s="4" customFormat="1" ht="14.25" customHeight="1">
      <c r="A134" s="16">
        <v>395004</v>
      </c>
      <c r="B134" s="13" t="s">
        <v>143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5">
        <f t="shared" si="5"/>
        <v>0</v>
      </c>
    </row>
    <row r="135" spans="1:9" s="4" customFormat="1" ht="14.25" customHeight="1">
      <c r="A135" s="16">
        <v>395005</v>
      </c>
      <c r="B135" s="13" t="s">
        <v>144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5">
        <f t="shared" si="5"/>
        <v>0</v>
      </c>
    </row>
    <row r="136" spans="1:9" s="4" customFormat="1" ht="14.25" customHeight="1">
      <c r="A136" s="16">
        <v>395006</v>
      </c>
      <c r="B136" s="49" t="s">
        <v>145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5">
        <f t="shared" si="5"/>
        <v>0</v>
      </c>
    </row>
    <row r="137" spans="1:9" s="4" customFormat="1" ht="14.25" customHeight="1">
      <c r="A137" s="13">
        <v>395007</v>
      </c>
      <c r="B137" s="13" t="s">
        <v>146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5">
        <f t="shared" si="5"/>
        <v>0</v>
      </c>
    </row>
    <row r="138" spans="1:9" s="48" customFormat="1" ht="14.25" customHeight="1">
      <c r="A138" s="17">
        <v>397001</v>
      </c>
      <c r="B138" s="43" t="s">
        <v>147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20">
        <f t="shared" si="5"/>
        <v>0</v>
      </c>
    </row>
    <row r="139" spans="1:9" s="4" customFormat="1" ht="14.25" customHeight="1">
      <c r="A139" s="16">
        <v>398001</v>
      </c>
      <c r="B139" s="13" t="s">
        <v>148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5">
        <f t="shared" si="5"/>
        <v>0</v>
      </c>
    </row>
    <row r="140" spans="1:9" s="4" customFormat="1" ht="14.25" customHeight="1">
      <c r="A140" s="16">
        <v>398002</v>
      </c>
      <c r="B140" s="13" t="s">
        <v>149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5">
        <f t="shared" si="5"/>
        <v>0</v>
      </c>
    </row>
    <row r="141" spans="1:9" s="4" customFormat="1" ht="14.25" customHeight="1">
      <c r="A141" s="16">
        <v>398003</v>
      </c>
      <c r="B141" s="49" t="s">
        <v>150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5">
        <f t="shared" si="5"/>
        <v>0</v>
      </c>
    </row>
    <row r="142" spans="1:9" s="4" customFormat="1" ht="14.25" customHeight="1">
      <c r="A142" s="13">
        <v>398004</v>
      </c>
      <c r="B142" s="13" t="s">
        <v>151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5">
        <f t="shared" si="5"/>
        <v>0</v>
      </c>
    </row>
    <row r="143" spans="1:9" s="48" customFormat="1" ht="14.25" customHeight="1">
      <c r="A143" s="46">
        <v>398004</v>
      </c>
      <c r="B143" s="47" t="s">
        <v>152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20">
        <f t="shared" si="5"/>
        <v>0</v>
      </c>
    </row>
    <row r="144" spans="1:9" s="4" customFormat="1" ht="14.25" customHeight="1">
      <c r="A144" s="44">
        <v>398005</v>
      </c>
      <c r="B144" s="45" t="s">
        <v>153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5">
        <f>SUM(C144:H144)</f>
        <v>0</v>
      </c>
    </row>
    <row r="145" spans="1:9" s="4" customFormat="1" ht="14.25" customHeight="1">
      <c r="A145" s="16">
        <v>399001</v>
      </c>
      <c r="B145" s="13" t="s">
        <v>154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5">
        <f t="shared" si="5"/>
        <v>0</v>
      </c>
    </row>
    <row r="146" spans="1:9" s="4" customFormat="1" ht="14.25" customHeight="1">
      <c r="A146" s="16">
        <v>399002</v>
      </c>
      <c r="B146" s="13" t="s">
        <v>155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5">
        <f t="shared" si="5"/>
        <v>0</v>
      </c>
    </row>
    <row r="147" spans="1:9" ht="14.25" customHeight="1">
      <c r="A147" s="46">
        <v>399004</v>
      </c>
      <c r="B147" s="47" t="s">
        <v>156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20">
        <f>SUM(C147:H147)</f>
        <v>0</v>
      </c>
    </row>
    <row r="148" spans="1:9" ht="14.25" customHeight="1">
      <c r="A148" s="35"/>
      <c r="B148" s="36" t="s">
        <v>157</v>
      </c>
      <c r="C148" s="37">
        <f t="shared" ref="C148:I148" si="6">SUM(C94:C147)</f>
        <v>0</v>
      </c>
      <c r="D148" s="37">
        <f t="shared" si="6"/>
        <v>0</v>
      </c>
      <c r="E148" s="37">
        <f t="shared" si="6"/>
        <v>35364</v>
      </c>
      <c r="F148" s="37">
        <f t="shared" si="6"/>
        <v>48328</v>
      </c>
      <c r="G148" s="37">
        <f t="shared" si="6"/>
        <v>0</v>
      </c>
      <c r="H148" s="37">
        <f t="shared" si="6"/>
        <v>34961</v>
      </c>
      <c r="I148" s="38">
        <f t="shared" si="6"/>
        <v>118653</v>
      </c>
    </row>
    <row r="149" spans="1:9" ht="7.5" customHeight="1">
      <c r="A149" s="39"/>
      <c r="B149" s="40"/>
      <c r="C149" s="40"/>
      <c r="D149" s="40"/>
      <c r="E149" s="40"/>
      <c r="F149" s="40"/>
      <c r="G149" s="40"/>
      <c r="H149" s="40"/>
      <c r="I149" s="50"/>
    </row>
    <row r="150" spans="1:9" ht="14.25" customHeight="1">
      <c r="A150" s="17" t="s">
        <v>158</v>
      </c>
      <c r="B150" s="43" t="s">
        <v>159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20">
        <f>SUM(C150:H150)</f>
        <v>0</v>
      </c>
    </row>
    <row r="151" spans="1:9" ht="14.25" customHeight="1">
      <c r="A151" s="35"/>
      <c r="B151" s="36" t="s">
        <v>160</v>
      </c>
      <c r="C151" s="37">
        <f>SUM(C150)</f>
        <v>0</v>
      </c>
      <c r="D151" s="37">
        <f t="shared" ref="D151:I151" si="7">SUM(D150)</f>
        <v>0</v>
      </c>
      <c r="E151" s="37">
        <f t="shared" si="7"/>
        <v>0</v>
      </c>
      <c r="F151" s="37">
        <f t="shared" si="7"/>
        <v>0</v>
      </c>
      <c r="G151" s="37">
        <f t="shared" si="7"/>
        <v>0</v>
      </c>
      <c r="H151" s="37">
        <f t="shared" si="7"/>
        <v>0</v>
      </c>
      <c r="I151" s="51">
        <f t="shared" si="7"/>
        <v>0</v>
      </c>
    </row>
    <row r="152" spans="1:9" ht="7.5" customHeight="1">
      <c r="A152" s="39"/>
      <c r="B152" s="40"/>
      <c r="C152" s="40"/>
      <c r="D152" s="40"/>
      <c r="E152" s="40"/>
      <c r="F152" s="40"/>
      <c r="G152" s="40"/>
      <c r="H152" s="40"/>
      <c r="I152" s="50"/>
    </row>
    <row r="153" spans="1:9" ht="14.25" customHeight="1">
      <c r="A153" s="35"/>
      <c r="B153" s="36" t="s">
        <v>161</v>
      </c>
      <c r="C153" s="52">
        <f t="shared" ref="C153:I153" si="8">C148+C92+C78+C74+C151</f>
        <v>400833</v>
      </c>
      <c r="D153" s="52">
        <f t="shared" si="8"/>
        <v>2222941</v>
      </c>
      <c r="E153" s="52">
        <f t="shared" si="8"/>
        <v>129112277</v>
      </c>
      <c r="F153" s="52">
        <f t="shared" si="8"/>
        <v>331071953</v>
      </c>
      <c r="G153" s="52">
        <f t="shared" si="8"/>
        <v>52597147</v>
      </c>
      <c r="H153" s="52">
        <f t="shared" si="8"/>
        <v>825556</v>
      </c>
      <c r="I153" s="38">
        <f t="shared" si="8"/>
        <v>516230707</v>
      </c>
    </row>
  </sheetData>
  <mergeCells count="2">
    <mergeCell ref="A1:I1"/>
    <mergeCell ref="I2:I3"/>
  </mergeCells>
  <printOptions horizontalCentered="1"/>
  <pageMargins left="0.25" right="0.25" top="0.82" bottom="0.5" header="0.5" footer="0.5"/>
  <pageSetup paperSize="5" scale="72" fitToHeight="2" orientation="portrait" r:id="rId1"/>
  <headerFooter alignWithMargins="0"/>
  <rowBreaks count="1" manualBreakCount="1"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Debt Service Funds</vt:lpstr>
      <vt:lpstr>'Debt Service Funds'!Print_Area</vt:lpstr>
      <vt:lpstr>'Debt Service Funds'!Print_Titles</vt:lpstr>
    </vt:vector>
  </TitlesOfParts>
  <Company>LDOE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ldoe</cp:lastModifiedBy>
  <dcterms:created xsi:type="dcterms:W3CDTF">2012-07-03T19:25:29Z</dcterms:created>
  <dcterms:modified xsi:type="dcterms:W3CDTF">2012-07-03T19:26:12Z</dcterms:modified>
</cp:coreProperties>
</file>