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4100" windowHeight="8385" activeTab="0"/>
  </bookViews>
  <sheets>
    <sheet name="Debt Service Funds" sheetId="1" r:id="rId1"/>
  </sheets>
  <definedNames>
    <definedName name="_xlnm.Print_Area" localSheetId="0">'Debt Service Funds'!$A$1:$M$102</definedName>
    <definedName name="_xlnm.Print_Titles" localSheetId="0">'Debt Service Funds'!$1:$3</definedName>
  </definedNames>
  <calcPr fullCalcOnLoad="1"/>
</workbook>
</file>

<file path=xl/sharedStrings.xml><?xml version="1.0" encoding="utf-8"?>
<sst xmlns="http://schemas.openxmlformats.org/spreadsheetml/2006/main" count="119" uniqueCount="119">
  <si>
    <t>LEA</t>
  </si>
  <si>
    <t>Legal Services</t>
  </si>
  <si>
    <t>Banking Services</t>
  </si>
  <si>
    <t>Redemption of Principal</t>
  </si>
  <si>
    <t>DISTRICT</t>
  </si>
  <si>
    <t>TOTAL DEBT SERVICE EXPENDITURES</t>
  </si>
  <si>
    <t>Interest
(Long-Term)</t>
  </si>
  <si>
    <t>Keypunch
Code 50300</t>
  </si>
  <si>
    <t>Keypunch
Code 50600</t>
  </si>
  <si>
    <t>Keypunch
Code 50800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</si>
  <si>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</si>
  <si>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</si>
  <si>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</si>
  <si>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</si>
  <si>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</si>
  <si>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</si>
  <si>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</si>
  <si>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</si>
  <si>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</si>
  <si>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Districts</t>
  </si>
  <si>
    <t>Total Lab Schools</t>
  </si>
  <si>
    <t>Total Type 2 Charter Schools</t>
  </si>
  <si>
    <t>Total State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</si>
  <si>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</si>
  <si>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</si>
  <si>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</si>
  <si>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</si>
  <si>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</si>
  <si>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</si>
  <si>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</si>
  <si>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</si>
  <si>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</si>
  <si>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</si>
  <si>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</si>
  <si>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</si>
  <si>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</si>
  <si>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</si>
  <si>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</si>
  <si>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</si>
  <si>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</si>
  <si>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</si>
  <si>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</si>
  <si>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</si>
  <si>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</si>
  <si>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</si>
  <si>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</si>
  <si>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</si>
  <si>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</si>
  <si>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</si>
  <si>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</si>
  <si>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</si>
  <si>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</si>
  <si>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</si>
  <si>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</si>
  <si>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</si>
  <si>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</si>
  <si>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</si>
  <si>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</si>
  <si>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</si>
  <si>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</si>
  <si>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</si>
  <si>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</si>
  <si>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</si>
  <si>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</si>
  <si>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</si>
  <si>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</si>
  <si>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</si>
  <si>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</si>
  <si>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</si>
  <si>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</si>
  <si>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</si>
  <si>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</si>
  <si>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</si>
  <si>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</si>
  <si>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</si>
  <si>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</si>
  <si>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</si>
  <si>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</si>
  <si>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</si>
  <si>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</si>
  <si>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</si>
  <si>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</si>
  <si>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</si>
  <si>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</si>
  <si>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</si>
  <si>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</si>
  <si>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</si>
  <si>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</si>
  <si>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</si>
  <si>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</si>
  <si>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</si>
  <si>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The MAX Charter School</t>
  </si>
  <si>
    <t>Central Community School Board</t>
  </si>
  <si>
    <t>D'Arbonne Woods Charter School</t>
  </si>
  <si>
    <t>Madison Preparatory Academy</t>
  </si>
  <si>
    <t>A02</t>
  </si>
  <si>
    <t>Office of Juvenile Justice</t>
  </si>
  <si>
    <t>Total Office of Juvenile Justice Schools</t>
  </si>
  <si>
    <t>Miscellaneous Expenditures</t>
  </si>
  <si>
    <t>Debt Service Expenditures - FY2011-12</t>
  </si>
  <si>
    <t>Louisiana Virtual Charter Academy</t>
  </si>
  <si>
    <t>Louisiana Connections Academy</t>
  </si>
  <si>
    <t>Lake Charles Charter Academy</t>
  </si>
  <si>
    <t>Lycee Francais de la Nouvelle-Orleans</t>
  </si>
  <si>
    <t xml:space="preserve">New Orleans Military and Maritime Academy </t>
  </si>
  <si>
    <t>Other Purchased Professional &amp; Tech Services</t>
  </si>
  <si>
    <t>Other Purchased Services</t>
  </si>
  <si>
    <t>Supplies</t>
  </si>
  <si>
    <t>Pay Escrow Agents for Defeasance of Debt</t>
  </si>
  <si>
    <t>Other 
Uses of Funds</t>
  </si>
  <si>
    <t>Keypunch
Code 50000</t>
  </si>
  <si>
    <t>Keypunch
Code 50050</t>
  </si>
  <si>
    <t>Keypunch
Code 50100</t>
  </si>
  <si>
    <t>Keypunch
Code 50200</t>
  </si>
  <si>
    <t>Keypunch
Code 50400</t>
  </si>
  <si>
    <t>Keypunch
Code 50500</t>
  </si>
  <si>
    <t>Keypunch
Code 50700</t>
  </si>
  <si>
    <t>International High School (VIBE)</t>
  </si>
  <si>
    <t>Recovery School District (RSD Operated &amp; Type 5 Charters)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</si>
</sst>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73" applyFont="1" applyFill="1" applyBorder="1" applyAlignment="1">
      <alignment horizontal="right" wrapText="1"/>
      <protection/>
    </xf>
    <xf numFmtId="0" fontId="3" fillId="0" borderId="11" xfId="73" applyFont="1" applyFill="1" applyBorder="1" applyAlignment="1">
      <alignment horizontal="right" wrapText="1"/>
      <protection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164" fontId="4" fillId="0" borderId="14" xfId="0" applyNumberFormat="1" applyFont="1" applyBorder="1" applyAlignment="1">
      <alignment/>
    </xf>
    <xf numFmtId="0" fontId="3" fillId="0" borderId="14" xfId="73" applyFont="1" applyFill="1" applyBorder="1" applyAlignment="1">
      <alignment horizontal="right" wrapText="1"/>
      <protection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4" fontId="3" fillId="0" borderId="11" xfId="73" applyNumberFormat="1" applyFont="1" applyFill="1" applyBorder="1" applyAlignment="1">
      <alignment horizontal="right" wrapText="1"/>
      <protection/>
    </xf>
    <xf numFmtId="164" fontId="4" fillId="34" borderId="19" xfId="0" applyNumberFormat="1" applyFont="1" applyFill="1" applyBorder="1" applyAlignment="1">
      <alignment/>
    </xf>
    <xf numFmtId="164" fontId="3" fillId="34" borderId="11" xfId="73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 horizontal="center" vertical="center"/>
    </xf>
    <xf numFmtId="0" fontId="3" fillId="0" borderId="12" xfId="73" applyFont="1" applyFill="1" applyBorder="1" applyAlignment="1">
      <alignment horizontal="left" wrapText="1"/>
      <protection/>
    </xf>
    <xf numFmtId="164" fontId="3" fillId="0" borderId="10" xfId="73" applyNumberFormat="1" applyFont="1" applyFill="1" applyBorder="1" applyAlignment="1">
      <alignment horizontal="right" wrapText="1"/>
      <protection/>
    </xf>
    <xf numFmtId="164" fontId="3" fillId="34" borderId="10" xfId="73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3" fillId="0" borderId="10" xfId="73" applyFont="1" applyFill="1" applyBorder="1" applyAlignment="1">
      <alignment wrapText="1"/>
      <protection/>
    </xf>
    <xf numFmtId="0" fontId="3" fillId="33" borderId="20" xfId="73" applyFont="1" applyFill="1" applyBorder="1" applyAlignment="1">
      <alignment horizontal="center"/>
      <protection/>
    </xf>
    <xf numFmtId="0" fontId="3" fillId="33" borderId="21" xfId="73" applyFont="1" applyFill="1" applyBorder="1" applyAlignment="1">
      <alignment horizontal="center"/>
      <protection/>
    </xf>
    <xf numFmtId="0" fontId="3" fillId="0" borderId="22" xfId="73" applyFont="1" applyFill="1" applyBorder="1" applyAlignment="1">
      <alignment horizontal="right" wrapText="1"/>
      <protection/>
    </xf>
    <xf numFmtId="0" fontId="3" fillId="0" borderId="22" xfId="73" applyFont="1" applyFill="1" applyBorder="1" applyAlignment="1">
      <alignment wrapText="1"/>
      <protection/>
    </xf>
    <xf numFmtId="164" fontId="3" fillId="0" borderId="22" xfId="73" applyNumberFormat="1" applyFont="1" applyFill="1" applyBorder="1" applyAlignment="1">
      <alignment horizontal="right" wrapText="1"/>
      <protection/>
    </xf>
    <xf numFmtId="164" fontId="3" fillId="34" borderId="22" xfId="73" applyNumberFormat="1" applyFont="1" applyFill="1" applyBorder="1" applyAlignment="1">
      <alignment horizontal="right" wrapText="1"/>
      <protection/>
    </xf>
    <xf numFmtId="0" fontId="3" fillId="0" borderId="11" xfId="73" applyFont="1" applyFill="1" applyBorder="1" applyAlignment="1">
      <alignment horizontal="left" wrapText="1"/>
      <protection/>
    </xf>
    <xf numFmtId="164" fontId="2" fillId="33" borderId="19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2" fillId="35" borderId="19" xfId="0" applyNumberFormat="1" applyFont="1" applyFill="1" applyBorder="1" applyAlignment="1">
      <alignment/>
    </xf>
    <xf numFmtId="164" fontId="2" fillId="35" borderId="17" xfId="0" applyNumberFormat="1" applyFont="1" applyFill="1" applyBorder="1" applyAlignment="1">
      <alignment/>
    </xf>
    <xf numFmtId="0" fontId="5" fillId="33" borderId="11" xfId="73" applyFont="1" applyFill="1" applyBorder="1" applyAlignment="1">
      <alignment horizontal="center" vertical="center" wrapText="1"/>
      <protection/>
    </xf>
    <xf numFmtId="0" fontId="3" fillId="0" borderId="11" xfId="73" applyFont="1" applyFill="1" applyBorder="1" applyAlignment="1">
      <alignment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164" fontId="9" fillId="34" borderId="11" xfId="73" applyNumberFormat="1" applyFont="1" applyFill="1" applyBorder="1" applyAlignment="1">
      <alignment horizontal="right" wrapText="1"/>
      <protection/>
    </xf>
    <xf numFmtId="0" fontId="3" fillId="0" borderId="25" xfId="73" applyFont="1" applyFill="1" applyBorder="1" applyAlignment="1">
      <alignment horizontal="right" wrapText="1"/>
      <protection/>
    </xf>
    <xf numFmtId="0" fontId="3" fillId="0" borderId="25" xfId="73" applyFont="1" applyFill="1" applyBorder="1" applyAlignment="1">
      <alignment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9" xfId="59"/>
    <cellStyle name="Normal 2" xfId="60"/>
    <cellStyle name="Normal 3" xfId="61"/>
    <cellStyle name="Normal 4" xfId="62"/>
    <cellStyle name="Normal 4 2" xfId="63"/>
    <cellStyle name="Normal 4 3" xfId="64"/>
    <cellStyle name="Normal 4 4" xfId="65"/>
    <cellStyle name="Normal 4 5" xfId="66"/>
    <cellStyle name="Normal 4 6" xfId="67"/>
    <cellStyle name="Normal 5" xfId="68"/>
    <cellStyle name="Normal 6" xfId="69"/>
    <cellStyle name="Normal 7" xfId="70"/>
    <cellStyle name="Normal 8" xfId="71"/>
    <cellStyle name="Normal 9" xfId="72"/>
    <cellStyle name="Normal_Sheet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1">
      <pane xSplit="2" ySplit="3" topLeftCell="C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93" sqref="J93"/>
    </sheetView>
  </sheetViews>
  <sheetFormatPr defaultColWidth="9.140625" defaultRowHeight="12.75"/>
  <cols>
    <col min="1" max="1" width="6.28125" style="1" customWidth="1"/>
    <col min="2" max="2" width="45.8515625" style="1" customWidth="1"/>
    <col min="3" max="12" width="11.421875" style="1" customWidth="1"/>
    <col min="13" max="13" width="15.28125" style="1" customWidth="1"/>
    <col min="14" max="16384" width="9.140625" style="1" customWidth="1"/>
  </cols>
  <sheetData>
    <row r="1" spans="1:13" s="18" customFormat="1" ht="27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66.75" customHeight="1">
      <c r="A2" s="42"/>
      <c r="B2" s="22"/>
      <c r="C2" s="40" t="s">
        <v>1</v>
      </c>
      <c r="D2" s="40" t="s">
        <v>2</v>
      </c>
      <c r="E2" s="40" t="s">
        <v>105</v>
      </c>
      <c r="F2" s="40" t="s">
        <v>106</v>
      </c>
      <c r="G2" s="40" t="s">
        <v>107</v>
      </c>
      <c r="H2" s="40" t="s">
        <v>6</v>
      </c>
      <c r="I2" s="40" t="s">
        <v>3</v>
      </c>
      <c r="J2" s="40" t="s">
        <v>98</v>
      </c>
      <c r="K2" s="41" t="s">
        <v>108</v>
      </c>
      <c r="L2" s="41" t="s">
        <v>109</v>
      </c>
      <c r="M2" s="46" t="s">
        <v>5</v>
      </c>
    </row>
    <row r="3" spans="1:13" ht="24" customHeight="1">
      <c r="A3" s="24" t="s">
        <v>0</v>
      </c>
      <c r="B3" s="25" t="s">
        <v>4</v>
      </c>
      <c r="C3" s="38" t="s">
        <v>110</v>
      </c>
      <c r="D3" s="38" t="s">
        <v>111</v>
      </c>
      <c r="E3" s="38" t="s">
        <v>112</v>
      </c>
      <c r="F3" s="38" t="s">
        <v>113</v>
      </c>
      <c r="G3" s="38" t="s">
        <v>7</v>
      </c>
      <c r="H3" s="38" t="s">
        <v>114</v>
      </c>
      <c r="I3" s="38" t="s">
        <v>115</v>
      </c>
      <c r="J3" s="38" t="s">
        <v>8</v>
      </c>
      <c r="K3" s="38" t="s">
        <v>116</v>
      </c>
      <c r="L3" s="38" t="s">
        <v>9</v>
      </c>
      <c r="M3" s="47"/>
    </row>
    <row r="4" spans="1:13" ht="14.25" customHeight="1">
      <c r="A4" s="23">
        <v>1</v>
      </c>
      <c r="B4" s="23" t="s">
        <v>23</v>
      </c>
      <c r="C4" s="20">
        <v>0</v>
      </c>
      <c r="D4" s="20">
        <v>2800</v>
      </c>
      <c r="E4" s="20">
        <v>0</v>
      </c>
      <c r="F4" s="20">
        <v>0</v>
      </c>
      <c r="G4" s="20">
        <v>0</v>
      </c>
      <c r="H4" s="20">
        <v>81225</v>
      </c>
      <c r="I4" s="20">
        <v>975000</v>
      </c>
      <c r="J4" s="20">
        <v>59521</v>
      </c>
      <c r="K4" s="20">
        <v>0</v>
      </c>
      <c r="L4" s="20">
        <v>0</v>
      </c>
      <c r="M4" s="21">
        <f>SUM(C4:L4)</f>
        <v>1118546</v>
      </c>
    </row>
    <row r="5" spans="1:13" ht="14.25" customHeight="1">
      <c r="A5" s="2">
        <v>2</v>
      </c>
      <c r="B5" s="23" t="s">
        <v>24</v>
      </c>
      <c r="C5" s="20">
        <v>400</v>
      </c>
      <c r="D5" s="20">
        <v>1875</v>
      </c>
      <c r="E5" s="20">
        <v>385</v>
      </c>
      <c r="F5" s="20">
        <v>0</v>
      </c>
      <c r="G5" s="20">
        <v>0</v>
      </c>
      <c r="H5" s="20">
        <v>429988</v>
      </c>
      <c r="I5" s="20">
        <v>1142000</v>
      </c>
      <c r="J5" s="20">
        <v>776</v>
      </c>
      <c r="K5" s="20">
        <v>0</v>
      </c>
      <c r="L5" s="20">
        <v>0</v>
      </c>
      <c r="M5" s="21">
        <f aca="true" t="shared" si="0" ref="M5:M68">SUM(C5:L5)</f>
        <v>1575424</v>
      </c>
    </row>
    <row r="6" spans="1:13" ht="14.25" customHeight="1">
      <c r="A6" s="2">
        <v>3</v>
      </c>
      <c r="B6" s="23" t="s">
        <v>25</v>
      </c>
      <c r="C6" s="20">
        <v>62036</v>
      </c>
      <c r="D6" s="20">
        <v>5600</v>
      </c>
      <c r="E6" s="20">
        <v>12500</v>
      </c>
      <c r="F6" s="20">
        <v>2290</v>
      </c>
      <c r="G6" s="20">
        <v>0</v>
      </c>
      <c r="H6" s="20">
        <v>4091918</v>
      </c>
      <c r="I6" s="20">
        <v>15778333</v>
      </c>
      <c r="J6" s="20">
        <v>234892</v>
      </c>
      <c r="K6" s="20">
        <v>0</v>
      </c>
      <c r="L6" s="20">
        <v>0</v>
      </c>
      <c r="M6" s="21">
        <f t="shared" si="0"/>
        <v>20187569</v>
      </c>
    </row>
    <row r="7" spans="1:13" ht="14.25" customHeight="1">
      <c r="A7" s="2">
        <v>4</v>
      </c>
      <c r="B7" s="23" t="s">
        <v>26</v>
      </c>
      <c r="C7" s="20">
        <v>19124</v>
      </c>
      <c r="D7" s="20">
        <v>0</v>
      </c>
      <c r="E7" s="20">
        <v>0</v>
      </c>
      <c r="F7" s="20">
        <v>784</v>
      </c>
      <c r="G7" s="20">
        <v>727</v>
      </c>
      <c r="H7" s="20">
        <v>0</v>
      </c>
      <c r="I7" s="20">
        <v>0</v>
      </c>
      <c r="J7" s="20">
        <v>231245</v>
      </c>
      <c r="K7" s="20">
        <v>0</v>
      </c>
      <c r="L7" s="20">
        <v>107000</v>
      </c>
      <c r="M7" s="21">
        <f t="shared" si="0"/>
        <v>358880</v>
      </c>
    </row>
    <row r="8" spans="1:13" ht="14.25" customHeight="1">
      <c r="A8" s="3">
        <v>5</v>
      </c>
      <c r="B8" s="30" t="s">
        <v>27</v>
      </c>
      <c r="C8" s="15">
        <v>15000</v>
      </c>
      <c r="D8" s="15">
        <v>250</v>
      </c>
      <c r="E8" s="15">
        <v>0</v>
      </c>
      <c r="F8" s="15">
        <v>0</v>
      </c>
      <c r="G8" s="15">
        <v>0</v>
      </c>
      <c r="H8" s="15">
        <v>55266</v>
      </c>
      <c r="I8" s="15">
        <v>708475</v>
      </c>
      <c r="J8" s="15">
        <v>0</v>
      </c>
      <c r="K8" s="15">
        <v>0</v>
      </c>
      <c r="L8" s="15">
        <v>0</v>
      </c>
      <c r="M8" s="17">
        <f t="shared" si="0"/>
        <v>778991</v>
      </c>
    </row>
    <row r="9" spans="1:13" ht="14.25" customHeight="1">
      <c r="A9" s="2">
        <v>6</v>
      </c>
      <c r="B9" s="23" t="s">
        <v>28</v>
      </c>
      <c r="C9" s="20">
        <v>0</v>
      </c>
      <c r="D9" s="20">
        <v>4739</v>
      </c>
      <c r="E9" s="20">
        <v>0</v>
      </c>
      <c r="F9" s="20">
        <v>0</v>
      </c>
      <c r="G9" s="20">
        <v>0</v>
      </c>
      <c r="H9" s="20">
        <v>1613806</v>
      </c>
      <c r="I9" s="20">
        <v>1787000</v>
      </c>
      <c r="J9" s="20">
        <v>0</v>
      </c>
      <c r="K9" s="20">
        <v>0</v>
      </c>
      <c r="L9" s="20">
        <v>0</v>
      </c>
      <c r="M9" s="21">
        <f t="shared" si="0"/>
        <v>3405545</v>
      </c>
    </row>
    <row r="10" spans="1:13" ht="14.25" customHeight="1">
      <c r="A10" s="2">
        <v>7</v>
      </c>
      <c r="B10" s="23" t="s">
        <v>29</v>
      </c>
      <c r="C10" s="20">
        <v>0</v>
      </c>
      <c r="D10" s="20">
        <v>5736</v>
      </c>
      <c r="E10" s="20">
        <v>0</v>
      </c>
      <c r="F10" s="20">
        <v>0</v>
      </c>
      <c r="G10" s="20">
        <v>0</v>
      </c>
      <c r="H10" s="20">
        <v>352978</v>
      </c>
      <c r="I10" s="20">
        <v>1392951</v>
      </c>
      <c r="J10" s="20">
        <v>0</v>
      </c>
      <c r="K10" s="20">
        <v>0</v>
      </c>
      <c r="L10" s="20">
        <v>0</v>
      </c>
      <c r="M10" s="21">
        <f t="shared" si="0"/>
        <v>1751665</v>
      </c>
    </row>
    <row r="11" spans="1:13" ht="14.25" customHeight="1">
      <c r="A11" s="2">
        <v>8</v>
      </c>
      <c r="B11" s="23" t="s">
        <v>30</v>
      </c>
      <c r="C11" s="20">
        <v>0</v>
      </c>
      <c r="D11" s="20">
        <v>1830</v>
      </c>
      <c r="E11" s="20">
        <v>0</v>
      </c>
      <c r="F11" s="20">
        <v>0</v>
      </c>
      <c r="G11" s="20">
        <v>0</v>
      </c>
      <c r="H11" s="20">
        <v>2063369</v>
      </c>
      <c r="I11" s="20">
        <v>5397164</v>
      </c>
      <c r="J11" s="20">
        <v>0</v>
      </c>
      <c r="K11" s="20">
        <v>0</v>
      </c>
      <c r="L11" s="20">
        <v>0</v>
      </c>
      <c r="M11" s="21">
        <f t="shared" si="0"/>
        <v>7462363</v>
      </c>
    </row>
    <row r="12" spans="1:13" ht="14.25" customHeight="1">
      <c r="A12" s="2">
        <v>9</v>
      </c>
      <c r="B12" s="23" t="s">
        <v>31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4922867</v>
      </c>
      <c r="I12" s="20">
        <v>8576316</v>
      </c>
      <c r="J12" s="20">
        <v>0</v>
      </c>
      <c r="K12" s="20">
        <v>0</v>
      </c>
      <c r="L12" s="20">
        <v>0</v>
      </c>
      <c r="M12" s="21">
        <f t="shared" si="0"/>
        <v>13499183</v>
      </c>
    </row>
    <row r="13" spans="1:13" ht="14.25" customHeight="1">
      <c r="A13" s="3">
        <v>10</v>
      </c>
      <c r="B13" s="30" t="s">
        <v>32</v>
      </c>
      <c r="C13" s="15">
        <v>32084</v>
      </c>
      <c r="D13" s="15">
        <v>31843</v>
      </c>
      <c r="E13" s="15">
        <v>0</v>
      </c>
      <c r="F13" s="15">
        <v>0</v>
      </c>
      <c r="G13" s="15">
        <v>0</v>
      </c>
      <c r="H13" s="15">
        <v>8122253</v>
      </c>
      <c r="I13" s="15">
        <v>20023549</v>
      </c>
      <c r="J13" s="15">
        <v>588055</v>
      </c>
      <c r="K13" s="15">
        <v>26756055</v>
      </c>
      <c r="L13" s="15">
        <v>0</v>
      </c>
      <c r="M13" s="17">
        <f t="shared" si="0"/>
        <v>55553839</v>
      </c>
    </row>
    <row r="14" spans="1:13" ht="14.25" customHeight="1">
      <c r="A14" s="2">
        <v>11</v>
      </c>
      <c r="B14" s="23" t="s">
        <v>33</v>
      </c>
      <c r="C14" s="20">
        <v>0</v>
      </c>
      <c r="D14" s="20">
        <v>803</v>
      </c>
      <c r="E14" s="20">
        <v>0</v>
      </c>
      <c r="F14" s="20">
        <v>0</v>
      </c>
      <c r="G14" s="20">
        <v>0</v>
      </c>
      <c r="H14" s="20">
        <v>570680</v>
      </c>
      <c r="I14" s="20">
        <v>547727</v>
      </c>
      <c r="J14" s="20">
        <v>0</v>
      </c>
      <c r="K14" s="20">
        <v>0</v>
      </c>
      <c r="L14" s="20">
        <v>0</v>
      </c>
      <c r="M14" s="21">
        <f t="shared" si="0"/>
        <v>1119210</v>
      </c>
    </row>
    <row r="15" spans="1:13" ht="14.25" customHeight="1">
      <c r="A15" s="2">
        <v>12</v>
      </c>
      <c r="B15" s="23" t="s">
        <v>34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197208</v>
      </c>
      <c r="I15" s="20">
        <v>916000</v>
      </c>
      <c r="J15" s="20">
        <v>141205</v>
      </c>
      <c r="K15" s="20">
        <v>0</v>
      </c>
      <c r="L15" s="20">
        <v>0</v>
      </c>
      <c r="M15" s="21">
        <f t="shared" si="0"/>
        <v>1254413</v>
      </c>
    </row>
    <row r="16" spans="1:13" ht="14.25" customHeight="1">
      <c r="A16" s="2">
        <v>13</v>
      </c>
      <c r="B16" s="23" t="s">
        <v>35</v>
      </c>
      <c r="C16" s="20">
        <v>0</v>
      </c>
      <c r="D16" s="20">
        <v>450</v>
      </c>
      <c r="E16" s="20">
        <v>0</v>
      </c>
      <c r="F16" s="20">
        <v>0</v>
      </c>
      <c r="G16" s="20">
        <v>0</v>
      </c>
      <c r="H16" s="20">
        <v>48468</v>
      </c>
      <c r="I16" s="20">
        <v>173182</v>
      </c>
      <c r="J16" s="20">
        <v>0</v>
      </c>
      <c r="K16" s="20">
        <v>0</v>
      </c>
      <c r="L16" s="20">
        <v>0</v>
      </c>
      <c r="M16" s="21">
        <f t="shared" si="0"/>
        <v>222100</v>
      </c>
    </row>
    <row r="17" spans="1:13" ht="14.25" customHeight="1">
      <c r="A17" s="2">
        <v>14</v>
      </c>
      <c r="B17" s="23" t="s">
        <v>36</v>
      </c>
      <c r="C17" s="20">
        <v>0</v>
      </c>
      <c r="D17" s="20">
        <v>2843</v>
      </c>
      <c r="E17" s="20">
        <v>0</v>
      </c>
      <c r="F17" s="20">
        <v>0</v>
      </c>
      <c r="G17" s="20">
        <v>0</v>
      </c>
      <c r="H17" s="20">
        <v>244391</v>
      </c>
      <c r="I17" s="20">
        <v>1105430</v>
      </c>
      <c r="J17" s="20">
        <v>0</v>
      </c>
      <c r="K17" s="20">
        <v>0</v>
      </c>
      <c r="L17" s="20">
        <v>0</v>
      </c>
      <c r="M17" s="21">
        <f t="shared" si="0"/>
        <v>1352664</v>
      </c>
    </row>
    <row r="18" spans="1:13" ht="14.25" customHeight="1">
      <c r="A18" s="3">
        <v>15</v>
      </c>
      <c r="B18" s="30" t="s">
        <v>37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68646</v>
      </c>
      <c r="I18" s="15">
        <v>588066</v>
      </c>
      <c r="J18" s="15">
        <v>0</v>
      </c>
      <c r="K18" s="15">
        <v>0</v>
      </c>
      <c r="L18" s="15">
        <v>0</v>
      </c>
      <c r="M18" s="17">
        <f t="shared" si="0"/>
        <v>656712</v>
      </c>
    </row>
    <row r="19" spans="1:13" ht="14.25" customHeight="1">
      <c r="A19" s="2">
        <v>16</v>
      </c>
      <c r="B19" s="23" t="s">
        <v>38</v>
      </c>
      <c r="C19" s="20">
        <v>2125</v>
      </c>
      <c r="D19" s="20">
        <v>2892</v>
      </c>
      <c r="E19" s="20">
        <v>0</v>
      </c>
      <c r="F19" s="20">
        <v>0</v>
      </c>
      <c r="G19" s="20">
        <v>0</v>
      </c>
      <c r="H19" s="20">
        <v>1618081</v>
      </c>
      <c r="I19" s="20">
        <v>1810000</v>
      </c>
      <c r="J19" s="20">
        <v>84928</v>
      </c>
      <c r="K19" s="20">
        <v>49247</v>
      </c>
      <c r="L19" s="20">
        <v>0</v>
      </c>
      <c r="M19" s="21">
        <f t="shared" si="0"/>
        <v>3567273</v>
      </c>
    </row>
    <row r="20" spans="1:13" ht="14.25" customHeight="1">
      <c r="A20" s="2">
        <v>17</v>
      </c>
      <c r="B20" s="23" t="s">
        <v>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327223</v>
      </c>
      <c r="I20" s="20">
        <v>3398199</v>
      </c>
      <c r="J20" s="20">
        <v>0</v>
      </c>
      <c r="K20" s="20">
        <v>0</v>
      </c>
      <c r="L20" s="20">
        <v>0</v>
      </c>
      <c r="M20" s="21">
        <f t="shared" si="0"/>
        <v>3725422</v>
      </c>
    </row>
    <row r="21" spans="1:13" ht="14.25" customHeight="1">
      <c r="A21" s="2">
        <v>18</v>
      </c>
      <c r="B21" s="23" t="s">
        <v>40</v>
      </c>
      <c r="C21" s="20">
        <v>0</v>
      </c>
      <c r="D21" s="20">
        <v>255984</v>
      </c>
      <c r="E21" s="20">
        <v>0</v>
      </c>
      <c r="F21" s="20">
        <v>0</v>
      </c>
      <c r="G21" s="20">
        <v>0</v>
      </c>
      <c r="H21" s="20">
        <v>24952</v>
      </c>
      <c r="I21" s="20">
        <v>0</v>
      </c>
      <c r="J21" s="20">
        <v>0</v>
      </c>
      <c r="K21" s="20">
        <v>0</v>
      </c>
      <c r="L21" s="20">
        <v>0</v>
      </c>
      <c r="M21" s="21">
        <f t="shared" si="0"/>
        <v>280936</v>
      </c>
    </row>
    <row r="22" spans="1:13" ht="14.25" customHeight="1">
      <c r="A22" s="2">
        <v>19</v>
      </c>
      <c r="B22" s="23" t="s">
        <v>41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>
        <f t="shared" si="0"/>
        <v>0</v>
      </c>
    </row>
    <row r="23" spans="1:13" ht="14.25" customHeight="1">
      <c r="A23" s="3">
        <v>20</v>
      </c>
      <c r="B23" s="30" t="s">
        <v>42</v>
      </c>
      <c r="C23" s="15">
        <v>0</v>
      </c>
      <c r="D23" s="15">
        <v>3797</v>
      </c>
      <c r="E23" s="15">
        <v>0</v>
      </c>
      <c r="F23" s="15">
        <v>0</v>
      </c>
      <c r="G23" s="15">
        <v>0</v>
      </c>
      <c r="H23" s="15">
        <v>185772</v>
      </c>
      <c r="I23" s="15">
        <v>881182</v>
      </c>
      <c r="J23" s="15">
        <v>0</v>
      </c>
      <c r="K23" s="15">
        <v>0</v>
      </c>
      <c r="L23" s="15">
        <v>0</v>
      </c>
      <c r="M23" s="17">
        <f t="shared" si="0"/>
        <v>1070751</v>
      </c>
    </row>
    <row r="24" spans="1:13" ht="14.25" customHeight="1">
      <c r="A24" s="2">
        <v>21</v>
      </c>
      <c r="B24" s="23" t="s">
        <v>43</v>
      </c>
      <c r="C24" s="20">
        <v>0</v>
      </c>
      <c r="D24" s="20">
        <v>2400</v>
      </c>
      <c r="E24" s="20">
        <v>0</v>
      </c>
      <c r="F24" s="20">
        <v>0</v>
      </c>
      <c r="G24" s="20">
        <v>0</v>
      </c>
      <c r="H24" s="20">
        <v>141363</v>
      </c>
      <c r="I24" s="20">
        <v>1381297</v>
      </c>
      <c r="J24" s="20">
        <v>0</v>
      </c>
      <c r="K24" s="20">
        <v>0</v>
      </c>
      <c r="L24" s="20">
        <v>0</v>
      </c>
      <c r="M24" s="21">
        <f t="shared" si="0"/>
        <v>1525060</v>
      </c>
    </row>
    <row r="25" spans="1:13" ht="14.25" customHeight="1">
      <c r="A25" s="2">
        <v>22</v>
      </c>
      <c r="B25" s="23" t="s">
        <v>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603739</v>
      </c>
      <c r="I25" s="20">
        <v>1130000</v>
      </c>
      <c r="J25" s="20">
        <v>0</v>
      </c>
      <c r="K25" s="20">
        <v>600</v>
      </c>
      <c r="L25" s="20">
        <v>0</v>
      </c>
      <c r="M25" s="21">
        <f t="shared" si="0"/>
        <v>1734339</v>
      </c>
    </row>
    <row r="26" spans="1:13" ht="14.25" customHeight="1">
      <c r="A26" s="2">
        <v>23</v>
      </c>
      <c r="B26" s="23" t="s">
        <v>45</v>
      </c>
      <c r="C26" s="20">
        <v>0</v>
      </c>
      <c r="D26" s="20">
        <v>9715</v>
      </c>
      <c r="E26" s="20">
        <v>0</v>
      </c>
      <c r="F26" s="20">
        <v>0</v>
      </c>
      <c r="G26" s="20">
        <v>0</v>
      </c>
      <c r="H26" s="20">
        <v>5357895</v>
      </c>
      <c r="I26" s="20">
        <v>6180000</v>
      </c>
      <c r="J26" s="20">
        <v>0</v>
      </c>
      <c r="K26" s="20">
        <v>0</v>
      </c>
      <c r="L26" s="20">
        <v>0</v>
      </c>
      <c r="M26" s="21">
        <f t="shared" si="0"/>
        <v>11547610</v>
      </c>
    </row>
    <row r="27" spans="1:13" ht="14.25" customHeight="1">
      <c r="A27" s="2">
        <v>24</v>
      </c>
      <c r="B27" s="23" t="s">
        <v>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2182980</v>
      </c>
      <c r="I27" s="20">
        <v>2234725</v>
      </c>
      <c r="J27" s="20">
        <v>0</v>
      </c>
      <c r="K27" s="20">
        <v>0</v>
      </c>
      <c r="L27" s="20">
        <v>0</v>
      </c>
      <c r="M27" s="21">
        <f t="shared" si="0"/>
        <v>4417705</v>
      </c>
    </row>
    <row r="28" spans="1:13" ht="14.25" customHeight="1">
      <c r="A28" s="3">
        <v>25</v>
      </c>
      <c r="B28" s="30" t="s">
        <v>47</v>
      </c>
      <c r="C28" s="15">
        <v>0</v>
      </c>
      <c r="D28" s="15">
        <v>600</v>
      </c>
      <c r="E28" s="15">
        <v>0</v>
      </c>
      <c r="F28" s="15">
        <v>0</v>
      </c>
      <c r="G28" s="15">
        <v>0</v>
      </c>
      <c r="H28" s="15">
        <v>197749</v>
      </c>
      <c r="I28" s="15">
        <v>707133</v>
      </c>
      <c r="J28" s="15">
        <v>0</v>
      </c>
      <c r="K28" s="15">
        <v>0</v>
      </c>
      <c r="L28" s="15">
        <v>0</v>
      </c>
      <c r="M28" s="17">
        <f t="shared" si="0"/>
        <v>905482</v>
      </c>
    </row>
    <row r="29" spans="1:13" ht="14.25" customHeight="1">
      <c r="A29" s="2">
        <v>26</v>
      </c>
      <c r="B29" s="23" t="s">
        <v>48</v>
      </c>
      <c r="C29" s="20">
        <v>85194</v>
      </c>
      <c r="D29" s="20">
        <v>36676</v>
      </c>
      <c r="E29" s="20">
        <v>0</v>
      </c>
      <c r="F29" s="20">
        <v>0</v>
      </c>
      <c r="G29" s="20">
        <v>0</v>
      </c>
      <c r="H29" s="20">
        <v>6474087</v>
      </c>
      <c r="I29" s="20">
        <v>14351604</v>
      </c>
      <c r="J29" s="20">
        <v>0</v>
      </c>
      <c r="K29" s="20">
        <v>0</v>
      </c>
      <c r="L29" s="20">
        <v>0</v>
      </c>
      <c r="M29" s="21">
        <f t="shared" si="0"/>
        <v>20947561</v>
      </c>
    </row>
    <row r="30" spans="1:13" ht="14.25" customHeight="1">
      <c r="A30" s="2">
        <v>27</v>
      </c>
      <c r="B30" s="23" t="s">
        <v>49</v>
      </c>
      <c r="C30" s="20">
        <v>0</v>
      </c>
      <c r="D30" s="20">
        <v>13168</v>
      </c>
      <c r="E30" s="20">
        <v>0</v>
      </c>
      <c r="F30" s="20">
        <v>0</v>
      </c>
      <c r="G30" s="20">
        <v>0</v>
      </c>
      <c r="H30" s="20">
        <v>1180160</v>
      </c>
      <c r="I30" s="20">
        <v>1751950</v>
      </c>
      <c r="J30" s="20">
        <v>0</v>
      </c>
      <c r="K30" s="20">
        <v>0</v>
      </c>
      <c r="L30" s="20">
        <v>0</v>
      </c>
      <c r="M30" s="21">
        <f t="shared" si="0"/>
        <v>2945278</v>
      </c>
    </row>
    <row r="31" spans="1:13" ht="14.25" customHeight="1">
      <c r="A31" s="2">
        <v>28</v>
      </c>
      <c r="B31" s="23" t="s">
        <v>50</v>
      </c>
      <c r="C31" s="20">
        <v>5238</v>
      </c>
      <c r="D31" s="20">
        <v>3452</v>
      </c>
      <c r="E31" s="20">
        <v>0</v>
      </c>
      <c r="F31" s="20">
        <v>0</v>
      </c>
      <c r="G31" s="20">
        <v>0</v>
      </c>
      <c r="H31" s="20">
        <v>2575176</v>
      </c>
      <c r="I31" s="20">
        <v>6362391</v>
      </c>
      <c r="J31" s="20">
        <v>0</v>
      </c>
      <c r="K31" s="20">
        <v>0</v>
      </c>
      <c r="L31" s="20">
        <v>0</v>
      </c>
      <c r="M31" s="21">
        <f t="shared" si="0"/>
        <v>8946257</v>
      </c>
    </row>
    <row r="32" spans="1:13" ht="14.25" customHeight="1">
      <c r="A32" s="2">
        <v>29</v>
      </c>
      <c r="B32" s="23" t="s">
        <v>51</v>
      </c>
      <c r="C32" s="20">
        <v>0</v>
      </c>
      <c r="D32" s="20">
        <v>1734</v>
      </c>
      <c r="E32" s="20">
        <v>0</v>
      </c>
      <c r="F32" s="20">
        <v>0</v>
      </c>
      <c r="G32" s="20">
        <v>0</v>
      </c>
      <c r="H32" s="20">
        <v>4154177</v>
      </c>
      <c r="I32" s="20">
        <v>8375000</v>
      </c>
      <c r="J32" s="20">
        <v>0</v>
      </c>
      <c r="K32" s="20">
        <v>0</v>
      </c>
      <c r="L32" s="20">
        <v>0</v>
      </c>
      <c r="M32" s="21">
        <f t="shared" si="0"/>
        <v>12530911</v>
      </c>
    </row>
    <row r="33" spans="1:13" ht="14.25" customHeight="1">
      <c r="A33" s="3">
        <v>30</v>
      </c>
      <c r="B33" s="30" t="s">
        <v>52</v>
      </c>
      <c r="C33" s="15">
        <v>410</v>
      </c>
      <c r="D33" s="15">
        <v>1400</v>
      </c>
      <c r="E33" s="15">
        <v>0</v>
      </c>
      <c r="F33" s="15">
        <v>0</v>
      </c>
      <c r="G33" s="15">
        <v>0</v>
      </c>
      <c r="H33" s="15">
        <v>433920</v>
      </c>
      <c r="I33" s="15">
        <v>825000</v>
      </c>
      <c r="J33" s="15">
        <v>0</v>
      </c>
      <c r="K33" s="15">
        <v>401</v>
      </c>
      <c r="L33" s="15">
        <v>0</v>
      </c>
      <c r="M33" s="17">
        <f t="shared" si="0"/>
        <v>1261131</v>
      </c>
    </row>
    <row r="34" spans="1:13" ht="14.25" customHeight="1">
      <c r="A34" s="2">
        <v>31</v>
      </c>
      <c r="B34" s="23" t="s">
        <v>53</v>
      </c>
      <c r="C34" s="20">
        <v>0</v>
      </c>
      <c r="D34" s="20">
        <v>4118</v>
      </c>
      <c r="E34" s="20">
        <v>0</v>
      </c>
      <c r="F34" s="20">
        <v>0</v>
      </c>
      <c r="G34" s="20">
        <v>0</v>
      </c>
      <c r="H34" s="20">
        <v>1738259</v>
      </c>
      <c r="I34" s="20">
        <v>2716458</v>
      </c>
      <c r="J34" s="20">
        <v>0</v>
      </c>
      <c r="K34" s="20">
        <v>0</v>
      </c>
      <c r="L34" s="20">
        <v>0</v>
      </c>
      <c r="M34" s="21">
        <f t="shared" si="0"/>
        <v>4458835</v>
      </c>
    </row>
    <row r="35" spans="1:13" ht="14.25" customHeight="1">
      <c r="A35" s="2">
        <v>32</v>
      </c>
      <c r="B35" s="23" t="s">
        <v>54</v>
      </c>
      <c r="C35" s="20">
        <v>49430</v>
      </c>
      <c r="D35" s="20">
        <v>82470</v>
      </c>
      <c r="E35" s="20">
        <v>0</v>
      </c>
      <c r="F35" s="20">
        <v>0</v>
      </c>
      <c r="G35" s="20">
        <v>0</v>
      </c>
      <c r="H35" s="20">
        <v>3290586</v>
      </c>
      <c r="I35" s="20">
        <v>12473739</v>
      </c>
      <c r="J35" s="20">
        <v>25766</v>
      </c>
      <c r="K35" s="20">
        <v>0</v>
      </c>
      <c r="L35" s="20">
        <v>0</v>
      </c>
      <c r="M35" s="21">
        <f t="shared" si="0"/>
        <v>15921991</v>
      </c>
    </row>
    <row r="36" spans="1:13" ht="14.25" customHeight="1">
      <c r="A36" s="2">
        <v>33</v>
      </c>
      <c r="B36" s="23" t="s">
        <v>55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1128873</v>
      </c>
      <c r="I36" s="20">
        <v>956085</v>
      </c>
      <c r="J36" s="20">
        <v>0</v>
      </c>
      <c r="K36" s="20">
        <v>0</v>
      </c>
      <c r="L36" s="20">
        <v>0</v>
      </c>
      <c r="M36" s="21">
        <f t="shared" si="0"/>
        <v>2084958</v>
      </c>
    </row>
    <row r="37" spans="1:13" ht="14.25" customHeight="1">
      <c r="A37" s="2">
        <v>34</v>
      </c>
      <c r="B37" s="23" t="s">
        <v>56</v>
      </c>
      <c r="C37" s="20">
        <v>7100</v>
      </c>
      <c r="D37" s="20">
        <v>0</v>
      </c>
      <c r="E37" s="20">
        <v>0</v>
      </c>
      <c r="F37" s="20">
        <v>0</v>
      </c>
      <c r="G37" s="20">
        <v>0</v>
      </c>
      <c r="H37" s="20">
        <v>721526</v>
      </c>
      <c r="I37" s="20">
        <v>881434</v>
      </c>
      <c r="J37" s="20">
        <v>436</v>
      </c>
      <c r="K37" s="20">
        <v>1410</v>
      </c>
      <c r="L37" s="20">
        <v>0</v>
      </c>
      <c r="M37" s="21">
        <f t="shared" si="0"/>
        <v>1611906</v>
      </c>
    </row>
    <row r="38" spans="1:13" ht="14.25" customHeight="1">
      <c r="A38" s="3">
        <v>35</v>
      </c>
      <c r="B38" s="30" t="s">
        <v>57</v>
      </c>
      <c r="C38" s="15">
        <v>541</v>
      </c>
      <c r="D38" s="15">
        <v>2343</v>
      </c>
      <c r="E38" s="15">
        <v>0</v>
      </c>
      <c r="F38" s="15">
        <v>0</v>
      </c>
      <c r="G38" s="15">
        <v>0</v>
      </c>
      <c r="H38" s="15">
        <v>718068</v>
      </c>
      <c r="I38" s="15">
        <v>2611000</v>
      </c>
      <c r="J38" s="15">
        <v>0</v>
      </c>
      <c r="K38" s="15">
        <v>0</v>
      </c>
      <c r="L38" s="15">
        <v>0</v>
      </c>
      <c r="M38" s="17">
        <f t="shared" si="0"/>
        <v>3331952</v>
      </c>
    </row>
    <row r="39" spans="1:13" ht="14.25" customHeight="1">
      <c r="A39" s="2">
        <v>36</v>
      </c>
      <c r="B39" s="23" t="s">
        <v>58</v>
      </c>
      <c r="C39" s="20">
        <v>35000</v>
      </c>
      <c r="D39" s="20">
        <v>0</v>
      </c>
      <c r="E39" s="20">
        <v>0</v>
      </c>
      <c r="F39" s="20">
        <v>0</v>
      </c>
      <c r="G39" s="20">
        <v>0</v>
      </c>
      <c r="H39" s="20">
        <v>18316399</v>
      </c>
      <c r="I39" s="20">
        <v>100982039</v>
      </c>
      <c r="J39" s="20">
        <v>1678192</v>
      </c>
      <c r="K39" s="20">
        <v>0</v>
      </c>
      <c r="L39" s="20">
        <v>0</v>
      </c>
      <c r="M39" s="21">
        <f t="shared" si="0"/>
        <v>121011630</v>
      </c>
    </row>
    <row r="40" spans="1:13" ht="14.25" customHeight="1">
      <c r="A40" s="2">
        <v>37</v>
      </c>
      <c r="B40" s="23" t="s">
        <v>59</v>
      </c>
      <c r="C40" s="20">
        <v>50232</v>
      </c>
      <c r="D40" s="20">
        <v>19141</v>
      </c>
      <c r="E40" s="20">
        <v>11065</v>
      </c>
      <c r="F40" s="20">
        <v>3553</v>
      </c>
      <c r="G40" s="20">
        <v>0</v>
      </c>
      <c r="H40" s="20">
        <v>5541168</v>
      </c>
      <c r="I40" s="20">
        <v>8545000</v>
      </c>
      <c r="J40" s="20">
        <v>0</v>
      </c>
      <c r="K40" s="20">
        <v>0</v>
      </c>
      <c r="L40" s="20">
        <v>0</v>
      </c>
      <c r="M40" s="21">
        <f t="shared" si="0"/>
        <v>14170159</v>
      </c>
    </row>
    <row r="41" spans="1:13" ht="14.25" customHeight="1">
      <c r="A41" s="2">
        <v>38</v>
      </c>
      <c r="B41" s="23" t="s">
        <v>60</v>
      </c>
      <c r="C41" s="20">
        <v>0</v>
      </c>
      <c r="D41" s="20">
        <v>350</v>
      </c>
      <c r="E41" s="20">
        <v>0</v>
      </c>
      <c r="F41" s="20">
        <v>0</v>
      </c>
      <c r="G41" s="20">
        <v>0</v>
      </c>
      <c r="H41" s="20">
        <v>150996</v>
      </c>
      <c r="I41" s="20">
        <v>1448818</v>
      </c>
      <c r="J41" s="20">
        <v>0</v>
      </c>
      <c r="K41" s="20">
        <v>0</v>
      </c>
      <c r="L41" s="20">
        <v>0</v>
      </c>
      <c r="M41" s="21">
        <f t="shared" si="0"/>
        <v>1600164</v>
      </c>
    </row>
    <row r="42" spans="1:13" ht="14.25" customHeight="1">
      <c r="A42" s="2">
        <v>39</v>
      </c>
      <c r="B42" s="23" t="s">
        <v>61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118141</v>
      </c>
      <c r="I42" s="20">
        <v>367564</v>
      </c>
      <c r="J42" s="20">
        <v>0</v>
      </c>
      <c r="K42" s="20">
        <v>0</v>
      </c>
      <c r="L42" s="20">
        <v>1750</v>
      </c>
      <c r="M42" s="21">
        <f t="shared" si="0"/>
        <v>487455</v>
      </c>
    </row>
    <row r="43" spans="1:13" ht="14.25" customHeight="1">
      <c r="A43" s="3">
        <v>40</v>
      </c>
      <c r="B43" s="30" t="s">
        <v>62</v>
      </c>
      <c r="C43" s="15">
        <v>0</v>
      </c>
      <c r="D43" s="15">
        <v>5422</v>
      </c>
      <c r="E43" s="15">
        <v>0</v>
      </c>
      <c r="F43" s="15">
        <v>0</v>
      </c>
      <c r="G43" s="15">
        <v>0</v>
      </c>
      <c r="H43" s="15">
        <v>2985848</v>
      </c>
      <c r="I43" s="15">
        <v>7169667</v>
      </c>
      <c r="J43" s="15">
        <v>6937</v>
      </c>
      <c r="K43" s="15">
        <v>7642260</v>
      </c>
      <c r="L43" s="15">
        <v>0</v>
      </c>
      <c r="M43" s="17">
        <f t="shared" si="0"/>
        <v>17810134</v>
      </c>
    </row>
    <row r="44" spans="1:13" ht="14.25" customHeight="1">
      <c r="A44" s="2">
        <v>41</v>
      </c>
      <c r="B44" s="23" t="s">
        <v>63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193061</v>
      </c>
      <c r="I44" s="20">
        <v>705000</v>
      </c>
      <c r="J44" s="20">
        <v>0</v>
      </c>
      <c r="K44" s="20">
        <v>0</v>
      </c>
      <c r="L44" s="20">
        <v>0</v>
      </c>
      <c r="M44" s="21">
        <f t="shared" si="0"/>
        <v>898061</v>
      </c>
    </row>
    <row r="45" spans="1:13" ht="14.25" customHeight="1">
      <c r="A45" s="2">
        <v>42</v>
      </c>
      <c r="B45" s="23" t="s">
        <v>64</v>
      </c>
      <c r="C45" s="20">
        <v>3975</v>
      </c>
      <c r="D45" s="20">
        <v>2287</v>
      </c>
      <c r="E45" s="20">
        <v>0</v>
      </c>
      <c r="F45" s="20">
        <v>0</v>
      </c>
      <c r="G45" s="20">
        <v>0</v>
      </c>
      <c r="H45" s="20">
        <v>699724</v>
      </c>
      <c r="I45" s="20">
        <v>1370000</v>
      </c>
      <c r="J45" s="20">
        <v>5991</v>
      </c>
      <c r="K45" s="20">
        <v>0</v>
      </c>
      <c r="L45" s="20">
        <v>0</v>
      </c>
      <c r="M45" s="21">
        <f t="shared" si="0"/>
        <v>2081977</v>
      </c>
    </row>
    <row r="46" spans="1:13" ht="14.25" customHeight="1">
      <c r="A46" s="2">
        <v>43</v>
      </c>
      <c r="B46" s="23" t="s">
        <v>65</v>
      </c>
      <c r="C46" s="20">
        <v>0</v>
      </c>
      <c r="D46" s="20">
        <v>5779</v>
      </c>
      <c r="E46" s="20">
        <v>0</v>
      </c>
      <c r="F46" s="20">
        <v>0</v>
      </c>
      <c r="G46" s="20">
        <v>0</v>
      </c>
      <c r="H46" s="20">
        <v>643537</v>
      </c>
      <c r="I46" s="20">
        <v>1596219</v>
      </c>
      <c r="J46" s="20">
        <v>0</v>
      </c>
      <c r="K46" s="20">
        <v>0</v>
      </c>
      <c r="L46" s="20">
        <v>0</v>
      </c>
      <c r="M46" s="21">
        <f t="shared" si="0"/>
        <v>2245535</v>
      </c>
    </row>
    <row r="47" spans="1:13" ht="14.25" customHeight="1">
      <c r="A47" s="2">
        <v>44</v>
      </c>
      <c r="B47" s="23" t="s">
        <v>66</v>
      </c>
      <c r="C47" s="20">
        <v>0</v>
      </c>
      <c r="D47" s="20">
        <v>1005</v>
      </c>
      <c r="E47" s="20">
        <v>0</v>
      </c>
      <c r="F47" s="20">
        <v>0</v>
      </c>
      <c r="G47" s="20">
        <v>0</v>
      </c>
      <c r="H47" s="20">
        <v>611950</v>
      </c>
      <c r="I47" s="20">
        <v>1825000</v>
      </c>
      <c r="J47" s="20">
        <v>0</v>
      </c>
      <c r="K47" s="20">
        <v>0</v>
      </c>
      <c r="L47" s="20">
        <v>0</v>
      </c>
      <c r="M47" s="21">
        <f t="shared" si="0"/>
        <v>2437955</v>
      </c>
    </row>
    <row r="48" spans="1:13" ht="14.25" customHeight="1">
      <c r="A48" s="3">
        <v>45</v>
      </c>
      <c r="B48" s="30" t="s">
        <v>67</v>
      </c>
      <c r="C48" s="15">
        <v>0</v>
      </c>
      <c r="D48" s="15">
        <v>4378</v>
      </c>
      <c r="E48" s="15">
        <v>0</v>
      </c>
      <c r="F48" s="15">
        <v>0</v>
      </c>
      <c r="G48" s="15">
        <v>0</v>
      </c>
      <c r="H48" s="15">
        <v>1557194</v>
      </c>
      <c r="I48" s="15">
        <v>4780000</v>
      </c>
      <c r="J48" s="15">
        <v>0</v>
      </c>
      <c r="K48" s="15">
        <v>0</v>
      </c>
      <c r="L48" s="15">
        <v>0</v>
      </c>
      <c r="M48" s="17">
        <f t="shared" si="0"/>
        <v>6341572</v>
      </c>
    </row>
    <row r="49" spans="1:13" ht="14.25" customHeight="1">
      <c r="A49" s="2">
        <v>46</v>
      </c>
      <c r="B49" s="23" t="s">
        <v>68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4355</v>
      </c>
      <c r="I49" s="20">
        <v>52547</v>
      </c>
      <c r="J49" s="20">
        <v>0</v>
      </c>
      <c r="K49" s="20">
        <v>0</v>
      </c>
      <c r="L49" s="20">
        <v>0</v>
      </c>
      <c r="M49" s="21">
        <f t="shared" si="0"/>
        <v>56902</v>
      </c>
    </row>
    <row r="50" spans="1:13" ht="14.25" customHeight="1">
      <c r="A50" s="2">
        <v>47</v>
      </c>
      <c r="B50" s="23" t="s">
        <v>69</v>
      </c>
      <c r="C50" s="20">
        <v>0</v>
      </c>
      <c r="D50" s="20">
        <v>3698</v>
      </c>
      <c r="E50" s="20">
        <v>0</v>
      </c>
      <c r="F50" s="20">
        <v>0</v>
      </c>
      <c r="G50" s="20">
        <v>0</v>
      </c>
      <c r="H50" s="20">
        <v>944225</v>
      </c>
      <c r="I50" s="20">
        <v>2742117</v>
      </c>
      <c r="J50" s="20">
        <v>0</v>
      </c>
      <c r="K50" s="20">
        <v>0</v>
      </c>
      <c r="L50" s="20">
        <v>0</v>
      </c>
      <c r="M50" s="21">
        <f t="shared" si="0"/>
        <v>3690040</v>
      </c>
    </row>
    <row r="51" spans="1:13" ht="14.25" customHeight="1">
      <c r="A51" s="2">
        <v>48</v>
      </c>
      <c r="B51" s="23" t="s">
        <v>70</v>
      </c>
      <c r="C51" s="20">
        <v>0</v>
      </c>
      <c r="D51" s="20">
        <v>4915</v>
      </c>
      <c r="E51" s="20">
        <v>0</v>
      </c>
      <c r="F51" s="20">
        <v>0</v>
      </c>
      <c r="G51" s="20">
        <v>0</v>
      </c>
      <c r="H51" s="20">
        <v>2072920</v>
      </c>
      <c r="I51" s="20">
        <v>2827666</v>
      </c>
      <c r="J51" s="20">
        <v>43377</v>
      </c>
      <c r="K51" s="20">
        <v>0</v>
      </c>
      <c r="L51" s="20">
        <v>8399</v>
      </c>
      <c r="M51" s="21">
        <f t="shared" si="0"/>
        <v>4957277</v>
      </c>
    </row>
    <row r="52" spans="1:13" ht="14.25" customHeight="1">
      <c r="A52" s="2">
        <v>49</v>
      </c>
      <c r="B52" s="23" t="s">
        <v>71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267745</v>
      </c>
      <c r="I52" s="20">
        <v>1966600</v>
      </c>
      <c r="J52" s="20">
        <v>0</v>
      </c>
      <c r="K52" s="20">
        <v>8200</v>
      </c>
      <c r="L52" s="20">
        <v>0</v>
      </c>
      <c r="M52" s="21">
        <f t="shared" si="0"/>
        <v>2242545</v>
      </c>
    </row>
    <row r="53" spans="1:13" ht="14.25" customHeight="1">
      <c r="A53" s="3">
        <v>50</v>
      </c>
      <c r="B53" s="30" t="s">
        <v>72</v>
      </c>
      <c r="C53" s="15">
        <v>600</v>
      </c>
      <c r="D53" s="15">
        <v>5199</v>
      </c>
      <c r="E53" s="15">
        <v>0</v>
      </c>
      <c r="F53" s="15">
        <v>0</v>
      </c>
      <c r="G53" s="15">
        <v>0</v>
      </c>
      <c r="H53" s="15">
        <v>2031963</v>
      </c>
      <c r="I53" s="15">
        <v>8434091</v>
      </c>
      <c r="J53" s="15">
        <v>24572</v>
      </c>
      <c r="K53" s="15">
        <v>2570141</v>
      </c>
      <c r="L53" s="15">
        <v>0</v>
      </c>
      <c r="M53" s="17">
        <f t="shared" si="0"/>
        <v>13066566</v>
      </c>
    </row>
    <row r="54" spans="1:13" ht="14.25" customHeight="1">
      <c r="A54" s="2">
        <v>51</v>
      </c>
      <c r="B54" s="23" t="s">
        <v>73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1124738</v>
      </c>
      <c r="I54" s="20">
        <v>960000</v>
      </c>
      <c r="J54" s="20">
        <v>0</v>
      </c>
      <c r="K54" s="20">
        <v>0</v>
      </c>
      <c r="L54" s="20">
        <v>0</v>
      </c>
      <c r="M54" s="21">
        <f t="shared" si="0"/>
        <v>2084738</v>
      </c>
    </row>
    <row r="55" spans="1:13" ht="14.25" customHeight="1">
      <c r="A55" s="2">
        <v>52</v>
      </c>
      <c r="B55" s="23" t="s">
        <v>74</v>
      </c>
      <c r="C55" s="20">
        <v>47115</v>
      </c>
      <c r="D55" s="20">
        <v>7056</v>
      </c>
      <c r="E55" s="20">
        <v>0</v>
      </c>
      <c r="F55" s="20">
        <v>0</v>
      </c>
      <c r="G55" s="20">
        <v>0</v>
      </c>
      <c r="H55" s="20">
        <v>10656706</v>
      </c>
      <c r="I55" s="20">
        <v>38003333</v>
      </c>
      <c r="J55" s="20">
        <v>2112</v>
      </c>
      <c r="K55" s="20">
        <v>20701558</v>
      </c>
      <c r="L55" s="20">
        <v>113400</v>
      </c>
      <c r="M55" s="21">
        <f t="shared" si="0"/>
        <v>69531280</v>
      </c>
    </row>
    <row r="56" spans="1:13" ht="14.25" customHeight="1">
      <c r="A56" s="2">
        <v>53</v>
      </c>
      <c r="B56" s="23" t="s">
        <v>75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429983</v>
      </c>
      <c r="I56" s="20">
        <v>2636666</v>
      </c>
      <c r="J56" s="20">
        <v>4200</v>
      </c>
      <c r="K56" s="20">
        <v>0</v>
      </c>
      <c r="L56" s="20">
        <v>0</v>
      </c>
      <c r="M56" s="21">
        <f t="shared" si="0"/>
        <v>3070849</v>
      </c>
    </row>
    <row r="57" spans="1:13" ht="14.25" customHeight="1">
      <c r="A57" s="2">
        <v>54</v>
      </c>
      <c r="B57" s="23" t="s">
        <v>76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11399</v>
      </c>
      <c r="I57" s="20">
        <v>66660</v>
      </c>
      <c r="J57" s="20">
        <v>0</v>
      </c>
      <c r="K57" s="20">
        <v>0</v>
      </c>
      <c r="L57" s="20">
        <v>0</v>
      </c>
      <c r="M57" s="21">
        <f t="shared" si="0"/>
        <v>78059</v>
      </c>
    </row>
    <row r="58" spans="1:13" ht="14.25" customHeight="1">
      <c r="A58" s="3">
        <v>55</v>
      </c>
      <c r="B58" s="30" t="s">
        <v>77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142000</v>
      </c>
      <c r="I58" s="15">
        <v>74925</v>
      </c>
      <c r="J58" s="15">
        <v>0</v>
      </c>
      <c r="K58" s="15">
        <v>0</v>
      </c>
      <c r="L58" s="15">
        <v>0</v>
      </c>
      <c r="M58" s="17">
        <f t="shared" si="0"/>
        <v>216925</v>
      </c>
    </row>
    <row r="59" spans="1:13" ht="14.25" customHeight="1">
      <c r="A59" s="2">
        <v>56</v>
      </c>
      <c r="B59" s="23" t="s">
        <v>78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1">
        <f t="shared" si="0"/>
        <v>0</v>
      </c>
    </row>
    <row r="60" spans="1:13" ht="14.25" customHeight="1">
      <c r="A60" s="2">
        <v>57</v>
      </c>
      <c r="B60" s="23" t="s">
        <v>79</v>
      </c>
      <c r="C60" s="20">
        <v>0</v>
      </c>
      <c r="D60" s="20">
        <v>347</v>
      </c>
      <c r="E60" s="20">
        <v>0</v>
      </c>
      <c r="F60" s="20">
        <v>0</v>
      </c>
      <c r="G60" s="20">
        <v>0</v>
      </c>
      <c r="H60" s="20">
        <v>90348</v>
      </c>
      <c r="I60" s="20">
        <v>345000</v>
      </c>
      <c r="J60" s="20">
        <v>0</v>
      </c>
      <c r="K60" s="20">
        <v>0</v>
      </c>
      <c r="L60" s="20">
        <v>0</v>
      </c>
      <c r="M60" s="21">
        <f t="shared" si="0"/>
        <v>435695</v>
      </c>
    </row>
    <row r="61" spans="1:13" ht="14.25" customHeight="1">
      <c r="A61" s="2">
        <v>58</v>
      </c>
      <c r="B61" s="23" t="s">
        <v>80</v>
      </c>
      <c r="C61" s="20">
        <v>3030</v>
      </c>
      <c r="D61" s="20">
        <v>6231</v>
      </c>
      <c r="E61" s="20">
        <v>0</v>
      </c>
      <c r="F61" s="20">
        <v>0</v>
      </c>
      <c r="G61" s="20">
        <v>0</v>
      </c>
      <c r="H61" s="20">
        <v>1606962</v>
      </c>
      <c r="I61" s="20">
        <v>2054350</v>
      </c>
      <c r="J61" s="20">
        <v>0</v>
      </c>
      <c r="K61" s="20">
        <v>0</v>
      </c>
      <c r="L61" s="20">
        <v>0</v>
      </c>
      <c r="M61" s="21">
        <f t="shared" si="0"/>
        <v>3670573</v>
      </c>
    </row>
    <row r="62" spans="1:13" ht="14.25" customHeight="1">
      <c r="A62" s="2">
        <v>59</v>
      </c>
      <c r="B62" s="23" t="s">
        <v>81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774212</v>
      </c>
      <c r="I62" s="20">
        <v>1569000</v>
      </c>
      <c r="J62" s="20">
        <v>2570</v>
      </c>
      <c r="K62" s="20">
        <v>0</v>
      </c>
      <c r="L62" s="20">
        <v>0</v>
      </c>
      <c r="M62" s="21">
        <f t="shared" si="0"/>
        <v>2345782</v>
      </c>
    </row>
    <row r="63" spans="1:13" ht="14.25" customHeight="1">
      <c r="A63" s="3">
        <v>60</v>
      </c>
      <c r="B63" s="30" t="s">
        <v>82</v>
      </c>
      <c r="C63" s="15">
        <v>3850</v>
      </c>
      <c r="D63" s="15">
        <v>8061</v>
      </c>
      <c r="E63" s="15">
        <v>0</v>
      </c>
      <c r="F63" s="15">
        <v>0</v>
      </c>
      <c r="G63" s="15">
        <v>0</v>
      </c>
      <c r="H63" s="15">
        <v>3312280</v>
      </c>
      <c r="I63" s="15">
        <v>3562000</v>
      </c>
      <c r="J63" s="15">
        <v>154621</v>
      </c>
      <c r="K63" s="15">
        <v>0</v>
      </c>
      <c r="L63" s="15">
        <v>0</v>
      </c>
      <c r="M63" s="17">
        <f t="shared" si="0"/>
        <v>7040812</v>
      </c>
    </row>
    <row r="64" spans="1:13" ht="14.25" customHeight="1">
      <c r="A64" s="2">
        <v>61</v>
      </c>
      <c r="B64" s="23" t="s">
        <v>83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91500</v>
      </c>
      <c r="I64" s="20">
        <v>1825000</v>
      </c>
      <c r="J64" s="20">
        <v>0</v>
      </c>
      <c r="K64" s="20">
        <v>0</v>
      </c>
      <c r="L64" s="20">
        <v>0</v>
      </c>
      <c r="M64" s="21">
        <f t="shared" si="0"/>
        <v>1916500</v>
      </c>
    </row>
    <row r="65" spans="1:13" ht="14.25" customHeight="1">
      <c r="A65" s="2">
        <v>62</v>
      </c>
      <c r="B65" s="23" t="s">
        <v>84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f t="shared" si="0"/>
        <v>0</v>
      </c>
    </row>
    <row r="66" spans="1:13" ht="14.25" customHeight="1">
      <c r="A66" s="2">
        <v>63</v>
      </c>
      <c r="B66" s="23" t="s">
        <v>85</v>
      </c>
      <c r="C66" s="20">
        <v>19317</v>
      </c>
      <c r="D66" s="20">
        <v>1619</v>
      </c>
      <c r="E66" s="20">
        <v>0</v>
      </c>
      <c r="F66" s="20">
        <v>0</v>
      </c>
      <c r="G66" s="20">
        <v>0</v>
      </c>
      <c r="H66" s="20">
        <v>175474</v>
      </c>
      <c r="I66" s="20">
        <v>3896605</v>
      </c>
      <c r="J66" s="20">
        <v>0</v>
      </c>
      <c r="K66" s="20">
        <v>0</v>
      </c>
      <c r="L66" s="20">
        <v>0</v>
      </c>
      <c r="M66" s="21">
        <f t="shared" si="0"/>
        <v>4093015</v>
      </c>
    </row>
    <row r="67" spans="1:13" ht="14.25" customHeight="1">
      <c r="A67" s="2">
        <v>64</v>
      </c>
      <c r="B67" s="23" t="s">
        <v>86</v>
      </c>
      <c r="C67" s="20">
        <v>0</v>
      </c>
      <c r="D67" s="20">
        <v>1905</v>
      </c>
      <c r="E67" s="20">
        <v>0</v>
      </c>
      <c r="F67" s="20">
        <v>0</v>
      </c>
      <c r="G67" s="20">
        <v>0</v>
      </c>
      <c r="H67" s="20">
        <v>430424</v>
      </c>
      <c r="I67" s="20">
        <v>927000</v>
      </c>
      <c r="J67" s="20">
        <v>0</v>
      </c>
      <c r="K67" s="20">
        <v>0</v>
      </c>
      <c r="L67" s="20">
        <v>0</v>
      </c>
      <c r="M67" s="21">
        <f t="shared" si="0"/>
        <v>1359329</v>
      </c>
    </row>
    <row r="68" spans="1:13" ht="14.25" customHeight="1">
      <c r="A68" s="3">
        <v>65</v>
      </c>
      <c r="B68" s="30" t="s">
        <v>87</v>
      </c>
      <c r="C68" s="15">
        <v>7500</v>
      </c>
      <c r="D68" s="15">
        <v>10186</v>
      </c>
      <c r="E68" s="15">
        <v>0</v>
      </c>
      <c r="F68" s="15">
        <v>0</v>
      </c>
      <c r="G68" s="15">
        <v>0</v>
      </c>
      <c r="H68" s="15">
        <v>1015747</v>
      </c>
      <c r="I68" s="15">
        <v>7238691</v>
      </c>
      <c r="J68" s="15">
        <v>0</v>
      </c>
      <c r="K68" s="15">
        <v>0</v>
      </c>
      <c r="L68" s="15">
        <v>0</v>
      </c>
      <c r="M68" s="17">
        <f t="shared" si="0"/>
        <v>8272124</v>
      </c>
    </row>
    <row r="69" spans="1:13" ht="14.25" customHeight="1">
      <c r="A69" s="2">
        <v>66</v>
      </c>
      <c r="B69" s="23" t="s">
        <v>88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1">
        <f>SUM(C69:L69)</f>
        <v>0</v>
      </c>
    </row>
    <row r="70" spans="1:13" ht="14.25" customHeight="1">
      <c r="A70" s="2">
        <v>67</v>
      </c>
      <c r="B70" s="23" t="s">
        <v>89</v>
      </c>
      <c r="C70" s="20">
        <v>89361</v>
      </c>
      <c r="D70" s="20">
        <v>3750</v>
      </c>
      <c r="E70" s="20">
        <v>11650</v>
      </c>
      <c r="F70" s="20">
        <v>1752</v>
      </c>
      <c r="G70" s="20">
        <v>0</v>
      </c>
      <c r="H70" s="20">
        <v>3208503</v>
      </c>
      <c r="I70" s="20">
        <v>3180000</v>
      </c>
      <c r="J70" s="20">
        <v>26499</v>
      </c>
      <c r="K70" s="20">
        <v>0</v>
      </c>
      <c r="L70" s="20">
        <v>0</v>
      </c>
      <c r="M70" s="21">
        <f>SUM(C70:L70)</f>
        <v>6521515</v>
      </c>
    </row>
    <row r="71" spans="1:13" s="22" customFormat="1" ht="14.25" customHeight="1">
      <c r="A71" s="2">
        <v>68</v>
      </c>
      <c r="B71" s="23" t="s">
        <v>90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36966</v>
      </c>
      <c r="J71" s="20">
        <v>0</v>
      </c>
      <c r="K71" s="20">
        <v>0</v>
      </c>
      <c r="L71" s="20">
        <v>0</v>
      </c>
      <c r="M71" s="21">
        <f>SUM(C71:L71)</f>
        <v>36966</v>
      </c>
    </row>
    <row r="72" spans="1:13" ht="14.25" customHeight="1">
      <c r="A72" s="2">
        <v>69</v>
      </c>
      <c r="B72" s="23" t="s">
        <v>92</v>
      </c>
      <c r="C72" s="20">
        <v>0</v>
      </c>
      <c r="D72" s="20">
        <v>2000</v>
      </c>
      <c r="E72" s="20">
        <v>0</v>
      </c>
      <c r="F72" s="20">
        <v>0</v>
      </c>
      <c r="G72" s="20">
        <v>0</v>
      </c>
      <c r="H72" s="20">
        <v>2207176</v>
      </c>
      <c r="I72" s="20">
        <v>1905000</v>
      </c>
      <c r="J72" s="20">
        <v>0</v>
      </c>
      <c r="K72" s="20">
        <v>0</v>
      </c>
      <c r="L72" s="20">
        <v>0</v>
      </c>
      <c r="M72" s="21">
        <f>SUM(C72:L72)</f>
        <v>4114176</v>
      </c>
    </row>
    <row r="73" spans="1:13" ht="14.25" customHeight="1">
      <c r="A73" s="3">
        <v>396</v>
      </c>
      <c r="B73" s="30" t="s">
        <v>118</v>
      </c>
      <c r="C73" s="15">
        <v>0</v>
      </c>
      <c r="D73" s="15">
        <v>4412</v>
      </c>
      <c r="E73" s="15">
        <v>0</v>
      </c>
      <c r="F73" s="15">
        <v>0</v>
      </c>
      <c r="G73" s="15">
        <v>0</v>
      </c>
      <c r="H73" s="15">
        <v>76752</v>
      </c>
      <c r="I73" s="15">
        <v>0</v>
      </c>
      <c r="J73" s="15">
        <v>0</v>
      </c>
      <c r="K73" s="15">
        <v>0</v>
      </c>
      <c r="L73" s="15">
        <v>0</v>
      </c>
      <c r="M73" s="17">
        <f>SUM(C73:L73)</f>
        <v>81164</v>
      </c>
    </row>
    <row r="74" spans="1:13" ht="14.25" customHeight="1">
      <c r="A74" s="10"/>
      <c r="B74" s="11" t="s">
        <v>19</v>
      </c>
      <c r="C74" s="12">
        <f aca="true" t="shared" si="1" ref="C74:M74">SUM(C4:C73)</f>
        <v>538662</v>
      </c>
      <c r="D74" s="12">
        <f t="shared" si="1"/>
        <v>577259</v>
      </c>
      <c r="E74" s="12">
        <f>SUM(E4:E73)</f>
        <v>35600</v>
      </c>
      <c r="F74" s="12">
        <f>SUM(F4:F73)</f>
        <v>8379</v>
      </c>
      <c r="G74" s="12">
        <f>SUM(G4:G73)</f>
        <v>727</v>
      </c>
      <c r="H74" s="12">
        <f t="shared" si="1"/>
        <v>117411079</v>
      </c>
      <c r="I74" s="12">
        <f t="shared" si="1"/>
        <v>341231914</v>
      </c>
      <c r="J74" s="12">
        <f t="shared" si="1"/>
        <v>3315895</v>
      </c>
      <c r="K74" s="12">
        <f t="shared" si="1"/>
        <v>57729872</v>
      </c>
      <c r="L74" s="12">
        <f t="shared" si="1"/>
        <v>230549</v>
      </c>
      <c r="M74" s="16">
        <f t="shared" si="1"/>
        <v>521079936</v>
      </c>
    </row>
    <row r="75" spans="1:13" ht="7.5" customHeight="1">
      <c r="A75" s="13"/>
      <c r="B75" s="14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1"/>
    </row>
    <row r="76" spans="1:13" ht="14.25" customHeight="1">
      <c r="A76" s="26">
        <v>318</v>
      </c>
      <c r="B76" s="27" t="s">
        <v>10</v>
      </c>
      <c r="C76" s="28">
        <v>0</v>
      </c>
      <c r="D76" s="28">
        <v>0</v>
      </c>
      <c r="E76" s="28">
        <v>770</v>
      </c>
      <c r="F76" s="28">
        <v>0</v>
      </c>
      <c r="G76" s="28">
        <v>0</v>
      </c>
      <c r="H76" s="28">
        <v>497613</v>
      </c>
      <c r="I76" s="28">
        <v>310000</v>
      </c>
      <c r="J76" s="28">
        <v>0</v>
      </c>
      <c r="K76" s="28">
        <v>0</v>
      </c>
      <c r="L76" s="28">
        <v>0</v>
      </c>
      <c r="M76" s="29">
        <f>SUM(C76:L76)</f>
        <v>808383</v>
      </c>
    </row>
    <row r="77" spans="1:13" ht="14.25" customHeight="1">
      <c r="A77" s="7">
        <v>319</v>
      </c>
      <c r="B77" s="19" t="s">
        <v>11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7">
        <f>SUM(C77:L77)</f>
        <v>0</v>
      </c>
    </row>
    <row r="78" spans="1:13" ht="14.25" customHeight="1">
      <c r="A78" s="4"/>
      <c r="B78" s="5" t="s">
        <v>20</v>
      </c>
      <c r="C78" s="35">
        <f>SUM(C76:C77)</f>
        <v>0</v>
      </c>
      <c r="D78" s="35">
        <f aca="true" t="shared" si="2" ref="D78:M78">SUM(D76:D77)</f>
        <v>0</v>
      </c>
      <c r="E78" s="35">
        <f>SUM(E76:E77)</f>
        <v>770</v>
      </c>
      <c r="F78" s="35">
        <f>SUM(F76:F77)</f>
        <v>0</v>
      </c>
      <c r="G78" s="35">
        <f>SUM(G76:G77)</f>
        <v>0</v>
      </c>
      <c r="H78" s="35">
        <f t="shared" si="2"/>
        <v>497613</v>
      </c>
      <c r="I78" s="35">
        <f t="shared" si="2"/>
        <v>310000</v>
      </c>
      <c r="J78" s="35">
        <f t="shared" si="2"/>
        <v>0</v>
      </c>
      <c r="K78" s="35"/>
      <c r="L78" s="35">
        <f t="shared" si="2"/>
        <v>0</v>
      </c>
      <c r="M78" s="32">
        <f t="shared" si="2"/>
        <v>808383</v>
      </c>
    </row>
    <row r="79" spans="1:13" ht="7.5" customHeight="1">
      <c r="A79" s="8"/>
      <c r="B79" s="9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3"/>
    </row>
    <row r="80" spans="1:13" ht="14.25" customHeight="1">
      <c r="A80" s="44">
        <v>321001</v>
      </c>
      <c r="B80" s="45" t="s">
        <v>12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1">
        <f aca="true" t="shared" si="3" ref="M80:M85">SUM(C80:L80)</f>
        <v>0</v>
      </c>
    </row>
    <row r="81" spans="1:13" ht="14.25" customHeight="1">
      <c r="A81" s="2">
        <v>329001</v>
      </c>
      <c r="B81" s="23" t="s">
        <v>13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59717</v>
      </c>
      <c r="I81" s="20">
        <v>276898</v>
      </c>
      <c r="J81" s="20">
        <v>0</v>
      </c>
      <c r="K81" s="20">
        <v>0</v>
      </c>
      <c r="L81" s="20">
        <v>0</v>
      </c>
      <c r="M81" s="21">
        <f t="shared" si="3"/>
        <v>336615</v>
      </c>
    </row>
    <row r="82" spans="1:13" ht="14.25" customHeight="1">
      <c r="A82" s="2">
        <v>331001</v>
      </c>
      <c r="B82" s="23" t="s">
        <v>14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1">
        <f t="shared" si="3"/>
        <v>0</v>
      </c>
    </row>
    <row r="83" spans="1:13" ht="14.25" customHeight="1">
      <c r="A83" s="2">
        <v>333001</v>
      </c>
      <c r="B83" s="23" t="s">
        <v>15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408428</v>
      </c>
      <c r="I83" s="20">
        <v>203732</v>
      </c>
      <c r="J83" s="20">
        <v>0</v>
      </c>
      <c r="K83" s="20">
        <v>0</v>
      </c>
      <c r="L83" s="20">
        <v>0</v>
      </c>
      <c r="M83" s="21">
        <f t="shared" si="3"/>
        <v>612160</v>
      </c>
    </row>
    <row r="84" spans="1:13" ht="14.25" customHeight="1">
      <c r="A84" s="3">
        <v>336001</v>
      </c>
      <c r="B84" s="39" t="s">
        <v>16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7">
        <f t="shared" si="3"/>
        <v>0</v>
      </c>
    </row>
    <row r="85" spans="1:13" ht="14.25" customHeight="1">
      <c r="A85" s="26">
        <v>337001</v>
      </c>
      <c r="B85" s="27" t="s">
        <v>17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265909</v>
      </c>
      <c r="J85" s="20">
        <v>0</v>
      </c>
      <c r="K85" s="20">
        <v>0</v>
      </c>
      <c r="L85" s="20">
        <v>0</v>
      </c>
      <c r="M85" s="21">
        <f t="shared" si="3"/>
        <v>265909</v>
      </c>
    </row>
    <row r="86" spans="1:13" ht="14.25" customHeight="1">
      <c r="A86" s="2">
        <v>339001</v>
      </c>
      <c r="B86" s="23" t="s">
        <v>18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1">
        <f aca="true" t="shared" si="4" ref="M86:M95">SUM(C86:L86)</f>
        <v>0</v>
      </c>
    </row>
    <row r="87" spans="1:13" ht="14.25" customHeight="1">
      <c r="A87" s="2">
        <v>340001</v>
      </c>
      <c r="B87" s="23" t="s">
        <v>91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1">
        <f t="shared" si="4"/>
        <v>0</v>
      </c>
    </row>
    <row r="88" spans="1:13" ht="14.25" customHeight="1">
      <c r="A88" s="2">
        <v>341001</v>
      </c>
      <c r="B88" s="23" t="s">
        <v>93</v>
      </c>
      <c r="C88" s="20">
        <v>0</v>
      </c>
      <c r="D88" s="20">
        <v>620</v>
      </c>
      <c r="E88" s="20">
        <v>0</v>
      </c>
      <c r="F88" s="20">
        <v>0</v>
      </c>
      <c r="G88" s="20">
        <v>0</v>
      </c>
      <c r="H88" s="20">
        <v>51000</v>
      </c>
      <c r="I88" s="20">
        <v>0</v>
      </c>
      <c r="J88" s="20">
        <v>0</v>
      </c>
      <c r="K88" s="20">
        <v>0</v>
      </c>
      <c r="L88" s="20">
        <v>0</v>
      </c>
      <c r="M88" s="21">
        <f t="shared" si="4"/>
        <v>51620</v>
      </c>
    </row>
    <row r="89" spans="1:13" ht="14.25" customHeight="1">
      <c r="A89" s="44">
        <v>343001</v>
      </c>
      <c r="B89" s="45" t="s">
        <v>94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92884</v>
      </c>
      <c r="I89" s="15">
        <v>0</v>
      </c>
      <c r="J89" s="15">
        <v>0</v>
      </c>
      <c r="K89" s="15">
        <v>0</v>
      </c>
      <c r="L89" s="15">
        <v>0</v>
      </c>
      <c r="M89" s="17">
        <f t="shared" si="4"/>
        <v>92884</v>
      </c>
    </row>
    <row r="90" spans="1:13" ht="14.25" customHeight="1">
      <c r="A90" s="26">
        <v>343002</v>
      </c>
      <c r="B90" s="27" t="s">
        <v>100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9">
        <f t="shared" si="4"/>
        <v>0</v>
      </c>
    </row>
    <row r="91" spans="1:13" ht="14.25" customHeight="1">
      <c r="A91" s="2">
        <v>344001</v>
      </c>
      <c r="B91" s="23" t="s">
        <v>117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1">
        <f>SUM(C91:L91)</f>
        <v>0</v>
      </c>
    </row>
    <row r="92" spans="1:13" ht="14.25" customHeight="1">
      <c r="A92" s="2">
        <v>345001</v>
      </c>
      <c r="B92" s="23" t="s">
        <v>101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1">
        <f>SUM(C92:L92)</f>
        <v>0</v>
      </c>
    </row>
    <row r="93" spans="1:13" ht="14.25" customHeight="1">
      <c r="A93" s="2">
        <v>346001</v>
      </c>
      <c r="B93" s="23" t="s">
        <v>102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614081</v>
      </c>
      <c r="I93" s="20">
        <v>930000</v>
      </c>
      <c r="J93" s="20">
        <v>589732</v>
      </c>
      <c r="K93" s="20">
        <v>0</v>
      </c>
      <c r="L93" s="20">
        <v>0</v>
      </c>
      <c r="M93" s="21">
        <f>SUM(C93:L93)</f>
        <v>2133813</v>
      </c>
    </row>
    <row r="94" spans="1:13" ht="14.25" customHeight="1">
      <c r="A94" s="3">
        <v>347001</v>
      </c>
      <c r="B94" s="39" t="s">
        <v>103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7">
        <f>SUM(C94:L94)</f>
        <v>0</v>
      </c>
    </row>
    <row r="95" spans="1:13" s="22" customFormat="1" ht="14.25" customHeight="1">
      <c r="A95" s="3">
        <v>348001</v>
      </c>
      <c r="B95" s="39" t="s">
        <v>104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7">
        <f t="shared" si="4"/>
        <v>0</v>
      </c>
    </row>
    <row r="96" spans="1:13" ht="14.25" customHeight="1">
      <c r="A96" s="4"/>
      <c r="B96" s="5" t="s">
        <v>21</v>
      </c>
      <c r="C96" s="35">
        <f aca="true" t="shared" si="5" ref="C96:M96">SUM(C80:C95)</f>
        <v>0</v>
      </c>
      <c r="D96" s="35">
        <f t="shared" si="5"/>
        <v>620</v>
      </c>
      <c r="E96" s="35">
        <f>SUM(E80:E95)</f>
        <v>0</v>
      </c>
      <c r="F96" s="35">
        <f>SUM(F80:F95)</f>
        <v>0</v>
      </c>
      <c r="G96" s="35">
        <f>SUM(G80:G95)</f>
        <v>0</v>
      </c>
      <c r="H96" s="35">
        <f t="shared" si="5"/>
        <v>1226110</v>
      </c>
      <c r="I96" s="35">
        <f t="shared" si="5"/>
        <v>1676539</v>
      </c>
      <c r="J96" s="35">
        <f t="shared" si="5"/>
        <v>589732</v>
      </c>
      <c r="K96" s="35">
        <f t="shared" si="5"/>
        <v>0</v>
      </c>
      <c r="L96" s="35">
        <f t="shared" si="5"/>
        <v>0</v>
      </c>
      <c r="M96" s="32">
        <f t="shared" si="5"/>
        <v>3493001</v>
      </c>
    </row>
    <row r="97" spans="1:13" ht="7.5" customHeight="1">
      <c r="A97" s="13"/>
      <c r="B97" s="9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3"/>
    </row>
    <row r="98" spans="1:13" ht="14.25" customHeight="1">
      <c r="A98" s="3" t="s">
        <v>95</v>
      </c>
      <c r="B98" s="39" t="s">
        <v>96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7">
        <f>SUM(C98:L98)</f>
        <v>0</v>
      </c>
    </row>
    <row r="99" spans="1:13" ht="14.25" customHeight="1">
      <c r="A99" s="4"/>
      <c r="B99" s="5" t="s">
        <v>97</v>
      </c>
      <c r="C99" s="35">
        <f>SUM(C98)</f>
        <v>0</v>
      </c>
      <c r="D99" s="35">
        <f aca="true" t="shared" si="6" ref="D99:M99">SUM(D98)</f>
        <v>0</v>
      </c>
      <c r="E99" s="35">
        <f>SUM(E98)</f>
        <v>0</v>
      </c>
      <c r="F99" s="35">
        <f>SUM(F98)</f>
        <v>0</v>
      </c>
      <c r="G99" s="35">
        <f>SUM(G98)</f>
        <v>0</v>
      </c>
      <c r="H99" s="35">
        <f t="shared" si="6"/>
        <v>0</v>
      </c>
      <c r="I99" s="35">
        <f t="shared" si="6"/>
        <v>0</v>
      </c>
      <c r="J99" s="35">
        <f t="shared" si="6"/>
        <v>0</v>
      </c>
      <c r="K99" s="35">
        <f t="shared" si="6"/>
        <v>0</v>
      </c>
      <c r="L99" s="35">
        <f t="shared" si="6"/>
        <v>0</v>
      </c>
      <c r="M99" s="43">
        <f t="shared" si="6"/>
        <v>0</v>
      </c>
    </row>
    <row r="100" spans="1:13" ht="7.5" customHeigh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34"/>
    </row>
    <row r="101" spans="1:13" ht="14.25" customHeight="1">
      <c r="A101" s="4"/>
      <c r="B101" s="5" t="s">
        <v>22</v>
      </c>
      <c r="C101" s="6">
        <f>C96+C78+C74+C99</f>
        <v>538662</v>
      </c>
      <c r="D101" s="6">
        <f aca="true" t="shared" si="7" ref="D101:M101">D96+D78+D74+D99</f>
        <v>577879</v>
      </c>
      <c r="E101" s="6">
        <f t="shared" si="7"/>
        <v>36370</v>
      </c>
      <c r="F101" s="6">
        <f t="shared" si="7"/>
        <v>8379</v>
      </c>
      <c r="G101" s="6">
        <f t="shared" si="7"/>
        <v>727</v>
      </c>
      <c r="H101" s="6">
        <f t="shared" si="7"/>
        <v>119134802</v>
      </c>
      <c r="I101" s="6">
        <f t="shared" si="7"/>
        <v>343218453</v>
      </c>
      <c r="J101" s="6">
        <f t="shared" si="7"/>
        <v>3905627</v>
      </c>
      <c r="K101" s="6">
        <f t="shared" si="7"/>
        <v>57729872</v>
      </c>
      <c r="L101" s="6">
        <f t="shared" si="7"/>
        <v>230549</v>
      </c>
      <c r="M101" s="6">
        <f t="shared" si="7"/>
        <v>525381320</v>
      </c>
    </row>
  </sheetData>
  <sheetProtection/>
  <mergeCells count="2">
    <mergeCell ref="M2:M3"/>
    <mergeCell ref="A1:M1"/>
  </mergeCells>
  <printOptions horizontalCentered="1"/>
  <pageMargins left="0.25" right="0.25" top="0.82" bottom="0.5" header="0.5" footer="0.5"/>
  <pageSetup fitToHeight="2" horizontalDpi="600" verticalDpi="600" orientation="portrait" paperSize="5" scale="56" r:id="rId1"/>
  <rowBreaks count="1" manualBreakCount="1">
    <brk id="1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2013-10-16T20:32:41Z</cp:lastPrinted>
  <dcterms:created xsi:type="dcterms:W3CDTF">2003-11-24T18:51:29Z</dcterms:created>
  <dcterms:modified xsi:type="dcterms:W3CDTF">2013-10-16T20:33:04Z</dcterms:modified>
  <cp:category/>
  <cp:version/>
  <cp:contentType/>
  <cp:contentStatus/>
</cp:coreProperties>
</file>