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vise\Documents\Data Request\W Spending Reports\"/>
    </mc:Choice>
  </mc:AlternateContent>
  <bookViews>
    <workbookView xWindow="0" yWindow="170" windowWidth="23040" windowHeight="8730"/>
  </bookViews>
  <sheets>
    <sheet name="Number of Children Served" sheetId="1" r:id="rId1"/>
    <sheet name="Applications-Jan.21" sheetId="39" r:id="rId2"/>
    <sheet name="Applications-Feb.21 " sheetId="40" r:id="rId3"/>
    <sheet name="Applications-Mar 21" sheetId="41" r:id="rId4"/>
    <sheet name="Applications- Apr 21" sheetId="42" r:id="rId5"/>
    <sheet name="Applications- May 21" sheetId="43" r:id="rId6"/>
    <sheet name="Applications- June 21 " sheetId="44" r:id="rId7"/>
    <sheet name="Applications- July 21" sheetId="45" r:id="rId8"/>
    <sheet name="Applications- August 21" sheetId="46" r:id="rId9"/>
    <sheet name="Applications- September 21" sheetId="47" r:id="rId10"/>
    <sheet name="Applications- October 21" sheetId="48" r:id="rId11"/>
    <sheet name="Applications- November 21" sheetId="49" r:id="rId12"/>
    <sheet name="Applications- December 21" sheetId="50" r:id="rId13"/>
    <sheet name="Applications-June" sheetId="15" state="hidden" r:id="rId14"/>
  </sheets>
  <definedNames>
    <definedName name="_xlnm.Print_Area" localSheetId="4">'Applications- Apr 21'!$A$1:$H$82</definedName>
    <definedName name="_xlnm.Print_Area" localSheetId="8">'Applications- August 21'!$A$1:$H$82</definedName>
    <definedName name="_xlnm.Print_Area" localSheetId="12">'Applications- December 21'!$A$1:$H$82</definedName>
    <definedName name="_xlnm.Print_Area" localSheetId="7">'Applications- July 21'!$A$1:$H$82</definedName>
    <definedName name="_xlnm.Print_Area" localSheetId="6">'Applications- June 21 '!$A$1:$H$82</definedName>
    <definedName name="_xlnm.Print_Area" localSheetId="5">'Applications- May 21'!$A$1:$H$82</definedName>
    <definedName name="_xlnm.Print_Area" localSheetId="11">'Applications- November 21'!$A$1:$H$82</definedName>
    <definedName name="_xlnm.Print_Area" localSheetId="10">'Applications- October 21'!$A$1:$H$82</definedName>
    <definedName name="_xlnm.Print_Area" localSheetId="9">'Applications- September 21'!$A$1:$H$82</definedName>
    <definedName name="_xlnm.Print_Area" localSheetId="2">'Applications-Feb.21 '!$A$1:$H$82</definedName>
    <definedName name="_xlnm.Print_Area" localSheetId="1">'Applications-Jan.21'!$A$1:$H$82</definedName>
    <definedName name="_xlnm.Print_Area" localSheetId="3">'Applications-Mar 21'!$A$1:$H$82</definedName>
    <definedName name="_xlnm.Print_Area" localSheetId="0">'Number of Children Served'!$A$52:$R$62</definedName>
    <definedName name="_xlnm.Print_Titles" localSheetId="13">'Applications-June'!$1:$7</definedName>
    <definedName name="_xlnm.Print_Titles" localSheetId="0">'Number of Children Served'!$1:$9</definedName>
  </definedNames>
  <calcPr calcId="162913"/>
</workbook>
</file>

<file path=xl/calcChain.xml><?xml version="1.0" encoding="utf-8"?>
<calcChain xmlns="http://schemas.openxmlformats.org/spreadsheetml/2006/main">
  <c r="B74" i="1" l="1"/>
  <c r="I74" i="1"/>
  <c r="E74" i="1"/>
  <c r="F74" i="1"/>
  <c r="G74" i="1"/>
  <c r="H74" i="1"/>
  <c r="D74" i="1"/>
  <c r="C74" i="1" l="1"/>
  <c r="G37" i="50" l="1"/>
  <c r="G19" i="50"/>
  <c r="G20" i="50"/>
  <c r="F37" i="50"/>
  <c r="F19" i="50"/>
  <c r="F20" i="50"/>
  <c r="H72" i="50" l="1"/>
  <c r="E72" i="50"/>
  <c r="D72" i="50"/>
  <c r="C72" i="50"/>
  <c r="B72" i="50"/>
  <c r="G71" i="50"/>
  <c r="F71" i="50"/>
  <c r="G70" i="50"/>
  <c r="F70" i="50"/>
  <c r="G69" i="50"/>
  <c r="F69" i="50"/>
  <c r="G68" i="50"/>
  <c r="F68" i="50"/>
  <c r="G67" i="50"/>
  <c r="F67" i="50"/>
  <c r="G66" i="50"/>
  <c r="F66" i="50"/>
  <c r="G65" i="50"/>
  <c r="F65" i="50"/>
  <c r="G64" i="50"/>
  <c r="F64" i="50"/>
  <c r="G63" i="50"/>
  <c r="F63" i="50"/>
  <c r="G62" i="50"/>
  <c r="F62" i="50"/>
  <c r="G60" i="50"/>
  <c r="F60" i="50"/>
  <c r="G59" i="50"/>
  <c r="F59" i="50"/>
  <c r="G58" i="50"/>
  <c r="F58" i="50"/>
  <c r="G57" i="50"/>
  <c r="F57" i="50"/>
  <c r="G56" i="50"/>
  <c r="F56" i="50"/>
  <c r="G55" i="50"/>
  <c r="F55" i="50"/>
  <c r="G54" i="50"/>
  <c r="F54" i="50"/>
  <c r="G53" i="50"/>
  <c r="F53" i="50"/>
  <c r="G52" i="50"/>
  <c r="F52" i="50"/>
  <c r="G51" i="50"/>
  <c r="F51" i="50"/>
  <c r="G50" i="50"/>
  <c r="F50" i="50"/>
  <c r="G49" i="50"/>
  <c r="F49" i="50"/>
  <c r="G47" i="50"/>
  <c r="F47" i="50"/>
  <c r="G46" i="50"/>
  <c r="F46" i="50"/>
  <c r="G45" i="50"/>
  <c r="F45" i="50"/>
  <c r="G44" i="50"/>
  <c r="F44" i="50"/>
  <c r="G43" i="50"/>
  <c r="F43" i="50"/>
  <c r="G42" i="50"/>
  <c r="F42" i="50"/>
  <c r="G41" i="50"/>
  <c r="F41" i="50"/>
  <c r="G40" i="50"/>
  <c r="F40" i="50"/>
  <c r="G39" i="50"/>
  <c r="F39" i="50"/>
  <c r="G38" i="50"/>
  <c r="F38" i="50"/>
  <c r="G36" i="50"/>
  <c r="F36" i="50"/>
  <c r="G35" i="50"/>
  <c r="F35" i="50"/>
  <c r="G34" i="50"/>
  <c r="F34" i="50"/>
  <c r="G33" i="50"/>
  <c r="F33" i="50"/>
  <c r="G31" i="50"/>
  <c r="F31" i="50"/>
  <c r="G30" i="50"/>
  <c r="F30" i="50"/>
  <c r="G29" i="50"/>
  <c r="F29" i="50"/>
  <c r="G28" i="50"/>
  <c r="F28" i="50"/>
  <c r="G27" i="50"/>
  <c r="F27" i="50"/>
  <c r="G26" i="50"/>
  <c r="F26" i="50"/>
  <c r="G25" i="50"/>
  <c r="F25" i="50"/>
  <c r="G24" i="50"/>
  <c r="F24" i="50"/>
  <c r="G23" i="50"/>
  <c r="F23" i="50"/>
  <c r="G22" i="50"/>
  <c r="F22" i="50"/>
  <c r="G21" i="50"/>
  <c r="F21" i="50"/>
  <c r="G18" i="50"/>
  <c r="F18" i="50"/>
  <c r="G17" i="50"/>
  <c r="F17" i="50"/>
  <c r="G16" i="50"/>
  <c r="F16" i="50"/>
  <c r="G15" i="50"/>
  <c r="F15" i="50"/>
  <c r="G14" i="50"/>
  <c r="F14" i="50"/>
  <c r="G13" i="50"/>
  <c r="F13" i="50"/>
  <c r="G12" i="50"/>
  <c r="F12" i="50"/>
  <c r="G11" i="50"/>
  <c r="F11" i="50"/>
  <c r="G10" i="50"/>
  <c r="F10" i="50"/>
  <c r="G9" i="50"/>
  <c r="F9" i="50"/>
  <c r="G8" i="50"/>
  <c r="F8" i="50"/>
  <c r="F72" i="50" l="1"/>
  <c r="G72" i="50"/>
  <c r="H72" i="49"/>
  <c r="E72" i="49"/>
  <c r="D72" i="49"/>
  <c r="C72" i="49"/>
  <c r="B72" i="49"/>
  <c r="G71" i="49"/>
  <c r="F71" i="49"/>
  <c r="G70" i="49"/>
  <c r="F70" i="49"/>
  <c r="G69" i="49"/>
  <c r="F69" i="49"/>
  <c r="G68" i="49"/>
  <c r="F68" i="49"/>
  <c r="G67" i="49"/>
  <c r="F67" i="49"/>
  <c r="G66" i="49"/>
  <c r="F66" i="49"/>
  <c r="G65" i="49"/>
  <c r="F65" i="49"/>
  <c r="G64" i="49"/>
  <c r="F64" i="49"/>
  <c r="G63" i="49"/>
  <c r="F63" i="49"/>
  <c r="G62" i="49"/>
  <c r="F62" i="49"/>
  <c r="G60" i="49"/>
  <c r="F60" i="49"/>
  <c r="G59" i="49"/>
  <c r="F59" i="49"/>
  <c r="G58" i="49"/>
  <c r="F58" i="49"/>
  <c r="G57" i="49"/>
  <c r="F57" i="49"/>
  <c r="G56" i="49"/>
  <c r="F56" i="49"/>
  <c r="G55" i="49"/>
  <c r="F55" i="49"/>
  <c r="G54" i="49"/>
  <c r="F54" i="49"/>
  <c r="G53" i="49"/>
  <c r="F53" i="49"/>
  <c r="G52" i="49"/>
  <c r="F52" i="49"/>
  <c r="G51" i="49"/>
  <c r="F51" i="49"/>
  <c r="G50" i="49"/>
  <c r="F50" i="49"/>
  <c r="G49" i="49"/>
  <c r="F49" i="49"/>
  <c r="G48" i="49"/>
  <c r="F48" i="49"/>
  <c r="G47" i="49"/>
  <c r="F47" i="49"/>
  <c r="G46" i="49"/>
  <c r="F46" i="49"/>
  <c r="G45" i="49"/>
  <c r="F45" i="49"/>
  <c r="G44" i="49"/>
  <c r="F44" i="49"/>
  <c r="G43" i="49"/>
  <c r="F43" i="49"/>
  <c r="G42" i="49"/>
  <c r="F42" i="49"/>
  <c r="G41" i="49"/>
  <c r="F41" i="49"/>
  <c r="G40" i="49"/>
  <c r="F40" i="49"/>
  <c r="G39" i="49"/>
  <c r="F39" i="49"/>
  <c r="G38" i="49"/>
  <c r="F38" i="49"/>
  <c r="G36" i="49"/>
  <c r="F36" i="49"/>
  <c r="G35" i="49"/>
  <c r="F35" i="49"/>
  <c r="G34" i="49"/>
  <c r="F34" i="49"/>
  <c r="G33" i="49"/>
  <c r="F33" i="49"/>
  <c r="G32" i="49"/>
  <c r="F32" i="49"/>
  <c r="G31" i="49"/>
  <c r="F31" i="49"/>
  <c r="G30" i="49"/>
  <c r="F30" i="49"/>
  <c r="G29" i="49"/>
  <c r="F29" i="49"/>
  <c r="G28" i="49"/>
  <c r="F28" i="49"/>
  <c r="G27" i="49"/>
  <c r="F27" i="49"/>
  <c r="G26" i="49"/>
  <c r="F26" i="49"/>
  <c r="G25" i="49"/>
  <c r="F25" i="49"/>
  <c r="G24" i="49"/>
  <c r="F24" i="49"/>
  <c r="G23" i="49"/>
  <c r="F23" i="49"/>
  <c r="G22" i="49"/>
  <c r="F22" i="49"/>
  <c r="G21" i="49"/>
  <c r="F21" i="49"/>
  <c r="G18" i="49"/>
  <c r="F18" i="49"/>
  <c r="G17" i="49"/>
  <c r="F17" i="49"/>
  <c r="G16" i="49"/>
  <c r="F16" i="49"/>
  <c r="G15" i="49"/>
  <c r="F15" i="49"/>
  <c r="G14" i="49"/>
  <c r="F14" i="49"/>
  <c r="G13" i="49"/>
  <c r="F13" i="49"/>
  <c r="G12" i="49"/>
  <c r="F12" i="49"/>
  <c r="G11" i="49"/>
  <c r="F11" i="49"/>
  <c r="G10" i="49"/>
  <c r="F10" i="49"/>
  <c r="G9" i="49"/>
  <c r="F9" i="49"/>
  <c r="G8" i="49"/>
  <c r="F8" i="49"/>
  <c r="B68" i="1"/>
  <c r="F72" i="49" l="1"/>
  <c r="G72" i="49"/>
  <c r="E68" i="1"/>
  <c r="F68" i="1"/>
  <c r="G68" i="1"/>
  <c r="H68" i="1"/>
  <c r="D68" i="1"/>
  <c r="H72" i="48" l="1"/>
  <c r="E72" i="48"/>
  <c r="D72" i="48"/>
  <c r="C72" i="48"/>
  <c r="B72" i="48"/>
  <c r="G71" i="48"/>
  <c r="F71" i="48"/>
  <c r="G70" i="48"/>
  <c r="F70" i="48"/>
  <c r="G69" i="48"/>
  <c r="F69" i="48"/>
  <c r="G68" i="48"/>
  <c r="F68" i="48"/>
  <c r="G67" i="48"/>
  <c r="F67" i="48"/>
  <c r="G66" i="48"/>
  <c r="F66" i="48"/>
  <c r="G65" i="48"/>
  <c r="F65" i="48"/>
  <c r="G64" i="48"/>
  <c r="F64" i="48"/>
  <c r="G63" i="48"/>
  <c r="F63" i="48"/>
  <c r="G62" i="48"/>
  <c r="F62" i="48"/>
  <c r="G60" i="48"/>
  <c r="F60" i="48"/>
  <c r="G59" i="48"/>
  <c r="F59" i="48"/>
  <c r="G58" i="48"/>
  <c r="F58" i="48"/>
  <c r="G57" i="48"/>
  <c r="F57" i="48"/>
  <c r="G56" i="48"/>
  <c r="F56" i="48"/>
  <c r="G55" i="48"/>
  <c r="F55" i="48"/>
  <c r="G54" i="48"/>
  <c r="F54" i="48"/>
  <c r="G53" i="48"/>
  <c r="F53" i="48"/>
  <c r="G52" i="48"/>
  <c r="F52" i="48"/>
  <c r="G51" i="48"/>
  <c r="F51" i="48"/>
  <c r="G50" i="48"/>
  <c r="F50" i="48"/>
  <c r="G49" i="48"/>
  <c r="F49" i="48"/>
  <c r="G48" i="48"/>
  <c r="F48" i="48"/>
  <c r="G47" i="48"/>
  <c r="F47" i="48"/>
  <c r="G46" i="48"/>
  <c r="F46" i="48"/>
  <c r="G45" i="48"/>
  <c r="F45" i="48"/>
  <c r="G44" i="48"/>
  <c r="F44" i="48"/>
  <c r="G43" i="48"/>
  <c r="F43" i="48"/>
  <c r="G42" i="48"/>
  <c r="F42" i="48"/>
  <c r="G41" i="48"/>
  <c r="F41" i="48"/>
  <c r="G40" i="48"/>
  <c r="F40" i="48"/>
  <c r="G39" i="48"/>
  <c r="F39" i="48"/>
  <c r="G38" i="48"/>
  <c r="F38" i="48"/>
  <c r="G37" i="48"/>
  <c r="F37" i="48"/>
  <c r="G36" i="48"/>
  <c r="F36" i="48"/>
  <c r="G35" i="48"/>
  <c r="F35" i="48"/>
  <c r="G34" i="48"/>
  <c r="F34" i="48"/>
  <c r="G33" i="48"/>
  <c r="F33" i="48"/>
  <c r="G32" i="48"/>
  <c r="F32" i="48"/>
  <c r="G31" i="48"/>
  <c r="F31" i="48"/>
  <c r="G30" i="48"/>
  <c r="F30" i="48"/>
  <c r="G29" i="48"/>
  <c r="F29" i="48"/>
  <c r="G28" i="48"/>
  <c r="F28" i="48"/>
  <c r="G27" i="48"/>
  <c r="F27" i="48"/>
  <c r="G26" i="48"/>
  <c r="F26" i="48"/>
  <c r="G25" i="48"/>
  <c r="F25" i="48"/>
  <c r="G24" i="48"/>
  <c r="F24" i="48"/>
  <c r="G23" i="48"/>
  <c r="F23" i="48"/>
  <c r="G22" i="48"/>
  <c r="F22" i="48"/>
  <c r="G21" i="48"/>
  <c r="F21" i="48"/>
  <c r="G20" i="48"/>
  <c r="F20" i="48"/>
  <c r="G18" i="48"/>
  <c r="F18" i="48"/>
  <c r="G17" i="48"/>
  <c r="F17" i="48"/>
  <c r="G16" i="48"/>
  <c r="F16" i="48"/>
  <c r="G15" i="48"/>
  <c r="F15" i="48"/>
  <c r="G14" i="48"/>
  <c r="F14" i="48"/>
  <c r="G13" i="48"/>
  <c r="F13" i="48"/>
  <c r="G12" i="48"/>
  <c r="F12" i="48"/>
  <c r="G11" i="48"/>
  <c r="F11" i="48"/>
  <c r="G10" i="48"/>
  <c r="F10" i="48"/>
  <c r="G9" i="48"/>
  <c r="F9" i="48"/>
  <c r="G8" i="48"/>
  <c r="F8" i="48"/>
  <c r="F72" i="48" l="1"/>
  <c r="G72" i="48"/>
  <c r="B62" i="1"/>
  <c r="D62" i="1"/>
  <c r="E62" i="1"/>
  <c r="F62" i="1"/>
  <c r="G62" i="1"/>
  <c r="H62" i="1"/>
  <c r="C62" i="1"/>
  <c r="G25" i="47" l="1"/>
  <c r="G19" i="47"/>
  <c r="G20" i="47"/>
  <c r="F53" i="47"/>
  <c r="F37" i="47"/>
  <c r="F19" i="47"/>
  <c r="H72" i="47" l="1"/>
  <c r="E72" i="47"/>
  <c r="D72" i="47"/>
  <c r="C72" i="47"/>
  <c r="B72" i="47"/>
  <c r="G71" i="47"/>
  <c r="F71" i="47"/>
  <c r="G70" i="47"/>
  <c r="F70" i="47"/>
  <c r="G69" i="47"/>
  <c r="F69" i="47"/>
  <c r="G68" i="47"/>
  <c r="F68" i="47"/>
  <c r="G67" i="47"/>
  <c r="F67" i="47"/>
  <c r="G66" i="47"/>
  <c r="F66" i="47"/>
  <c r="G65" i="47"/>
  <c r="F65" i="47"/>
  <c r="G64" i="47"/>
  <c r="F64" i="47"/>
  <c r="G63" i="47"/>
  <c r="F63" i="47"/>
  <c r="G62" i="47"/>
  <c r="F62" i="47"/>
  <c r="G60" i="47"/>
  <c r="F60" i="47"/>
  <c r="G59" i="47"/>
  <c r="F59" i="47"/>
  <c r="G58" i="47"/>
  <c r="F58" i="47"/>
  <c r="G57" i="47"/>
  <c r="F57" i="47"/>
  <c r="G56" i="47"/>
  <c r="F56" i="47"/>
  <c r="G55" i="47"/>
  <c r="F55" i="47"/>
  <c r="G54" i="47"/>
  <c r="F54" i="47"/>
  <c r="G53" i="47"/>
  <c r="G52" i="47"/>
  <c r="F52" i="47"/>
  <c r="G51" i="47"/>
  <c r="F51" i="47"/>
  <c r="G50" i="47"/>
  <c r="F50" i="47"/>
  <c r="G49" i="47"/>
  <c r="F49" i="47"/>
  <c r="G48" i="47"/>
  <c r="F48" i="47"/>
  <c r="G47" i="47"/>
  <c r="F47" i="47"/>
  <c r="G46" i="47"/>
  <c r="F46" i="47"/>
  <c r="G45" i="47"/>
  <c r="F45" i="47"/>
  <c r="G44" i="47"/>
  <c r="F44" i="47"/>
  <c r="G43" i="47"/>
  <c r="F43" i="47"/>
  <c r="G42" i="47"/>
  <c r="F42" i="47"/>
  <c r="G41" i="47"/>
  <c r="F41" i="47"/>
  <c r="G40" i="47"/>
  <c r="F40" i="47"/>
  <c r="G39" i="47"/>
  <c r="F39" i="47"/>
  <c r="G38" i="47"/>
  <c r="F38" i="47"/>
  <c r="G37" i="47"/>
  <c r="G36" i="47"/>
  <c r="F36" i="47"/>
  <c r="G35" i="47"/>
  <c r="F35" i="47"/>
  <c r="G34" i="47"/>
  <c r="F34" i="47"/>
  <c r="G33" i="47"/>
  <c r="F33" i="47"/>
  <c r="G32" i="47"/>
  <c r="F32" i="47"/>
  <c r="G31" i="47"/>
  <c r="F31" i="47"/>
  <c r="G30" i="47"/>
  <c r="F30" i="47"/>
  <c r="G29" i="47"/>
  <c r="F29" i="47"/>
  <c r="G28" i="47"/>
  <c r="F28" i="47"/>
  <c r="G27" i="47"/>
  <c r="F27" i="47"/>
  <c r="G26" i="47"/>
  <c r="F26" i="47"/>
  <c r="F25" i="47"/>
  <c r="G24" i="47"/>
  <c r="F24" i="47"/>
  <c r="G23" i="47"/>
  <c r="F23" i="47"/>
  <c r="G22" i="47"/>
  <c r="F22" i="47"/>
  <c r="G21" i="47"/>
  <c r="F21" i="47"/>
  <c r="F20" i="47"/>
  <c r="G18" i="47"/>
  <c r="F18" i="47"/>
  <c r="G17" i="47"/>
  <c r="F17" i="47"/>
  <c r="G16" i="47"/>
  <c r="F16" i="47"/>
  <c r="G15" i="47"/>
  <c r="F15" i="47"/>
  <c r="G14" i="47"/>
  <c r="F14" i="47"/>
  <c r="G13" i="47"/>
  <c r="F13" i="47"/>
  <c r="G12" i="47"/>
  <c r="F12" i="47"/>
  <c r="G11" i="47"/>
  <c r="F11" i="47"/>
  <c r="G10" i="47"/>
  <c r="F10" i="47"/>
  <c r="G9" i="47"/>
  <c r="F9" i="47"/>
  <c r="G8" i="47"/>
  <c r="F8" i="47"/>
  <c r="B56" i="1"/>
  <c r="L56" i="1"/>
  <c r="E56" i="1"/>
  <c r="F56" i="1"/>
  <c r="G56" i="1"/>
  <c r="H56" i="1"/>
  <c r="I56" i="1"/>
  <c r="J56" i="1"/>
  <c r="D56" i="1"/>
  <c r="C56" i="1"/>
  <c r="G72" i="47" l="1"/>
  <c r="F72" i="47"/>
  <c r="G69" i="46"/>
  <c r="G61" i="46"/>
  <c r="G37" i="46"/>
  <c r="G14" i="46"/>
  <c r="F69" i="46"/>
  <c r="F61" i="46"/>
  <c r="F62" i="46"/>
  <c r="F37" i="46"/>
  <c r="F20" i="46"/>
  <c r="G20" i="46"/>
  <c r="H72" i="46" l="1"/>
  <c r="F8" i="46"/>
  <c r="G8" i="46"/>
  <c r="F9" i="46"/>
  <c r="G9" i="46"/>
  <c r="F10" i="46"/>
  <c r="G10" i="46"/>
  <c r="F11" i="46"/>
  <c r="G11" i="46"/>
  <c r="F12" i="46"/>
  <c r="G12" i="46"/>
  <c r="F13" i="46"/>
  <c r="G13" i="46"/>
  <c r="F14" i="46"/>
  <c r="F15" i="46"/>
  <c r="G15" i="46"/>
  <c r="F16" i="46"/>
  <c r="G16" i="46"/>
  <c r="F17" i="46"/>
  <c r="G17" i="46"/>
  <c r="F18" i="46"/>
  <c r="G18" i="46"/>
  <c r="F21" i="46"/>
  <c r="G21" i="46"/>
  <c r="F22" i="46"/>
  <c r="G22" i="46"/>
  <c r="F23" i="46"/>
  <c r="G23" i="46"/>
  <c r="F24" i="46"/>
  <c r="G24" i="46"/>
  <c r="F25" i="46"/>
  <c r="G25" i="46"/>
  <c r="F26" i="46"/>
  <c r="G26" i="46"/>
  <c r="F27" i="46"/>
  <c r="G27" i="46"/>
  <c r="F28" i="46"/>
  <c r="G28" i="46"/>
  <c r="F29" i="46"/>
  <c r="G29" i="46"/>
  <c r="F30" i="46"/>
  <c r="G30" i="46"/>
  <c r="F31" i="46"/>
  <c r="G31" i="46"/>
  <c r="F32" i="46"/>
  <c r="G32" i="46"/>
  <c r="F33" i="46"/>
  <c r="G33" i="46"/>
  <c r="F34" i="46"/>
  <c r="G34" i="46"/>
  <c r="F35" i="46"/>
  <c r="G35" i="46"/>
  <c r="F36" i="46"/>
  <c r="G36" i="46"/>
  <c r="F38" i="46"/>
  <c r="G38" i="46"/>
  <c r="F39" i="46"/>
  <c r="G39" i="46"/>
  <c r="F40" i="46"/>
  <c r="G40" i="46"/>
  <c r="F41" i="46"/>
  <c r="G41" i="46"/>
  <c r="F42" i="46"/>
  <c r="G42" i="46"/>
  <c r="F43" i="46"/>
  <c r="G43" i="46"/>
  <c r="F44" i="46"/>
  <c r="G44" i="46"/>
  <c r="F45" i="46"/>
  <c r="G45" i="46"/>
  <c r="F46" i="46"/>
  <c r="G46" i="46"/>
  <c r="F47" i="46"/>
  <c r="G47" i="46"/>
  <c r="F48" i="46"/>
  <c r="G48" i="46"/>
  <c r="F49" i="46"/>
  <c r="G49" i="46"/>
  <c r="F50" i="46"/>
  <c r="G50" i="46"/>
  <c r="F51" i="46"/>
  <c r="G51" i="46"/>
  <c r="F52" i="46"/>
  <c r="G52" i="46"/>
  <c r="F53" i="46"/>
  <c r="G53" i="46"/>
  <c r="F54" i="46"/>
  <c r="G54" i="46"/>
  <c r="F55" i="46"/>
  <c r="G55" i="46"/>
  <c r="F56" i="46"/>
  <c r="G56" i="46"/>
  <c r="F57" i="46"/>
  <c r="G57" i="46"/>
  <c r="F58" i="46"/>
  <c r="G58" i="46"/>
  <c r="F59" i="46"/>
  <c r="G59" i="46"/>
  <c r="F60" i="46"/>
  <c r="G60" i="46"/>
  <c r="G62" i="46"/>
  <c r="F63" i="46"/>
  <c r="G63" i="46"/>
  <c r="F64" i="46"/>
  <c r="G64" i="46"/>
  <c r="F65" i="46"/>
  <c r="G65" i="46"/>
  <c r="F66" i="46"/>
  <c r="G66" i="46"/>
  <c r="F67" i="46"/>
  <c r="G67" i="46"/>
  <c r="E72" i="46"/>
  <c r="D72" i="46"/>
  <c r="C72" i="46"/>
  <c r="B72" i="46"/>
  <c r="G71" i="46"/>
  <c r="F71" i="46"/>
  <c r="G70" i="46"/>
  <c r="F70" i="46"/>
  <c r="G68" i="46"/>
  <c r="F68" i="46"/>
  <c r="B51" i="1"/>
  <c r="F72" i="46" l="1"/>
  <c r="G72" i="46"/>
  <c r="E51" i="1" l="1"/>
  <c r="F51" i="1"/>
  <c r="G51" i="1"/>
  <c r="H51" i="1"/>
  <c r="I51" i="1"/>
  <c r="J51" i="1"/>
  <c r="K51" i="1"/>
  <c r="L51" i="1"/>
  <c r="D51" i="1"/>
  <c r="C51" i="1"/>
  <c r="B46" i="1" l="1"/>
  <c r="C46" i="1" l="1"/>
  <c r="N46" i="1"/>
  <c r="E46" i="1"/>
  <c r="F46" i="1"/>
  <c r="G46" i="1"/>
  <c r="H46" i="1"/>
  <c r="I46" i="1"/>
  <c r="J46" i="1"/>
  <c r="K46" i="1"/>
  <c r="L46" i="1"/>
  <c r="D46" i="1"/>
  <c r="L40" i="1"/>
  <c r="H72" i="45" l="1"/>
  <c r="E72" i="45"/>
  <c r="D72" i="45"/>
  <c r="C72" i="45"/>
  <c r="B72" i="45"/>
  <c r="G71" i="45"/>
  <c r="F71" i="45"/>
  <c r="G70" i="45"/>
  <c r="F70" i="45"/>
  <c r="G68" i="45"/>
  <c r="F68" i="45"/>
  <c r="G67" i="45"/>
  <c r="F67" i="45"/>
  <c r="G66" i="45"/>
  <c r="F66" i="45"/>
  <c r="G65" i="45"/>
  <c r="F65" i="45"/>
  <c r="G64" i="45"/>
  <c r="F64" i="45"/>
  <c r="G63" i="45"/>
  <c r="F63" i="45"/>
  <c r="G62" i="45"/>
  <c r="F62" i="45"/>
  <c r="G60" i="45"/>
  <c r="F60" i="45"/>
  <c r="G59" i="45"/>
  <c r="F59" i="45"/>
  <c r="G58" i="45"/>
  <c r="F58" i="45"/>
  <c r="G57" i="45"/>
  <c r="F57" i="45"/>
  <c r="G56" i="45"/>
  <c r="F56" i="45"/>
  <c r="G55" i="45"/>
  <c r="F55" i="45"/>
  <c r="G54" i="45"/>
  <c r="F54" i="45"/>
  <c r="G53" i="45"/>
  <c r="F53" i="45"/>
  <c r="G52" i="45"/>
  <c r="F52" i="45"/>
  <c r="G51" i="45"/>
  <c r="F51" i="45"/>
  <c r="G50" i="45"/>
  <c r="F50" i="45"/>
  <c r="G49" i="45"/>
  <c r="F49" i="45"/>
  <c r="G48" i="45"/>
  <c r="F48" i="45"/>
  <c r="G47" i="45"/>
  <c r="F47" i="45"/>
  <c r="G46" i="45"/>
  <c r="F46" i="45"/>
  <c r="G45" i="45"/>
  <c r="F45" i="45"/>
  <c r="G44" i="45"/>
  <c r="F44" i="45"/>
  <c r="G43" i="45"/>
  <c r="F43" i="45"/>
  <c r="G42" i="45"/>
  <c r="F42" i="45"/>
  <c r="G41" i="45"/>
  <c r="F41" i="45"/>
  <c r="G40" i="45"/>
  <c r="F40" i="45"/>
  <c r="G39" i="45"/>
  <c r="F39" i="45"/>
  <c r="G38" i="45"/>
  <c r="F38" i="45"/>
  <c r="G36" i="45"/>
  <c r="F36" i="45"/>
  <c r="G35" i="45"/>
  <c r="F35" i="45"/>
  <c r="G34" i="45"/>
  <c r="F34" i="45"/>
  <c r="G33" i="45"/>
  <c r="F33" i="45"/>
  <c r="G32" i="45"/>
  <c r="F32" i="45"/>
  <c r="G31" i="45"/>
  <c r="F31" i="45"/>
  <c r="G30" i="45"/>
  <c r="F30" i="45"/>
  <c r="G29" i="45"/>
  <c r="F29" i="45"/>
  <c r="G28" i="45"/>
  <c r="F28" i="45"/>
  <c r="G27" i="45"/>
  <c r="F27" i="45"/>
  <c r="G26" i="45"/>
  <c r="F26" i="45"/>
  <c r="G25" i="45"/>
  <c r="F25" i="45"/>
  <c r="G24" i="45"/>
  <c r="F24" i="45"/>
  <c r="G23" i="45"/>
  <c r="F23" i="45"/>
  <c r="G22" i="45"/>
  <c r="F22" i="45"/>
  <c r="G21" i="45"/>
  <c r="F21" i="45"/>
  <c r="G19" i="45"/>
  <c r="F19" i="45"/>
  <c r="G18" i="45"/>
  <c r="F18" i="45"/>
  <c r="G17" i="45"/>
  <c r="F17" i="45"/>
  <c r="G16" i="45"/>
  <c r="F16" i="45"/>
  <c r="G15" i="45"/>
  <c r="F15" i="45"/>
  <c r="G14" i="45"/>
  <c r="F14" i="45"/>
  <c r="G13" i="45"/>
  <c r="F13" i="45"/>
  <c r="G12" i="45"/>
  <c r="F12" i="45"/>
  <c r="G11" i="45"/>
  <c r="F11" i="45"/>
  <c r="G10" i="45"/>
  <c r="F10" i="45"/>
  <c r="G9" i="45"/>
  <c r="F9" i="45"/>
  <c r="G8" i="45"/>
  <c r="F8" i="45"/>
  <c r="G72" i="45" l="1"/>
  <c r="F72" i="45"/>
  <c r="B40" i="1"/>
  <c r="G9" i="44" l="1"/>
  <c r="G10" i="44"/>
  <c r="G11" i="44"/>
  <c r="G12" i="44"/>
  <c r="G13" i="44"/>
  <c r="G14" i="44"/>
  <c r="G15" i="44"/>
  <c r="G16" i="44"/>
  <c r="G17" i="44"/>
  <c r="G18" i="44"/>
  <c r="G19" i="44"/>
  <c r="G21" i="44"/>
  <c r="G22" i="44"/>
  <c r="G23" i="44"/>
  <c r="G24" i="44"/>
  <c r="G25" i="44"/>
  <c r="G26" i="44"/>
  <c r="G27" i="44"/>
  <c r="G28" i="44"/>
  <c r="G29" i="44"/>
  <c r="G30" i="44"/>
  <c r="G31" i="44"/>
  <c r="G32" i="44"/>
  <c r="G33" i="44"/>
  <c r="G34" i="44"/>
  <c r="G35" i="44"/>
  <c r="G36" i="44"/>
  <c r="G38" i="44"/>
  <c r="G39" i="44"/>
  <c r="G40" i="44"/>
  <c r="G41" i="44"/>
  <c r="G42" i="44"/>
  <c r="G43" i="44"/>
  <c r="G44" i="44"/>
  <c r="G45" i="44"/>
  <c r="G46" i="44"/>
  <c r="G47" i="44"/>
  <c r="G48" i="44"/>
  <c r="G49" i="44"/>
  <c r="G50" i="44"/>
  <c r="G51" i="44"/>
  <c r="G52" i="44"/>
  <c r="G53" i="44"/>
  <c r="G54" i="44"/>
  <c r="G55" i="44"/>
  <c r="G56" i="44"/>
  <c r="G57" i="44"/>
  <c r="G58" i="44"/>
  <c r="G59" i="44"/>
  <c r="G60" i="44"/>
  <c r="G62" i="44"/>
  <c r="G63" i="44"/>
  <c r="G64" i="44"/>
  <c r="G65" i="44"/>
  <c r="G66" i="44"/>
  <c r="G67" i="44"/>
  <c r="G68" i="44"/>
  <c r="G70" i="44"/>
  <c r="G71" i="44"/>
  <c r="F23" i="44"/>
  <c r="F24" i="44"/>
  <c r="F25" i="44"/>
  <c r="F26" i="44"/>
  <c r="F27" i="44"/>
  <c r="F28" i="44"/>
  <c r="F29" i="44"/>
  <c r="F30" i="44"/>
  <c r="F31" i="44"/>
  <c r="F32" i="44"/>
  <c r="F33" i="44"/>
  <c r="F34" i="44"/>
  <c r="F35" i="44"/>
  <c r="F36" i="44"/>
  <c r="F38" i="44"/>
  <c r="F39" i="44"/>
  <c r="F40" i="44"/>
  <c r="F41" i="44"/>
  <c r="F42" i="44"/>
  <c r="F43" i="44"/>
  <c r="F44" i="44"/>
  <c r="F45" i="44"/>
  <c r="F46" i="44"/>
  <c r="F47" i="44"/>
  <c r="F48" i="44"/>
  <c r="F49" i="44"/>
  <c r="F50" i="44"/>
  <c r="F51" i="44"/>
  <c r="F52" i="44"/>
  <c r="F53" i="44"/>
  <c r="F54" i="44"/>
  <c r="F55" i="44"/>
  <c r="F56" i="44"/>
  <c r="F57" i="44"/>
  <c r="F58" i="44"/>
  <c r="F59" i="44"/>
  <c r="F60" i="44"/>
  <c r="F62" i="44"/>
  <c r="F63" i="44"/>
  <c r="F64" i="44"/>
  <c r="F65" i="44"/>
  <c r="F66" i="44"/>
  <c r="F67" i="44"/>
  <c r="F68" i="44"/>
  <c r="F70" i="44"/>
  <c r="F71" i="44"/>
  <c r="F21" i="44"/>
  <c r="F22" i="44"/>
  <c r="F19" i="44"/>
  <c r="D40" i="1" l="1"/>
  <c r="E40" i="1"/>
  <c r="F40" i="1"/>
  <c r="G40" i="1"/>
  <c r="H40" i="1"/>
  <c r="I40" i="1"/>
  <c r="J40" i="1"/>
  <c r="K40" i="1"/>
  <c r="C40" i="1"/>
  <c r="H72" i="44" l="1"/>
  <c r="E72" i="44"/>
  <c r="D72" i="44"/>
  <c r="C72" i="44"/>
  <c r="B72" i="44"/>
  <c r="F18" i="44"/>
  <c r="F17" i="44"/>
  <c r="F16" i="44"/>
  <c r="F15" i="44"/>
  <c r="F14" i="44"/>
  <c r="F13" i="44"/>
  <c r="F12" i="44"/>
  <c r="F11" i="44"/>
  <c r="F10" i="44"/>
  <c r="F9" i="44"/>
  <c r="G8" i="44"/>
  <c r="F8" i="44"/>
  <c r="F72" i="44" l="1"/>
  <c r="G72" i="44"/>
  <c r="G71" i="43"/>
  <c r="G53" i="43"/>
  <c r="G37" i="43"/>
  <c r="G9" i="43"/>
  <c r="F71" i="43"/>
  <c r="F45" i="43"/>
  <c r="F40" i="43"/>
  <c r="F37" i="43"/>
  <c r="B34" i="1" l="1"/>
  <c r="D34" i="1" l="1"/>
  <c r="E34" i="1"/>
  <c r="F34" i="1"/>
  <c r="G34" i="1"/>
  <c r="H34" i="1"/>
  <c r="I34" i="1"/>
  <c r="J34" i="1"/>
  <c r="C34" i="1"/>
  <c r="H72" i="43" l="1"/>
  <c r="E72" i="43"/>
  <c r="D72" i="43"/>
  <c r="C72" i="43"/>
  <c r="B72" i="43"/>
  <c r="G70" i="43"/>
  <c r="F70" i="43"/>
  <c r="G68" i="43"/>
  <c r="F68" i="43"/>
  <c r="G67" i="43"/>
  <c r="F67" i="43"/>
  <c r="G66" i="43"/>
  <c r="F66" i="43"/>
  <c r="G65" i="43"/>
  <c r="F65" i="43"/>
  <c r="G64" i="43"/>
  <c r="F64" i="43"/>
  <c r="G63" i="43"/>
  <c r="F63" i="43"/>
  <c r="G62" i="43"/>
  <c r="F62" i="43"/>
  <c r="G60" i="43"/>
  <c r="F60" i="43"/>
  <c r="G59" i="43"/>
  <c r="F59" i="43"/>
  <c r="G58" i="43"/>
  <c r="F58" i="43"/>
  <c r="G57" i="43"/>
  <c r="F57" i="43"/>
  <c r="G56" i="43"/>
  <c r="F56" i="43"/>
  <c r="G55" i="43"/>
  <c r="F55" i="43"/>
  <c r="G54" i="43"/>
  <c r="F54" i="43"/>
  <c r="F53" i="43"/>
  <c r="G52" i="43"/>
  <c r="F52" i="43"/>
  <c r="G51" i="43"/>
  <c r="F51" i="43"/>
  <c r="G49" i="43"/>
  <c r="F49" i="43"/>
  <c r="G47" i="43"/>
  <c r="F47" i="43"/>
  <c r="G46" i="43"/>
  <c r="F46" i="43"/>
  <c r="G45" i="43"/>
  <c r="G44" i="43"/>
  <c r="F44" i="43"/>
  <c r="G43" i="43"/>
  <c r="F43" i="43"/>
  <c r="G42" i="43"/>
  <c r="F42" i="43"/>
  <c r="G41" i="43"/>
  <c r="F41" i="43"/>
  <c r="G40" i="43"/>
  <c r="G39" i="43"/>
  <c r="F39" i="43"/>
  <c r="G38" i="43"/>
  <c r="F38" i="43"/>
  <c r="G36" i="43"/>
  <c r="F36" i="43"/>
  <c r="G35" i="43"/>
  <c r="F35" i="43"/>
  <c r="G34" i="43"/>
  <c r="F34" i="43"/>
  <c r="G33" i="43"/>
  <c r="F33" i="43"/>
  <c r="G32" i="43"/>
  <c r="F32" i="43"/>
  <c r="G31" i="43"/>
  <c r="F31" i="43"/>
  <c r="G30" i="43"/>
  <c r="F30" i="43"/>
  <c r="G29" i="43"/>
  <c r="F29" i="43"/>
  <c r="G28" i="43"/>
  <c r="F28" i="43"/>
  <c r="G27" i="43"/>
  <c r="F27" i="43"/>
  <c r="G26" i="43"/>
  <c r="F26" i="43"/>
  <c r="G24" i="43"/>
  <c r="F24" i="43"/>
  <c r="G23" i="43"/>
  <c r="F23" i="43"/>
  <c r="G18" i="43"/>
  <c r="F18" i="43"/>
  <c r="G17" i="43"/>
  <c r="F17" i="43"/>
  <c r="G16" i="43"/>
  <c r="F16" i="43"/>
  <c r="G15" i="43"/>
  <c r="F15" i="43"/>
  <c r="G14" i="43"/>
  <c r="F14" i="43"/>
  <c r="G13" i="43"/>
  <c r="F13" i="43"/>
  <c r="G12" i="43"/>
  <c r="F12" i="43"/>
  <c r="G11" i="43"/>
  <c r="F11" i="43"/>
  <c r="G10" i="43"/>
  <c r="F10" i="43"/>
  <c r="F9" i="43"/>
  <c r="G8" i="43"/>
  <c r="F8" i="43"/>
  <c r="F72" i="43" l="1"/>
  <c r="G72" i="43"/>
  <c r="G21" i="42"/>
  <c r="G23" i="42"/>
  <c r="G24" i="42"/>
  <c r="G26" i="42"/>
  <c r="G27" i="42"/>
  <c r="G28" i="42"/>
  <c r="G29" i="42"/>
  <c r="G30" i="42"/>
  <c r="G31" i="42"/>
  <c r="G32" i="42"/>
  <c r="G33" i="42"/>
  <c r="G34" i="42"/>
  <c r="G35" i="42"/>
  <c r="G36" i="42"/>
  <c r="G38" i="42"/>
  <c r="G39" i="42"/>
  <c r="G40" i="42"/>
  <c r="G41" i="42"/>
  <c r="G42" i="42"/>
  <c r="G43" i="42"/>
  <c r="G44" i="42"/>
  <c r="G45" i="42"/>
  <c r="G46" i="42"/>
  <c r="G47" i="42"/>
  <c r="G49" i="42"/>
  <c r="G50" i="42"/>
  <c r="G51" i="42"/>
  <c r="G52" i="42"/>
  <c r="G53" i="42"/>
  <c r="G54" i="42"/>
  <c r="G55" i="42"/>
  <c r="G56" i="42"/>
  <c r="G57" i="42"/>
  <c r="G58" i="42"/>
  <c r="G59" i="42"/>
  <c r="G60" i="42"/>
  <c r="G62" i="42"/>
  <c r="G63" i="42"/>
  <c r="G64" i="42"/>
  <c r="G65" i="42"/>
  <c r="G66" i="42"/>
  <c r="G67" i="42"/>
  <c r="G68" i="42"/>
  <c r="G69" i="42"/>
  <c r="G70" i="42"/>
  <c r="F21" i="42"/>
  <c r="F23" i="42"/>
  <c r="F24" i="42"/>
  <c r="F26" i="42"/>
  <c r="F27" i="42"/>
  <c r="F28" i="42"/>
  <c r="F29" i="42"/>
  <c r="F30" i="42"/>
  <c r="F31" i="42"/>
  <c r="F32" i="42"/>
  <c r="F33" i="42"/>
  <c r="F34" i="42"/>
  <c r="F35" i="42"/>
  <c r="F36" i="42"/>
  <c r="F38" i="42"/>
  <c r="F39" i="42"/>
  <c r="F40" i="42"/>
  <c r="F41" i="42"/>
  <c r="F42" i="42"/>
  <c r="F43" i="42"/>
  <c r="F44" i="42"/>
  <c r="F45" i="42"/>
  <c r="F46" i="42"/>
  <c r="F47" i="42"/>
  <c r="F49" i="42"/>
  <c r="F50" i="42"/>
  <c r="F51" i="42"/>
  <c r="F52" i="42"/>
  <c r="F53" i="42"/>
  <c r="F54" i="42"/>
  <c r="F55" i="42"/>
  <c r="F56" i="42"/>
  <c r="F57" i="42"/>
  <c r="F58" i="42"/>
  <c r="F59" i="42"/>
  <c r="F60" i="42"/>
  <c r="F62" i="42"/>
  <c r="F63" i="42"/>
  <c r="F64" i="42"/>
  <c r="F65" i="42"/>
  <c r="F66" i="42"/>
  <c r="F67" i="42"/>
  <c r="F68" i="42"/>
  <c r="F69" i="42"/>
  <c r="F70" i="42"/>
  <c r="H72" i="42" l="1"/>
  <c r="E72" i="42"/>
  <c r="D72" i="42"/>
  <c r="C72" i="42"/>
  <c r="B72" i="42"/>
  <c r="G18" i="42"/>
  <c r="F18" i="42"/>
  <c r="G17" i="42"/>
  <c r="F17" i="42"/>
  <c r="G16" i="42"/>
  <c r="F16" i="42"/>
  <c r="G15" i="42"/>
  <c r="F15" i="42"/>
  <c r="G14" i="42"/>
  <c r="F14" i="42"/>
  <c r="G13" i="42"/>
  <c r="F13" i="42"/>
  <c r="G12" i="42"/>
  <c r="F12" i="42"/>
  <c r="G11" i="42"/>
  <c r="F11" i="42"/>
  <c r="G10" i="42"/>
  <c r="F10" i="42"/>
  <c r="G9" i="42"/>
  <c r="F9" i="42"/>
  <c r="G8" i="42"/>
  <c r="F8" i="42"/>
  <c r="B29" i="1"/>
  <c r="D29" i="1"/>
  <c r="E29" i="1"/>
  <c r="F29" i="1"/>
  <c r="G29" i="1"/>
  <c r="H29" i="1"/>
  <c r="I29" i="1"/>
  <c r="J29" i="1"/>
  <c r="K29" i="1"/>
  <c r="F72" i="42" l="1"/>
  <c r="G72" i="42"/>
  <c r="C29" i="1" l="1"/>
  <c r="K24" i="1" l="1"/>
  <c r="E24" i="1"/>
  <c r="F24" i="1"/>
  <c r="G24" i="1"/>
  <c r="H24" i="1"/>
  <c r="I24" i="1"/>
  <c r="D24" i="1"/>
  <c r="G69" i="41" l="1"/>
  <c r="G70" i="41"/>
  <c r="G53" i="41"/>
  <c r="G20" i="41"/>
  <c r="F71" i="41"/>
  <c r="F53" i="41"/>
  <c r="F20" i="41"/>
  <c r="H72" i="41" l="1"/>
  <c r="E72" i="41"/>
  <c r="D72" i="41"/>
  <c r="C72" i="41"/>
  <c r="B72" i="41"/>
  <c r="G71" i="41"/>
  <c r="F70" i="41"/>
  <c r="F69" i="41"/>
  <c r="G68" i="41"/>
  <c r="F68" i="41"/>
  <c r="G67" i="41"/>
  <c r="F67" i="41"/>
  <c r="G66" i="41"/>
  <c r="F66" i="41"/>
  <c r="G65" i="41"/>
  <c r="F65" i="41"/>
  <c r="G64" i="41"/>
  <c r="F64" i="41"/>
  <c r="G63" i="41"/>
  <c r="F63" i="41"/>
  <c r="G62" i="41"/>
  <c r="F62" i="41"/>
  <c r="G60" i="41"/>
  <c r="F60" i="41"/>
  <c r="G59" i="41"/>
  <c r="F59" i="41"/>
  <c r="G58" i="41"/>
  <c r="F58" i="41"/>
  <c r="G57" i="41"/>
  <c r="F57" i="41"/>
  <c r="G56" i="41"/>
  <c r="F56" i="41"/>
  <c r="G55" i="41"/>
  <c r="F55" i="41"/>
  <c r="G54" i="41"/>
  <c r="F54" i="41"/>
  <c r="G52" i="41"/>
  <c r="F52" i="41"/>
  <c r="G51" i="41"/>
  <c r="F51" i="41"/>
  <c r="G50" i="41"/>
  <c r="F50" i="41"/>
  <c r="G49" i="41"/>
  <c r="F49" i="41"/>
  <c r="G48" i="41"/>
  <c r="F48" i="41"/>
  <c r="G47" i="41"/>
  <c r="F47" i="41"/>
  <c r="G46" i="41"/>
  <c r="F46" i="41"/>
  <c r="G45" i="41"/>
  <c r="F45" i="41"/>
  <c r="G44" i="41"/>
  <c r="F44" i="41"/>
  <c r="G43" i="41"/>
  <c r="F43" i="41"/>
  <c r="G42" i="41"/>
  <c r="F42" i="41"/>
  <c r="G41" i="41"/>
  <c r="F41" i="41"/>
  <c r="G40" i="41"/>
  <c r="F40" i="41"/>
  <c r="G39" i="41"/>
  <c r="F39" i="41"/>
  <c r="G38" i="41"/>
  <c r="F38" i="41"/>
  <c r="G37" i="41"/>
  <c r="F37" i="41"/>
  <c r="G36" i="41"/>
  <c r="F36" i="41"/>
  <c r="G35" i="41"/>
  <c r="F35" i="41"/>
  <c r="G34" i="41"/>
  <c r="F34" i="41"/>
  <c r="G33" i="41"/>
  <c r="F33" i="41"/>
  <c r="G32" i="41"/>
  <c r="F32" i="41"/>
  <c r="G31" i="41"/>
  <c r="F31" i="41"/>
  <c r="G30" i="41"/>
  <c r="F30" i="41"/>
  <c r="G29" i="41"/>
  <c r="F29" i="41"/>
  <c r="G28" i="41"/>
  <c r="F28" i="41"/>
  <c r="G27" i="41"/>
  <c r="F27" i="41"/>
  <c r="G26" i="41"/>
  <c r="F26" i="41"/>
  <c r="G25" i="41"/>
  <c r="F25" i="41"/>
  <c r="G24" i="41"/>
  <c r="F24" i="41"/>
  <c r="G23" i="41"/>
  <c r="F23" i="41"/>
  <c r="G22" i="41"/>
  <c r="F22" i="41"/>
  <c r="G19" i="41"/>
  <c r="F19" i="41"/>
  <c r="G18" i="41"/>
  <c r="F18" i="41"/>
  <c r="G17" i="41"/>
  <c r="F17" i="41"/>
  <c r="G16" i="41"/>
  <c r="F16" i="41"/>
  <c r="G15" i="41"/>
  <c r="F15" i="41"/>
  <c r="G14" i="41"/>
  <c r="F14" i="41"/>
  <c r="G13" i="41"/>
  <c r="F13" i="41"/>
  <c r="G12" i="41"/>
  <c r="F12" i="41"/>
  <c r="G11" i="41"/>
  <c r="F11" i="41"/>
  <c r="G10" i="41"/>
  <c r="F10" i="41"/>
  <c r="G9" i="41"/>
  <c r="F9" i="41"/>
  <c r="G8" i="41"/>
  <c r="F8" i="41"/>
  <c r="C22" i="1"/>
  <c r="C24" i="1" s="1"/>
  <c r="G72" i="41" l="1"/>
  <c r="F72" i="41"/>
  <c r="B24" i="1" l="1"/>
  <c r="C17" i="1" l="1"/>
  <c r="C12" i="1"/>
  <c r="G72" i="40"/>
  <c r="G22" i="40"/>
  <c r="G23" i="40"/>
  <c r="G24" i="40"/>
  <c r="G25" i="40"/>
  <c r="G26" i="40"/>
  <c r="G27" i="40"/>
  <c r="G28" i="40"/>
  <c r="G29" i="40"/>
  <c r="G30" i="40"/>
  <c r="G31" i="40"/>
  <c r="G32" i="40"/>
  <c r="G33" i="40"/>
  <c r="G34" i="40"/>
  <c r="G35" i="40"/>
  <c r="G36" i="40"/>
  <c r="G37" i="40"/>
  <c r="G38" i="40"/>
  <c r="G39" i="40"/>
  <c r="G40" i="40"/>
  <c r="G41" i="40"/>
  <c r="G42" i="40"/>
  <c r="G43" i="40"/>
  <c r="G44" i="40"/>
  <c r="G45" i="40"/>
  <c r="G46" i="40"/>
  <c r="G47" i="40"/>
  <c r="G48" i="40"/>
  <c r="G49" i="40"/>
  <c r="G50" i="40"/>
  <c r="G51" i="40"/>
  <c r="G52" i="40"/>
  <c r="G54" i="40"/>
  <c r="G55" i="40"/>
  <c r="G56" i="40"/>
  <c r="G57" i="40"/>
  <c r="G58" i="40"/>
  <c r="G59" i="40"/>
  <c r="G60" i="40"/>
  <c r="G62" i="40"/>
  <c r="G63" i="40"/>
  <c r="G64" i="40"/>
  <c r="G65" i="40"/>
  <c r="G66" i="40"/>
  <c r="G67" i="40"/>
  <c r="G68" i="40"/>
  <c r="G69" i="40"/>
  <c r="G70" i="40"/>
  <c r="G71" i="40"/>
  <c r="G19" i="40"/>
  <c r="F69" i="40"/>
  <c r="F70" i="40"/>
  <c r="F71" i="40"/>
  <c r="F37" i="40"/>
  <c r="F19" i="40"/>
  <c r="F22" i="40"/>
  <c r="F23" i="40"/>
  <c r="F24" i="40"/>
  <c r="F25" i="40"/>
  <c r="F11" i="40"/>
  <c r="F10" i="40"/>
  <c r="F9" i="40"/>
  <c r="G8" i="40"/>
  <c r="F8" i="40"/>
  <c r="F72" i="40"/>
  <c r="F68" i="40"/>
  <c r="F67" i="40"/>
  <c r="F66" i="40"/>
  <c r="F65" i="40"/>
  <c r="F64" i="40"/>
  <c r="F63" i="40"/>
  <c r="F62" i="40"/>
  <c r="F60" i="40"/>
  <c r="F59" i="40"/>
  <c r="F58" i="40"/>
  <c r="F57" i="40"/>
  <c r="F56" i="40"/>
  <c r="F55" i="40"/>
  <c r="F54" i="40"/>
  <c r="F52" i="40"/>
  <c r="F51" i="40"/>
  <c r="F50" i="40"/>
  <c r="F49" i="40"/>
  <c r="F48" i="40"/>
  <c r="F47" i="40"/>
  <c r="F46" i="40"/>
  <c r="F45" i="40"/>
  <c r="F44" i="40"/>
  <c r="F43" i="40"/>
  <c r="F42" i="40"/>
  <c r="F41" i="40"/>
  <c r="F40" i="40"/>
  <c r="F39" i="40"/>
  <c r="F38" i="40"/>
  <c r="F36" i="40"/>
  <c r="F35" i="40"/>
  <c r="F34" i="40"/>
  <c r="F33" i="40"/>
  <c r="F32" i="40"/>
  <c r="F31" i="40"/>
  <c r="F30" i="40"/>
  <c r="F29" i="40"/>
  <c r="F28" i="40"/>
  <c r="F27" i="40"/>
  <c r="F26" i="40"/>
  <c r="G18" i="40"/>
  <c r="F18" i="40"/>
  <c r="G17" i="40"/>
  <c r="F17" i="40"/>
  <c r="G16" i="40"/>
  <c r="F16" i="40"/>
  <c r="G15" i="40"/>
  <c r="F15" i="40"/>
  <c r="G14" i="40"/>
  <c r="F14" i="40"/>
  <c r="G13" i="40"/>
  <c r="F13" i="40"/>
  <c r="G12" i="40"/>
  <c r="F12" i="40"/>
  <c r="G11" i="40"/>
  <c r="G10" i="40"/>
  <c r="G9" i="40"/>
  <c r="H72" i="40" l="1"/>
  <c r="E72" i="40"/>
  <c r="D72" i="40"/>
  <c r="C72" i="40"/>
  <c r="B72" i="40"/>
  <c r="B19" i="1"/>
  <c r="C19" i="1"/>
  <c r="E19" i="1"/>
  <c r="F19" i="1"/>
  <c r="G19" i="1"/>
  <c r="H19" i="1"/>
  <c r="I19" i="1"/>
  <c r="D19" i="1"/>
  <c r="D14" i="1"/>
  <c r="F15" i="39" l="1"/>
  <c r="F10" i="39"/>
  <c r="F48" i="39"/>
  <c r="F50" i="39"/>
  <c r="G48" i="39"/>
  <c r="F18" i="39"/>
  <c r="F8" i="39" l="1"/>
  <c r="E72" i="39" l="1"/>
  <c r="D72" i="39"/>
  <c r="C72" i="39"/>
  <c r="B72" i="39"/>
  <c r="B14" i="1" l="1"/>
  <c r="G61" i="39" l="1"/>
  <c r="G21" i="39"/>
  <c r="G18" i="39"/>
  <c r="F71" i="39"/>
  <c r="F61" i="39"/>
  <c r="H14" i="1" l="1"/>
  <c r="G14" i="1"/>
  <c r="F14" i="1"/>
  <c r="E14" i="1"/>
  <c r="C14" i="1"/>
  <c r="I14" i="1"/>
  <c r="G11" i="39" l="1"/>
  <c r="F11" i="39"/>
  <c r="F17" i="39" l="1"/>
  <c r="G71" i="39"/>
  <c r="G70" i="39"/>
  <c r="G68" i="39"/>
  <c r="G67" i="39"/>
  <c r="G66" i="39"/>
  <c r="G65" i="39"/>
  <c r="G64" i="39"/>
  <c r="G63" i="39"/>
  <c r="G62" i="39"/>
  <c r="G60" i="39"/>
  <c r="G59" i="39"/>
  <c r="G58" i="39"/>
  <c r="G57" i="39"/>
  <c r="G56" i="39"/>
  <c r="G55" i="39"/>
  <c r="G54" i="39"/>
  <c r="G53" i="39"/>
  <c r="G52" i="39"/>
  <c r="G51" i="39"/>
  <c r="G50" i="39"/>
  <c r="G49" i="39"/>
  <c r="G47" i="39"/>
  <c r="G46" i="39"/>
  <c r="G45" i="39"/>
  <c r="G44" i="39"/>
  <c r="G43" i="39"/>
  <c r="G42" i="39"/>
  <c r="G41" i="39"/>
  <c r="G40" i="39"/>
  <c r="G39" i="39"/>
  <c r="G38" i="39"/>
  <c r="G36" i="39"/>
  <c r="G35" i="39"/>
  <c r="G34" i="39"/>
  <c r="G33" i="39"/>
  <c r="G32" i="39"/>
  <c r="G31" i="39"/>
  <c r="G30" i="39"/>
  <c r="G29" i="39"/>
  <c r="G28" i="39"/>
  <c r="G27" i="39"/>
  <c r="G26" i="39"/>
  <c r="G24" i="39"/>
  <c r="G23" i="39"/>
  <c r="G22" i="39"/>
  <c r="G17" i="39"/>
  <c r="G16" i="39"/>
  <c r="G15" i="39"/>
  <c r="G14" i="39"/>
  <c r="G13" i="39"/>
  <c r="G12" i="39"/>
  <c r="G10" i="39"/>
  <c r="G9" i="39"/>
  <c r="G8" i="39"/>
  <c r="F70" i="39"/>
  <c r="F68" i="39"/>
  <c r="F67" i="39"/>
  <c r="F66" i="39"/>
  <c r="F65" i="39"/>
  <c r="F64" i="39"/>
  <c r="F63" i="39"/>
  <c r="F62" i="39"/>
  <c r="F60" i="39"/>
  <c r="F59" i="39"/>
  <c r="F58" i="39"/>
  <c r="F57" i="39"/>
  <c r="F56" i="39"/>
  <c r="F55" i="39"/>
  <c r="F54" i="39"/>
  <c r="F53" i="39"/>
  <c r="F52" i="39"/>
  <c r="F51" i="39"/>
  <c r="F49" i="39"/>
  <c r="F47" i="39"/>
  <c r="F46" i="39"/>
  <c r="F45" i="39"/>
  <c r="F44" i="39"/>
  <c r="F43" i="39"/>
  <c r="F42" i="39"/>
  <c r="F41" i="39"/>
  <c r="F40" i="39"/>
  <c r="F39" i="39"/>
  <c r="F38" i="39"/>
  <c r="F36" i="39"/>
  <c r="F35" i="39"/>
  <c r="F34" i="39"/>
  <c r="F33" i="39"/>
  <c r="F32" i="39"/>
  <c r="F31" i="39"/>
  <c r="F30" i="39"/>
  <c r="F29" i="39"/>
  <c r="F28" i="39"/>
  <c r="F27" i="39"/>
  <c r="F26" i="39"/>
  <c r="F24" i="39"/>
  <c r="F23" i="39"/>
  <c r="F22" i="39"/>
  <c r="F21" i="39"/>
  <c r="F16" i="39"/>
  <c r="F14" i="39"/>
  <c r="F13" i="39"/>
  <c r="F12" i="39"/>
  <c r="F9" i="39"/>
  <c r="H72" i="39"/>
  <c r="C71" i="15"/>
  <c r="G70" i="15"/>
  <c r="F70" i="15"/>
  <c r="G69" i="15"/>
  <c r="F69" i="15"/>
  <c r="G68" i="15"/>
  <c r="F68" i="15"/>
  <c r="G67" i="15"/>
  <c r="F67" i="15"/>
  <c r="G66" i="15"/>
  <c r="F66" i="15"/>
  <c r="G65" i="15"/>
  <c r="F65" i="15"/>
  <c r="G64" i="15"/>
  <c r="F64" i="15"/>
  <c r="G63" i="15"/>
  <c r="F63" i="15"/>
  <c r="G62" i="15"/>
  <c r="F62" i="15"/>
  <c r="G61" i="15"/>
  <c r="F61" i="15"/>
  <c r="G60" i="15"/>
  <c r="F60" i="15"/>
  <c r="G58" i="15"/>
  <c r="F58" i="15"/>
  <c r="G57" i="15"/>
  <c r="F57" i="15"/>
  <c r="G56" i="15"/>
  <c r="F56" i="15"/>
  <c r="G55" i="15"/>
  <c r="F55" i="15"/>
  <c r="G54" i="15"/>
  <c r="F54" i="15"/>
  <c r="G53" i="15"/>
  <c r="F53" i="15"/>
  <c r="G52" i="15"/>
  <c r="F52" i="15"/>
  <c r="G51" i="15"/>
  <c r="F51" i="15"/>
  <c r="G50" i="15"/>
  <c r="F50" i="15"/>
  <c r="G49" i="15"/>
  <c r="F49" i="15"/>
  <c r="G48" i="15"/>
  <c r="F48" i="15"/>
  <c r="G47" i="15"/>
  <c r="F47" i="15"/>
  <c r="G46" i="15"/>
  <c r="F46" i="15"/>
  <c r="G45" i="15"/>
  <c r="F45" i="15"/>
  <c r="G44" i="15"/>
  <c r="F44" i="15"/>
  <c r="G43" i="15"/>
  <c r="F43" i="15"/>
  <c r="G42" i="15"/>
  <c r="F42" i="15"/>
  <c r="G41" i="15"/>
  <c r="F41" i="15"/>
  <c r="G40" i="15"/>
  <c r="F40" i="15"/>
  <c r="G39" i="15"/>
  <c r="F39" i="15"/>
  <c r="G38" i="15"/>
  <c r="F38" i="15"/>
  <c r="G37" i="15"/>
  <c r="F37" i="15"/>
  <c r="G36" i="15"/>
  <c r="F36" i="15"/>
  <c r="G35" i="15"/>
  <c r="F35" i="15"/>
  <c r="G34" i="15"/>
  <c r="F34" i="15"/>
  <c r="G33" i="15"/>
  <c r="F33" i="15"/>
  <c r="G32" i="15"/>
  <c r="F32" i="15"/>
  <c r="G31" i="15"/>
  <c r="F31" i="15"/>
  <c r="G30" i="15"/>
  <c r="F30" i="15"/>
  <c r="G29" i="15"/>
  <c r="F29" i="15"/>
  <c r="G28" i="15"/>
  <c r="F28" i="15"/>
  <c r="G27" i="15"/>
  <c r="F27" i="15"/>
  <c r="G26" i="15"/>
  <c r="F26" i="15"/>
  <c r="G25" i="15"/>
  <c r="F25" i="15"/>
  <c r="G24" i="15"/>
  <c r="F24" i="15"/>
  <c r="G23" i="15"/>
  <c r="F23" i="15"/>
  <c r="G22" i="15"/>
  <c r="F22" i="15"/>
  <c r="G21" i="15"/>
  <c r="F21" i="15"/>
  <c r="G20" i="15"/>
  <c r="F20" i="15"/>
  <c r="G18" i="15"/>
  <c r="F18" i="15"/>
  <c r="G17" i="15"/>
  <c r="F17" i="15"/>
  <c r="G16" i="15"/>
  <c r="F16" i="15"/>
  <c r="G15" i="15"/>
  <c r="F15" i="15"/>
  <c r="G14" i="15"/>
  <c r="F14" i="15"/>
  <c r="G13" i="15"/>
  <c r="F13" i="15"/>
  <c r="G12" i="15"/>
  <c r="F12" i="15"/>
  <c r="G11" i="15"/>
  <c r="F11" i="15"/>
  <c r="G10" i="15"/>
  <c r="F10" i="15"/>
  <c r="G9" i="15"/>
  <c r="F9" i="15"/>
  <c r="G8" i="15"/>
  <c r="F8" i="15"/>
  <c r="E71" i="15"/>
  <c r="G71" i="15" s="1"/>
  <c r="D71" i="15"/>
  <c r="F71" i="15" s="1"/>
  <c r="B71" i="15"/>
  <c r="F72" i="39" l="1"/>
  <c r="G72" i="39"/>
</calcChain>
</file>

<file path=xl/sharedStrings.xml><?xml version="1.0" encoding="utf-8"?>
<sst xmlns="http://schemas.openxmlformats.org/spreadsheetml/2006/main" count="1460" uniqueCount="254">
  <si>
    <t xml:space="preserve">
CCAP GROSS PAYMENT</t>
  </si>
  <si>
    <t xml:space="preserve">
TOTAL CCAP CHILDREN</t>
  </si>
  <si>
    <t xml:space="preserve">
1</t>
  </si>
  <si>
    <t xml:space="preserve">
2</t>
  </si>
  <si>
    <t xml:space="preserve">
3</t>
  </si>
  <si>
    <t xml:space="preserve">
4</t>
  </si>
  <si>
    <t xml:space="preserve">
5</t>
  </si>
  <si>
    <t xml:space="preserve">
6</t>
  </si>
  <si>
    <t xml:space="preserve">
7</t>
  </si>
  <si>
    <t xml:space="preserve">
8</t>
  </si>
  <si>
    <t xml:space="preserve">
9</t>
  </si>
  <si>
    <t xml:space="preserve">
10</t>
  </si>
  <si>
    <t xml:space="preserve">
11</t>
  </si>
  <si>
    <t xml:space="preserve">
12</t>
  </si>
  <si>
    <t xml:space="preserve">
OLDER THAN 12</t>
  </si>
  <si>
    <t xml:space="preserve">PLAQUEMINES      </t>
  </si>
  <si>
    <t xml:space="preserve">ST. BERNARD      </t>
  </si>
  <si>
    <t xml:space="preserve">IBERVILLE        </t>
  </si>
  <si>
    <t xml:space="preserve">POINTE COUPEE    </t>
  </si>
  <si>
    <t>WEST BATON ROUGE</t>
  </si>
  <si>
    <t>EAST BATON ROUGE</t>
  </si>
  <si>
    <t xml:space="preserve">ST. LANDRY       </t>
  </si>
  <si>
    <t xml:space="preserve">ST. MARTIN       </t>
  </si>
  <si>
    <t xml:space="preserve">NATCHITOCHES </t>
  </si>
  <si>
    <t xml:space="preserve">RED RIVER        </t>
  </si>
  <si>
    <t xml:space="preserve">CALDWELL         </t>
  </si>
  <si>
    <t xml:space="preserve">EAST CARROLL    </t>
  </si>
  <si>
    <t xml:space="preserve">FRANKLIN         </t>
  </si>
  <si>
    <t xml:space="preserve">WEST FELICIANA   </t>
  </si>
  <si>
    <t xml:space="preserve">TANGIPAHOA       </t>
  </si>
  <si>
    <t xml:space="preserve">ST. JOHN         </t>
  </si>
  <si>
    <t xml:space="preserve">ST. HELENA       </t>
  </si>
  <si>
    <t xml:space="preserve">ST. CHARLES      </t>
  </si>
  <si>
    <t xml:space="preserve">SABINE           </t>
  </si>
  <si>
    <t xml:space="preserve">RICHLAND         </t>
  </si>
  <si>
    <t xml:space="preserve">RAPIDES          </t>
  </si>
  <si>
    <t xml:space="preserve">OUACHITA         </t>
  </si>
  <si>
    <t xml:space="preserve">EVANGELINE       </t>
  </si>
  <si>
    <t xml:space="preserve">EAST FELICIANA   </t>
  </si>
  <si>
    <t xml:space="preserve">CALCASIEU        </t>
  </si>
  <si>
    <t>BEAUREGARD</t>
  </si>
  <si>
    <t>BIENVILLE</t>
  </si>
  <si>
    <t>BOSSIER</t>
  </si>
  <si>
    <t>CALDWELL</t>
  </si>
  <si>
    <t>CONCORDIA</t>
  </si>
  <si>
    <t>DESOTO</t>
  </si>
  <si>
    <t>JEFFERSON DAVIS</t>
  </si>
  <si>
    <t>LAFOURCHE</t>
  </si>
  <si>
    <t>MADISON</t>
  </si>
  <si>
    <t>RAPIDES</t>
  </si>
  <si>
    <t>RED RIVER</t>
  </si>
  <si>
    <t>ST. BERNARD</t>
  </si>
  <si>
    <t>ST. LANDRY</t>
  </si>
  <si>
    <t>ACADIA</t>
  </si>
  <si>
    <t xml:space="preserve">ALLEN </t>
  </si>
  <si>
    <t xml:space="preserve">ASCENSION </t>
  </si>
  <si>
    <t xml:space="preserve">AVOYELLES </t>
  </si>
  <si>
    <t>CADDO</t>
  </si>
  <si>
    <t xml:space="preserve">CALCASIEU </t>
  </si>
  <si>
    <t xml:space="preserve">CATAHOULA </t>
  </si>
  <si>
    <t xml:space="preserve">CLAIBORNE </t>
  </si>
  <si>
    <t xml:space="preserve">FRANKLIN </t>
  </si>
  <si>
    <t xml:space="preserve">GRANT            </t>
  </si>
  <si>
    <t xml:space="preserve">IBERIA </t>
  </si>
  <si>
    <t xml:space="preserve">IBERVILLE </t>
  </si>
  <si>
    <t xml:space="preserve">JACKSON </t>
  </si>
  <si>
    <t xml:space="preserve">LAFAYETTE </t>
  </si>
  <si>
    <t xml:space="preserve">LASALLE        </t>
  </si>
  <si>
    <t xml:space="preserve">LINCOLN </t>
  </si>
  <si>
    <t xml:space="preserve">LIVINGSTON </t>
  </si>
  <si>
    <t xml:space="preserve">MOREHOUSE </t>
  </si>
  <si>
    <t xml:space="preserve">OUACHITA </t>
  </si>
  <si>
    <t xml:space="preserve">PLAQUEMINES    </t>
  </si>
  <si>
    <t xml:space="preserve">POINTE COUPEE  </t>
  </si>
  <si>
    <t>RICHLAN</t>
  </si>
  <si>
    <t xml:space="preserve">SABINE </t>
  </si>
  <si>
    <t xml:space="preserve">ST. CHARLES     </t>
  </si>
  <si>
    <t xml:space="preserve">ST. JAMES        </t>
  </si>
  <si>
    <t xml:space="preserve">ST. JOHN </t>
  </si>
  <si>
    <t xml:space="preserve">ST. MARY         </t>
  </si>
  <si>
    <t xml:space="preserve">ST. TAMMANY </t>
  </si>
  <si>
    <t xml:space="preserve">TANGIPAHOA </t>
  </si>
  <si>
    <t xml:space="preserve">TENSAS           </t>
  </si>
  <si>
    <t xml:space="preserve">TERREBONNE </t>
  </si>
  <si>
    <t xml:space="preserve">UNION            </t>
  </si>
  <si>
    <t xml:space="preserve">VERMILION        </t>
  </si>
  <si>
    <t xml:space="preserve">VERNON </t>
  </si>
  <si>
    <t xml:space="preserve">WASHINGTON </t>
  </si>
  <si>
    <t xml:space="preserve">WEBSTER </t>
  </si>
  <si>
    <t xml:space="preserve">WEST CARROLL </t>
  </si>
  <si>
    <t xml:space="preserve">WINN PARISH </t>
  </si>
  <si>
    <t>AGE
LESS THAN 1</t>
  </si>
  <si>
    <t>CCAP Children Served</t>
  </si>
  <si>
    <t>ORLEANS</t>
  </si>
  <si>
    <t xml:space="preserve">ASSUMPTION </t>
  </si>
  <si>
    <t>NR indicates statistically unreliable (i.e. Less than 10 students in a subgroup or subgroup not defined at that time);</t>
  </si>
  <si>
    <t>&gt;= indicates within 10 students of the actual number (i.e. &gt;=20 indicates there are between 20 and 29 students.)</t>
  </si>
  <si>
    <t xml:space="preserve">The Louisiana Department of Education has modified and/or suppressed data reported to protect the privacy of students in compliance with the Family Educational </t>
  </si>
  <si>
    <t xml:space="preserve">Rights and Privacy Act (FERPA) codified at 20 U.S.C. 1232g. The strategies used to protect privacy vary and may include rounding or other techniques but do not </t>
  </si>
  <si>
    <t>the row or column to which the total refers.</t>
  </si>
  <si>
    <t>Child Care Assistance Program (CCAP) Statistics:  Children Served, Gross Payments, and Number of Providers Paid</t>
  </si>
  <si>
    <t>Number of Providers Receiving CCAP Payments</t>
  </si>
  <si>
    <t>Foster Care Children Served</t>
  </si>
  <si>
    <t xml:space="preserve">substantially affect the general usefulness of the data.  Because of the privacy protections numerical and percentage totals may not add precisely to the sum of </t>
  </si>
  <si>
    <t>NOTES</t>
  </si>
  <si>
    <t>TOTAL</t>
  </si>
  <si>
    <t>REJECTED</t>
  </si>
  <si>
    <t>% CERTIFIED</t>
  </si>
  <si>
    <t>% REJECTED</t>
  </si>
  <si>
    <t>JEFFERSON</t>
  </si>
  <si>
    <r>
      <t>PARISH</t>
    </r>
    <r>
      <rPr>
        <vertAlign val="superscript"/>
        <sz val="11"/>
        <color theme="1"/>
        <rFont val="Calibri"/>
        <family val="2"/>
        <scheme val="minor"/>
      </rPr>
      <t>1</t>
    </r>
  </si>
  <si>
    <r>
      <t>PENDED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</si>
  <si>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PROCESSED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</si>
  <si>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CERTIFIED</t>
    </r>
    <r>
      <rPr>
        <vertAlign val="superscript"/>
        <sz val="11"/>
        <color theme="1"/>
        <rFont val="Calibri"/>
        <family val="2"/>
        <scheme val="minor"/>
      </rPr>
      <t>4</t>
    </r>
  </si>
  <si>
    <t xml:space="preserve">1. Parishes are not included if there were no applications for the month reported.  </t>
  </si>
  <si>
    <t xml:space="preserve">2. PENDED applications are those that have been viewed by staff, but no decision on eligibility has been reached. </t>
  </si>
  <si>
    <t xml:space="preserve">3. PROCESSED applications are those applications that have an eligibility decision made within the month reported - certified or rejected.  </t>
  </si>
  <si>
    <t xml:space="preserve">4. CERTIFIED applications are those approved to receive Child Care Assistance (CCAP).  </t>
  </si>
  <si>
    <t>Child Care Assistance Program (CCAP) Statistics:  Applications
June 2015</t>
  </si>
  <si>
    <t>NUMBER OF CHILDREN SERVED</t>
  </si>
  <si>
    <t xml:space="preserve">ACADIA    </t>
  </si>
  <si>
    <t xml:space="preserve">ALLEN    </t>
  </si>
  <si>
    <t xml:space="preserve">ASCENSION         </t>
  </si>
  <si>
    <t xml:space="preserve">ASSUMPTION        </t>
  </si>
  <si>
    <t xml:space="preserve">AVOYELLES         </t>
  </si>
  <si>
    <t xml:space="preserve">BEAUREGARD        </t>
  </si>
  <si>
    <t xml:space="preserve">BIENVILLE         </t>
  </si>
  <si>
    <t xml:space="preserve">BOSSIER           </t>
  </si>
  <si>
    <t xml:space="preserve">CADDO         </t>
  </si>
  <si>
    <t xml:space="preserve">CAMERON          </t>
  </si>
  <si>
    <t xml:space="preserve">CATAHOULA        </t>
  </si>
  <si>
    <t xml:space="preserve">CLAIBORNE        </t>
  </si>
  <si>
    <t xml:space="preserve">CONCORDIA        </t>
  </si>
  <si>
    <t xml:space="preserve">DESOTO           </t>
  </si>
  <si>
    <t xml:space="preserve">EAST BATON ROUGE    </t>
  </si>
  <si>
    <t xml:space="preserve">EAST CARROLL     </t>
  </si>
  <si>
    <t xml:space="preserve">IBERIA           </t>
  </si>
  <si>
    <t xml:space="preserve">JACKSON          </t>
  </si>
  <si>
    <t xml:space="preserve">JEFFERSON      </t>
  </si>
  <si>
    <t xml:space="preserve">JEFFERSON DAVIS  </t>
  </si>
  <si>
    <t xml:space="preserve">LAFAYETTE       </t>
  </si>
  <si>
    <t xml:space="preserve">LAFOURCHE        </t>
  </si>
  <si>
    <t xml:space="preserve">LASALLE          </t>
  </si>
  <si>
    <t xml:space="preserve">LINCOLN          </t>
  </si>
  <si>
    <t xml:space="preserve">LIVINGSTON       </t>
  </si>
  <si>
    <t xml:space="preserve">MADISON          </t>
  </si>
  <si>
    <t xml:space="preserve">MOREHOUSE        </t>
  </si>
  <si>
    <t xml:space="preserve">NATCHITOCHES     </t>
  </si>
  <si>
    <t xml:space="preserve">ORLEANS   </t>
  </si>
  <si>
    <t xml:space="preserve">ST. TAMMANY      </t>
  </si>
  <si>
    <t xml:space="preserve">TERREBONNE       </t>
  </si>
  <si>
    <t xml:space="preserve">VERNON           </t>
  </si>
  <si>
    <t xml:space="preserve">WASHINGTON       </t>
  </si>
  <si>
    <t xml:space="preserve">WEBSTER          </t>
  </si>
  <si>
    <t xml:space="preserve">WEST CARROLL     </t>
  </si>
  <si>
    <t xml:space="preserve">WINN             </t>
  </si>
  <si>
    <t xml:space="preserve">1. Parishes with no applications for the month reported are indicated with zero across all cells.  </t>
  </si>
  <si>
    <t xml:space="preserve">WEST BATON ROUGE  </t>
  </si>
  <si>
    <t>January 2021</t>
  </si>
  <si>
    <t>February 2021</t>
  </si>
  <si>
    <t>March 2021</t>
  </si>
  <si>
    <t>April 2021</t>
  </si>
  <si>
    <t>May 2021</t>
  </si>
  <si>
    <t>June 2021</t>
  </si>
  <si>
    <t>July 2021</t>
  </si>
  <si>
    <t>September 2021</t>
  </si>
  <si>
    <t>October 2021</t>
  </si>
  <si>
    <t>December 2021</t>
  </si>
  <si>
    <t>Child Care Assistance Program (CCAP) Statistics:  Applications
January 2021</t>
  </si>
  <si>
    <t>&lt;10</t>
  </si>
  <si>
    <t>Child Care Assistance Program (CCAP) Statistics:  Applications
Febuary 2021</t>
  </si>
  <si>
    <t>&lt;1143</t>
  </si>
  <si>
    <t>&lt;898</t>
  </si>
  <si>
    <t>&lt;646</t>
  </si>
  <si>
    <t>&lt;525</t>
  </si>
  <si>
    <t>&lt;427</t>
  </si>
  <si>
    <t>&lt;324</t>
  </si>
  <si>
    <t>&lt;162</t>
  </si>
  <si>
    <t>&lt;92</t>
  </si>
  <si>
    <t>&lt;1099</t>
  </si>
  <si>
    <t>&lt;859</t>
  </si>
  <si>
    <t>&lt;640</t>
  </si>
  <si>
    <t>&lt;512</t>
  </si>
  <si>
    <t>&lt;423</t>
  </si>
  <si>
    <t>&lt;305</t>
  </si>
  <si>
    <t>&lt;167</t>
  </si>
  <si>
    <t>&lt;76</t>
  </si>
  <si>
    <t>Child Care Assistance Program (CCAP) Statistics:  Applications
March 2021</t>
  </si>
  <si>
    <t>&lt;1104</t>
  </si>
  <si>
    <t>&lt;672</t>
  </si>
  <si>
    <t>&lt;421</t>
  </si>
  <si>
    <t>&lt;301</t>
  </si>
  <si>
    <t>&lt;164</t>
  </si>
  <si>
    <t>&lt;70</t>
  </si>
  <si>
    <t>Child Care Assistance Program (CCAP) Statistics:  Applications
April 2021</t>
  </si>
  <si>
    <t>&lt;707</t>
  </si>
  <si>
    <t>&lt;552</t>
  </si>
  <si>
    <t>&lt;319</t>
  </si>
  <si>
    <t>&lt;174</t>
  </si>
  <si>
    <t>&lt;66</t>
  </si>
  <si>
    <t>Child Care Assistance Program (CCAP) Statistics:  Applications
May 2021</t>
  </si>
  <si>
    <t>&lt;732</t>
  </si>
  <si>
    <t>&lt;562</t>
  </si>
  <si>
    <t>&lt;420</t>
  </si>
  <si>
    <t>&lt;312</t>
  </si>
  <si>
    <t>&lt;187</t>
  </si>
  <si>
    <t>Child Care Assistance Program (CCAP) Statistics:  Applications
June 2021</t>
  </si>
  <si>
    <t>&lt;582</t>
  </si>
  <si>
    <t>&lt;413</t>
  </si>
  <si>
    <t>&lt;327</t>
  </si>
  <si>
    <t>&lt;202</t>
  </si>
  <si>
    <t>Child Care Assistance Program (CCAP) Statistics:  Applications
July 2021</t>
  </si>
  <si>
    <t>&lt;621</t>
  </si>
  <si>
    <t>&lt;338</t>
  </si>
  <si>
    <t>&lt;206</t>
  </si>
  <si>
    <t>&lt;623</t>
  </si>
  <si>
    <t>&lt;298</t>
  </si>
  <si>
    <t>&lt;72</t>
  </si>
  <si>
    <t>Child Care Assistance Program (CCAP) Statistics:  Applications
August 2021</t>
  </si>
  <si>
    <t>&lt;1035</t>
  </si>
  <si>
    <t>&lt;642</t>
  </si>
  <si>
    <t>&lt;455</t>
  </si>
  <si>
    <t>&lt;80</t>
  </si>
  <si>
    <t>Child Care Assistance Program (CCAP) Statistics:  Applications
September 2021</t>
  </si>
  <si>
    <t>Child Care Assistance Program (CCAP) Statistics:  Applications
October 2021</t>
  </si>
  <si>
    <t>Child Care Assistance Program (CCAP) Statistics:  Applications
November 2021</t>
  </si>
  <si>
    <t>Child Care Assistance Program (CCAP) Statistics:  Applications
December 2021</t>
  </si>
  <si>
    <t>November 2021</t>
  </si>
  <si>
    <t>&lt;1385</t>
  </si>
  <si>
    <t>&lt;1939</t>
  </si>
  <si>
    <t>&lt;1408</t>
  </si>
  <si>
    <t>&lt;1074</t>
  </si>
  <si>
    <t>&lt;889</t>
  </si>
  <si>
    <t>&lt;666</t>
  </si>
  <si>
    <t>&lt;515</t>
  </si>
  <si>
    <t>&lt;314</t>
  </si>
  <si>
    <t>&lt;1217</t>
  </si>
  <si>
    <t>&lt;948</t>
  </si>
  <si>
    <t>&lt;790</t>
  </si>
  <si>
    <t>&lt;565</t>
  </si>
  <si>
    <t>&lt;450</t>
  </si>
  <si>
    <t>&lt;265</t>
  </si>
  <si>
    <t>State General Funds</t>
  </si>
  <si>
    <t>&lt;1898</t>
  </si>
  <si>
    <t>&lt;1036</t>
  </si>
  <si>
    <t>&lt;883</t>
  </si>
  <si>
    <t>&lt;684</t>
  </si>
  <si>
    <t>&lt;475</t>
  </si>
  <si>
    <t>&lt;326</t>
  </si>
  <si>
    <t>&lt;211</t>
  </si>
  <si>
    <t>&lt;97</t>
  </si>
  <si>
    <t>&lt;205</t>
  </si>
  <si>
    <t>&lt;100</t>
  </si>
  <si>
    <t>&lt;173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</si>
</sst>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000"/>
    <numFmt numFmtId="165" formatCode="&quot;$&quot;#,##0.00"/>
    <numFmt numFmtId="166" formatCode="##,##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i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i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6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1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8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67">
    <xf numFmtId="0" fontId="0" fillId="0" borderId="0" xfId="0"/>
    <xf numFmtId="0" fontId="0" fillId="0" borderId="10" xfId="0" applyFont="1" applyBorder="1" applyAlignment="1">
      <alignment horizontal="center"/>
    </xf>
    <xf numFmtId="9" fontId="0" fillId="0" borderId="10" xfId="48" applyFont="1" applyBorder="1"/>
    <xf numFmtId="0" fontId="1" fillId="0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27" fillId="0" borderId="0" xfId="42" applyFont="1" applyFill="1"/>
    <xf numFmtId="0" fontId="0" fillId="0" borderId="0" xfId="0" applyFont="1"/>
    <xf numFmtId="0" fontId="16" fillId="0" borderId="0" xfId="0" applyFont="1" applyFill="1" applyBorder="1"/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6" fillId="35" borderId="10" xfId="0" applyFont="1" applyFill="1" applyBorder="1" applyAlignment="1">
      <alignment horizontal="center"/>
    </xf>
    <xf numFmtId="9" fontId="0" fillId="0" borderId="0" xfId="0" applyNumberFormat="1" applyFont="1"/>
    <xf numFmtId="0" fontId="16" fillId="35" borderId="10" xfId="0" applyFont="1" applyFill="1" applyBorder="1" applyAlignment="1">
      <alignment horizontal="left"/>
    </xf>
    <xf numFmtId="9" fontId="16" fillId="35" borderId="10" xfId="48" applyFont="1" applyFill="1" applyBorder="1"/>
    <xf numFmtId="0" fontId="0" fillId="0" borderId="22" xfId="0" applyFont="1" applyBorder="1" applyAlignment="1">
      <alignment horizontal="left"/>
    </xf>
    <xf numFmtId="0" fontId="0" fillId="0" borderId="22" xfId="0" applyFont="1" applyBorder="1" applyAlignment="1">
      <alignment horizontal="center"/>
    </xf>
    <xf numFmtId="9" fontId="0" fillId="0" borderId="22" xfId="48" applyFont="1" applyBorder="1"/>
    <xf numFmtId="0" fontId="16" fillId="33" borderId="21" xfId="0" applyFont="1" applyFill="1" applyBorder="1" applyAlignment="1">
      <alignment horizontal="center"/>
    </xf>
    <xf numFmtId="0" fontId="16" fillId="33" borderId="23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6" fillId="35" borderId="11" xfId="0" applyFont="1" applyFill="1" applyBorder="1" applyAlignment="1">
      <alignment horizontal="center"/>
    </xf>
    <xf numFmtId="9" fontId="0" fillId="0" borderId="15" xfId="48" applyNumberFormat="1" applyFont="1" applyBorder="1"/>
    <xf numFmtId="9" fontId="0" fillId="0" borderId="12" xfId="48" applyNumberFormat="1" applyFont="1" applyBorder="1"/>
    <xf numFmtId="9" fontId="16" fillId="35" borderId="12" xfId="48" applyNumberFormat="1" applyFont="1" applyFill="1" applyBorder="1"/>
    <xf numFmtId="0" fontId="16" fillId="33" borderId="24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6" fillId="35" borderId="27" xfId="0" applyFont="1" applyFill="1" applyBorder="1" applyAlignment="1">
      <alignment horizontal="center"/>
    </xf>
    <xf numFmtId="0" fontId="16" fillId="35" borderId="28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16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12" xfId="48" applyNumberFormat="1" applyFont="1" applyBorder="1" applyAlignment="1">
      <alignment horizontal="center"/>
    </xf>
    <xf numFmtId="0" fontId="0" fillId="0" borderId="0" xfId="0"/>
    <xf numFmtId="0" fontId="35" fillId="0" borderId="10" xfId="57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0" fillId="0" borderId="11" xfId="0" applyFont="1" applyBorder="1"/>
    <xf numFmtId="0" fontId="16" fillId="35" borderId="11" xfId="0" applyFont="1" applyFill="1" applyBorder="1"/>
    <xf numFmtId="0" fontId="29" fillId="36" borderId="29" xfId="42" applyFont="1" applyFill="1" applyBorder="1" applyAlignment="1">
      <alignment horizontal="center" wrapText="1"/>
    </xf>
    <xf numFmtId="0" fontId="28" fillId="33" borderId="30" xfId="42" applyFont="1" applyFill="1" applyBorder="1" applyAlignment="1">
      <alignment horizontal="center" wrapText="1"/>
    </xf>
    <xf numFmtId="0" fontId="28" fillId="33" borderId="31" xfId="42" applyFont="1" applyFill="1" applyBorder="1" applyAlignment="1">
      <alignment horizontal="center" wrapText="1"/>
    </xf>
    <xf numFmtId="0" fontId="28" fillId="33" borderId="32" xfId="42" applyFont="1" applyFill="1" applyBorder="1" applyAlignment="1">
      <alignment horizontal="center" wrapText="1"/>
    </xf>
    <xf numFmtId="165" fontId="29" fillId="35" borderId="24" xfId="42" applyNumberFormat="1" applyFont="1" applyFill="1" applyBorder="1" applyAlignment="1">
      <alignment horizontal="center"/>
    </xf>
    <xf numFmtId="0" fontId="29" fillId="35" borderId="21" xfId="42" applyNumberFormat="1" applyFont="1" applyFill="1" applyBorder="1" applyAlignment="1">
      <alignment horizontal="center"/>
    </xf>
    <xf numFmtId="0" fontId="35" fillId="0" borderId="28" xfId="57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165" fontId="35" fillId="0" borderId="27" xfId="0" applyNumberFormat="1" applyFont="1" applyBorder="1" applyAlignment="1">
      <alignment horizontal="center"/>
    </xf>
    <xf numFmtId="9" fontId="0" fillId="0" borderId="10" xfId="48" applyFont="1" applyFill="1" applyBorder="1" applyAlignment="1">
      <alignment horizontal="center"/>
    </xf>
    <xf numFmtId="0" fontId="0" fillId="0" borderId="0" xfId="0" applyFill="1"/>
    <xf numFmtId="0" fontId="0" fillId="0" borderId="10" xfId="0" applyFill="1" applyBorder="1" applyAlignment="1">
      <alignment horizontal="center"/>
    </xf>
    <xf numFmtId="0" fontId="38" fillId="0" borderId="10" xfId="0" applyFont="1" applyFill="1" applyBorder="1" applyAlignment="1">
      <alignment horizontal="center" wrapText="1"/>
    </xf>
    <xf numFmtId="0" fontId="0" fillId="0" borderId="0" xfId="0" applyFont="1" applyFill="1"/>
    <xf numFmtId="165" fontId="38" fillId="0" borderId="27" xfId="0" applyNumberFormat="1" applyFont="1" applyBorder="1" applyAlignment="1">
      <alignment horizontal="right"/>
    </xf>
    <xf numFmtId="166" fontId="35" fillId="0" borderId="10" xfId="0" applyNumberFormat="1" applyFont="1" applyBorder="1" applyAlignment="1">
      <alignment horizontal="center" wrapText="1"/>
    </xf>
    <xf numFmtId="0" fontId="0" fillId="0" borderId="39" xfId="0" applyFont="1" applyBorder="1"/>
    <xf numFmtId="0" fontId="35" fillId="0" borderId="18" xfId="0" applyFont="1" applyBorder="1" applyAlignment="1">
      <alignment horizontal="center"/>
    </xf>
    <xf numFmtId="0" fontId="35" fillId="0" borderId="18" xfId="57" applyFont="1" applyBorder="1" applyAlignment="1">
      <alignment horizontal="center"/>
    </xf>
    <xf numFmtId="0" fontId="16" fillId="35" borderId="37" xfId="0" applyFont="1" applyFill="1" applyBorder="1"/>
    <xf numFmtId="0" fontId="18" fillId="0" borderId="10" xfId="0" applyFont="1" applyFill="1" applyBorder="1" applyAlignment="1">
      <alignment horizontal="center"/>
    </xf>
    <xf numFmtId="165" fontId="35" fillId="37" borderId="27" xfId="0" applyNumberFormat="1" applyFont="1" applyFill="1" applyBorder="1" applyAlignment="1">
      <alignment horizontal="center"/>
    </xf>
    <xf numFmtId="0" fontId="18" fillId="37" borderId="10" xfId="0" applyFont="1" applyFill="1" applyBorder="1" applyAlignment="1">
      <alignment horizontal="center"/>
    </xf>
    <xf numFmtId="165" fontId="35" fillId="37" borderId="40" xfId="0" applyNumberFormat="1" applyFont="1" applyFill="1" applyBorder="1" applyAlignment="1">
      <alignment horizontal="center"/>
    </xf>
    <xf numFmtId="0" fontId="35" fillId="37" borderId="18" xfId="0" applyFont="1" applyFill="1" applyBorder="1" applyAlignment="1">
      <alignment horizontal="center"/>
    </xf>
    <xf numFmtId="165" fontId="35" fillId="0" borderId="10" xfId="0" applyNumberFormat="1" applyFont="1" applyBorder="1" applyAlignment="1">
      <alignment horizontal="center"/>
    </xf>
    <xf numFmtId="0" fontId="29" fillId="35" borderId="10" xfId="42" applyNumberFormat="1" applyFont="1" applyFill="1" applyBorder="1" applyAlignment="1">
      <alignment horizontal="center"/>
    </xf>
    <xf numFmtId="165" fontId="29" fillId="35" borderId="22" xfId="42" applyNumberFormat="1" applyFont="1" applyFill="1" applyBorder="1" applyAlignment="1">
      <alignment horizontal="center"/>
    </xf>
    <xf numFmtId="165" fontId="35" fillId="0" borderId="10" xfId="60" applyNumberFormat="1" applyFont="1" applyBorder="1" applyAlignment="1">
      <alignment horizontal="center"/>
    </xf>
    <xf numFmtId="0" fontId="38" fillId="0" borderId="10" xfId="0" applyNumberFormat="1" applyFont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35" fillId="0" borderId="10" xfId="57" applyFont="1" applyFill="1" applyBorder="1" applyAlignment="1">
      <alignment horizontal="center"/>
    </xf>
    <xf numFmtId="0" fontId="35" fillId="0" borderId="18" xfId="0" applyFont="1" applyFill="1" applyBorder="1" applyAlignment="1">
      <alignment horizontal="center"/>
    </xf>
    <xf numFmtId="165" fontId="39" fillId="35" borderId="24" xfId="42" applyNumberFormat="1" applyFont="1" applyFill="1" applyBorder="1" applyAlignment="1">
      <alignment horizontal="center"/>
    </xf>
    <xf numFmtId="0" fontId="39" fillId="35" borderId="21" xfId="42" applyNumberFormat="1" applyFont="1" applyFill="1" applyBorder="1" applyAlignment="1">
      <alignment horizontal="center"/>
    </xf>
    <xf numFmtId="0" fontId="16" fillId="35" borderId="0" xfId="0" applyFont="1" applyFill="1" applyBorder="1"/>
    <xf numFmtId="0" fontId="29" fillId="35" borderId="0" xfId="42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65" fontId="29" fillId="35" borderId="0" xfId="42" applyNumberFormat="1" applyFont="1" applyFill="1" applyBorder="1" applyAlignment="1">
      <alignment horizontal="center"/>
    </xf>
    <xf numFmtId="165" fontId="29" fillId="0" borderId="0" xfId="42" applyNumberFormat="1" applyFont="1" applyFill="1" applyBorder="1" applyAlignment="1">
      <alignment horizontal="center"/>
    </xf>
    <xf numFmtId="0" fontId="16" fillId="35" borderId="43" xfId="0" applyFont="1" applyFill="1" applyBorder="1" applyAlignment="1">
      <alignment horizontal="center"/>
    </xf>
    <xf numFmtId="9" fontId="16" fillId="35" borderId="43" xfId="48" applyFont="1" applyFill="1" applyBorder="1" applyAlignment="1">
      <alignment horizontal="center"/>
    </xf>
    <xf numFmtId="9" fontId="16" fillId="35" borderId="43" xfId="48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9" fontId="0" fillId="0" borderId="15" xfId="48" applyNumberFormat="1" applyFont="1" applyBorder="1" applyAlignment="1">
      <alignment horizontal="center"/>
    </xf>
    <xf numFmtId="9" fontId="0" fillId="0" borderId="22" xfId="48" applyFont="1" applyFill="1" applyBorder="1" applyAlignment="1">
      <alignment horizontal="center"/>
    </xf>
    <xf numFmtId="0" fontId="16" fillId="33" borderId="43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66" fontId="35" fillId="0" borderId="21" xfId="0" applyNumberFormat="1" applyFont="1" applyBorder="1" applyAlignment="1">
      <alignment horizontal="center" wrapText="1"/>
    </xf>
    <xf numFmtId="9" fontId="0" fillId="0" borderId="44" xfId="48" applyNumberFormat="1" applyFont="1" applyBorder="1" applyAlignment="1">
      <alignment horizontal="center"/>
    </xf>
    <xf numFmtId="9" fontId="0" fillId="0" borderId="21" xfId="48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166" fontId="38" fillId="0" borderId="44" xfId="0" applyNumberFormat="1" applyFont="1" applyBorder="1" applyAlignment="1">
      <alignment horizontal="center" wrapText="1"/>
    </xf>
    <xf numFmtId="166" fontId="38" fillId="0" borderId="12" xfId="0" applyNumberFormat="1" applyFont="1" applyBorder="1" applyAlignment="1">
      <alignment horizontal="center" wrapText="1"/>
    </xf>
    <xf numFmtId="166" fontId="38" fillId="0" borderId="12" xfId="0" applyNumberFormat="1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166" fontId="35" fillId="0" borderId="12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35" fillId="0" borderId="28" xfId="57" applyFont="1" applyFill="1" applyBorder="1" applyAlignment="1">
      <alignment horizontal="center"/>
    </xf>
    <xf numFmtId="0" fontId="0" fillId="0" borderId="20" xfId="0" applyBorder="1"/>
    <xf numFmtId="0" fontId="0" fillId="0" borderId="27" xfId="0" applyBorder="1"/>
    <xf numFmtId="0" fontId="0" fillId="0" borderId="27" xfId="0" applyFill="1" applyBorder="1"/>
    <xf numFmtId="0" fontId="0" fillId="0" borderId="40" xfId="0" applyBorder="1"/>
    <xf numFmtId="0" fontId="16" fillId="35" borderId="43" xfId="0" applyFont="1" applyFill="1" applyBorder="1" applyAlignment="1">
      <alignment horizontal="left"/>
    </xf>
    <xf numFmtId="0" fontId="35" fillId="0" borderId="18" xfId="57" applyFont="1" applyFill="1" applyBorder="1" applyAlignment="1">
      <alignment horizontal="center"/>
    </xf>
    <xf numFmtId="0" fontId="35" fillId="0" borderId="42" xfId="57" applyFont="1" applyFill="1" applyBorder="1" applyAlignment="1">
      <alignment horizontal="center"/>
    </xf>
    <xf numFmtId="0" fontId="35" fillId="37" borderId="10" xfId="0" applyFont="1" applyFill="1" applyBorder="1" applyAlignment="1">
      <alignment horizontal="center"/>
    </xf>
    <xf numFmtId="165" fontId="29" fillId="35" borderId="10" xfId="42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0" fillId="0" borderId="10" xfId="0" applyNumberFormat="1" applyFont="1" applyFill="1" applyBorder="1"/>
    <xf numFmtId="0" fontId="40" fillId="0" borderId="28" xfId="0" applyNumberFormat="1" applyFont="1" applyFill="1" applyBorder="1" applyAlignment="1">
      <alignment horizontal="center"/>
    </xf>
    <xf numFmtId="0" fontId="37" fillId="35" borderId="21" xfId="0" applyFont="1" applyFill="1" applyBorder="1" applyAlignment="1">
      <alignment horizontal="center"/>
    </xf>
    <xf numFmtId="165" fontId="35" fillId="0" borderId="0" xfId="0" applyNumberFormat="1" applyFont="1" applyBorder="1" applyAlignment="1">
      <alignment horizontal="center"/>
    </xf>
    <xf numFmtId="0" fontId="36" fillId="0" borderId="28" xfId="0" applyFont="1" applyFill="1" applyBorder="1" applyAlignment="1">
      <alignment horizontal="center"/>
    </xf>
    <xf numFmtId="0" fontId="1" fillId="0" borderId="0" xfId="0" applyFont="1" applyBorder="1"/>
    <xf numFmtId="0" fontId="35" fillId="0" borderId="18" xfId="64" applyFont="1" applyFill="1" applyBorder="1" applyAlignment="1">
      <alignment horizontal="center"/>
    </xf>
    <xf numFmtId="165" fontId="29" fillId="35" borderId="43" xfId="42" applyNumberFormat="1" applyFont="1" applyFill="1" applyBorder="1" applyAlignment="1">
      <alignment horizontal="center"/>
    </xf>
    <xf numFmtId="0" fontId="29" fillId="35" borderId="43" xfId="42" applyNumberFormat="1" applyFont="1" applyFill="1" applyBorder="1" applyAlignment="1">
      <alignment horizontal="center"/>
    </xf>
    <xf numFmtId="0" fontId="28" fillId="33" borderId="47" xfId="42" applyFont="1" applyFill="1" applyBorder="1" applyAlignment="1">
      <alignment horizontal="center" wrapText="1"/>
    </xf>
    <xf numFmtId="0" fontId="35" fillId="0" borderId="11" xfId="57" applyFont="1" applyFill="1" applyBorder="1" applyAlignment="1">
      <alignment horizontal="center"/>
    </xf>
    <xf numFmtId="0" fontId="35" fillId="0" borderId="39" xfId="64" applyFont="1" applyFill="1" applyBorder="1" applyAlignment="1">
      <alignment horizontal="center"/>
    </xf>
    <xf numFmtId="0" fontId="35" fillId="0" borderId="11" xfId="57" applyFont="1" applyBorder="1" applyAlignment="1">
      <alignment horizontal="center"/>
    </xf>
    <xf numFmtId="0" fontId="29" fillId="36" borderId="33" xfId="42" applyFont="1" applyFill="1" applyBorder="1" applyAlignment="1">
      <alignment horizontal="center" wrapText="1"/>
    </xf>
    <xf numFmtId="165" fontId="42" fillId="0" borderId="46" xfId="0" applyNumberFormat="1" applyFont="1" applyBorder="1" applyAlignment="1">
      <alignment horizontal="right"/>
    </xf>
    <xf numFmtId="165" fontId="40" fillId="0" borderId="27" xfId="0" applyNumberFormat="1" applyFont="1" applyFill="1" applyBorder="1"/>
    <xf numFmtId="0" fontId="35" fillId="0" borderId="42" xfId="0" applyFont="1" applyBorder="1" applyAlignment="1">
      <alignment horizontal="center"/>
    </xf>
    <xf numFmtId="0" fontId="29" fillId="35" borderId="25" xfId="42" applyNumberFormat="1" applyFont="1" applyFill="1" applyBorder="1" applyAlignment="1">
      <alignment horizontal="center"/>
    </xf>
    <xf numFmtId="0" fontId="29" fillId="36" borderId="48" xfId="42" applyFont="1" applyFill="1" applyBorder="1" applyAlignment="1">
      <alignment horizontal="center" wrapText="1"/>
    </xf>
    <xf numFmtId="165" fontId="35" fillId="0" borderId="27" xfId="0" applyNumberFormat="1" applyFont="1" applyBorder="1" applyAlignment="1">
      <alignment horizontal="right"/>
    </xf>
    <xf numFmtId="0" fontId="35" fillId="0" borderId="28" xfId="0" applyFont="1" applyBorder="1" applyAlignment="1">
      <alignment horizontal="center"/>
    </xf>
    <xf numFmtId="0" fontId="39" fillId="35" borderId="25" xfId="42" applyNumberFormat="1" applyFont="1" applyFill="1" applyBorder="1" applyAlignment="1">
      <alignment horizontal="center"/>
    </xf>
    <xf numFmtId="8" fontId="40" fillId="0" borderId="0" xfId="0" applyNumberFormat="1" applyFont="1"/>
    <xf numFmtId="8" fontId="40" fillId="0" borderId="46" xfId="0" applyNumberFormat="1" applyFont="1" applyBorder="1"/>
    <xf numFmtId="8" fontId="1" fillId="0" borderId="0" xfId="0" applyNumberFormat="1" applyFont="1"/>
    <xf numFmtId="1" fontId="1" fillId="0" borderId="0" xfId="0" applyNumberFormat="1" applyFont="1"/>
    <xf numFmtId="0" fontId="1" fillId="0" borderId="0" xfId="0" applyFont="1" applyAlignment="1">
      <alignment horizontal="center"/>
    </xf>
    <xf numFmtId="0" fontId="41" fillId="0" borderId="33" xfId="0" applyFont="1" applyFill="1" applyBorder="1" applyAlignment="1">
      <alignment horizontal="center" vertical="center"/>
    </xf>
    <xf numFmtId="0" fontId="41" fillId="0" borderId="34" xfId="0" applyFont="1" applyFill="1" applyBorder="1" applyAlignment="1">
      <alignment horizontal="center" vertical="center"/>
    </xf>
    <xf numFmtId="0" fontId="41" fillId="0" borderId="35" xfId="0" applyFont="1" applyFill="1" applyBorder="1" applyAlignment="1">
      <alignment horizontal="center" vertical="center"/>
    </xf>
    <xf numFmtId="0" fontId="26" fillId="0" borderId="0" xfId="42" applyFont="1" applyFill="1" applyAlignment="1">
      <alignment horizontal="left"/>
    </xf>
    <xf numFmtId="49" fontId="13" fillId="34" borderId="13" xfId="0" applyNumberFormat="1" applyFont="1" applyFill="1" applyBorder="1" applyAlignment="1">
      <alignment horizontal="center"/>
    </xf>
    <xf numFmtId="49" fontId="13" fillId="34" borderId="0" xfId="0" applyNumberFormat="1" applyFont="1" applyFill="1" applyBorder="1" applyAlignment="1">
      <alignment horizontal="center"/>
    </xf>
    <xf numFmtId="0" fontId="41" fillId="0" borderId="36" xfId="0" applyFont="1" applyFill="1" applyBorder="1" applyAlignment="1">
      <alignment horizontal="center" vertical="center"/>
    </xf>
    <xf numFmtId="0" fontId="41" fillId="0" borderId="41" xfId="0" applyFont="1" applyFill="1" applyBorder="1" applyAlignment="1">
      <alignment horizontal="center" vertical="center"/>
    </xf>
    <xf numFmtId="0" fontId="41" fillId="0" borderId="38" xfId="0" applyFont="1" applyFill="1" applyBorder="1" applyAlignment="1">
      <alignment horizontal="center" vertical="center"/>
    </xf>
    <xf numFmtId="164" fontId="24" fillId="0" borderId="0" xfId="42" applyNumberFormat="1" applyFont="1" applyFill="1" applyAlignment="1">
      <alignment horizontal="left"/>
    </xf>
    <xf numFmtId="0" fontId="30" fillId="0" borderId="19" xfId="0" applyFont="1" applyBorder="1" applyAlignment="1">
      <alignment horizontal="center"/>
    </xf>
    <xf numFmtId="49" fontId="13" fillId="34" borderId="47" xfId="0" applyNumberFormat="1" applyFont="1" applyFill="1" applyBorder="1" applyAlignment="1">
      <alignment horizontal="center"/>
    </xf>
    <xf numFmtId="49" fontId="13" fillId="34" borderId="16" xfId="0" applyNumberFormat="1" applyFont="1" applyFill="1" applyBorder="1" applyAlignment="1">
      <alignment horizontal="center"/>
    </xf>
    <xf numFmtId="49" fontId="13" fillId="34" borderId="49" xfId="0" applyNumberFormat="1" applyFont="1" applyFill="1" applyBorder="1" applyAlignment="1">
      <alignment horizontal="center"/>
    </xf>
    <xf numFmtId="49" fontId="13" fillId="34" borderId="19" xfId="0" applyNumberFormat="1" applyFont="1" applyFill="1" applyBorder="1" applyAlignment="1">
      <alignment horizontal="center"/>
    </xf>
    <xf numFmtId="0" fontId="30" fillId="0" borderId="45" xfId="0" applyFont="1" applyBorder="1" applyAlignment="1">
      <alignment horizontal="center" wrapText="1"/>
    </xf>
    <xf numFmtId="0" fontId="30" fillId="0" borderId="16" xfId="0" applyFont="1" applyBorder="1" applyAlignment="1">
      <alignment horizontal="center"/>
    </xf>
    <xf numFmtId="0" fontId="30" fillId="0" borderId="36" xfId="0" applyFont="1" applyBorder="1" applyAlignment="1">
      <alignment horizontal="center"/>
    </xf>
    <xf numFmtId="0" fontId="30" fillId="0" borderId="37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38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30" fillId="0" borderId="16" xfId="0" applyFont="1" applyBorder="1" applyAlignment="1">
      <alignment horizontal="center" wrapText="1"/>
    </xf>
    <xf numFmtId="0" fontId="35" fillId="0" borderId="42" xfId="0" applyFont="1" applyFill="1" applyBorder="1" applyAlignment="1">
      <alignment horizontal="center"/>
    </xf>
  </cellXfs>
  <cellStyles count="6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60" builtinId="4"/>
    <cellStyle name="Explanatory Text" xfId="16" builtinId="53" customBuiltin="1"/>
    <cellStyle name="Followed Hyperlink" xfId="45" builtinId="9" customBuiltin="1"/>
    <cellStyle name="Followed Hyperlink 2" xfId="47"/>
    <cellStyle name="Followed Hyperlink 2 2" xfId="63"/>
    <cellStyle name="Followed Hyperlink 3" xfId="59"/>
    <cellStyle name="Followed Hyperlink 3 2" xfId="66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 customBuiltin="1"/>
    <cellStyle name="Hyperlink 2" xfId="46"/>
    <cellStyle name="Hyperlink 2 2" xfId="62"/>
    <cellStyle name="Hyperlink 3" xfId="58"/>
    <cellStyle name="Hyperlink 3 2" xfId="65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rmal 3 2" xfId="53"/>
    <cellStyle name="Normal 3 3" xfId="61"/>
    <cellStyle name="Normal 4" xfId="51"/>
    <cellStyle name="Normal 5" xfId="49"/>
    <cellStyle name="Normal 6" xfId="54"/>
    <cellStyle name="Normal 7" xfId="55"/>
    <cellStyle name="Normal 8" xfId="56"/>
    <cellStyle name="Normal 9" xfId="57"/>
    <cellStyle name="Normal 9 2" xfId="64"/>
    <cellStyle name="Note" xfId="15" builtinId="10" customBuiltin="1"/>
    <cellStyle name="Output" xfId="10" builtinId="21" customBuiltin="1"/>
    <cellStyle name="Percent" xfId="48" builtinId="5"/>
    <cellStyle name="Percent 2" xfId="52"/>
    <cellStyle name="Percent 3" xfId="50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44824</xdr:colOff>
      <xdr:row>0</xdr:row>
      <xdr:rowOff>72279</xdr:rowOff>
    </xdr:from>
    <xdr:to>
      <xdr:col>0</xdr:col>
      <xdr:colOff>1770530</xdr:colOff>
      <xdr:row>3</xdr:row>
      <xdr:rowOff>74029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4" y="72279"/>
          <a:ext cx="1725706" cy="5732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0</xdr:col>
      <xdr:colOff>1274248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1217098" cy="7143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0</xdr:col>
      <xdr:colOff>1274248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1217098" cy="7143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0</xdr:col>
      <xdr:colOff>1274248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1217098" cy="7143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0</xdr:col>
      <xdr:colOff>1274248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1217098" cy="71437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2</xdr:col>
      <xdr:colOff>55048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2150548" cy="714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0</xdr:col>
      <xdr:colOff>1274248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1217098" cy="7143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0</xdr:col>
      <xdr:colOff>1274248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1217098" cy="7143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0</xdr:col>
      <xdr:colOff>1274248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1217098" cy="7143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0</xdr:col>
      <xdr:colOff>1274248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1217098" cy="7143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0</xdr:col>
      <xdr:colOff>1274248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1217098" cy="7143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0</xdr:col>
      <xdr:colOff>1274248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1217098" cy="7143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0</xdr:col>
      <xdr:colOff>1274248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1217098" cy="7143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0</xdr:col>
      <xdr:colOff>1274248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1217098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H74"/>
  <sheetViews>
    <sheetView tabSelected="1" topLeftCell="A62" zoomScaleNormal="100" workbookViewId="0">
      <selection activeCell="P76" sqref="P76"/>
    </sheetView>
  </sheetViews>
  <sheetFormatPr defaultColWidth="9.1796875" defaultRowHeight="14.5" x14ac:dyDescent="0.35"/>
  <cols>
    <col min="1" max="1" width="33.54296875" style="4" customWidth="1"/>
    <col min="2" max="2" width="15.1796875" style="5" bestFit="1" customWidth="1"/>
    <col min="3" max="3" width="11.7265625" style="5" bestFit="1" customWidth="1"/>
    <col min="4" max="4" width="7.453125" style="5" bestFit="1" customWidth="1"/>
    <col min="5" max="8" width="5" style="5" bestFit="1" customWidth="1"/>
    <col min="9" max="9" width="7.26953125" style="5" customWidth="1"/>
    <col min="10" max="10" width="6" style="5" customWidth="1"/>
    <col min="11" max="11" width="5.81640625" style="5" customWidth="1"/>
    <col min="12" max="12" width="6.453125" style="5" customWidth="1"/>
    <col min="13" max="13" width="6.7265625" style="5" customWidth="1"/>
    <col min="14" max="14" width="6.81640625" style="5" customWidth="1"/>
    <col min="15" max="15" width="6.1796875" style="5" customWidth="1"/>
    <col min="16" max="16" width="7.1796875" style="5" customWidth="1"/>
    <col min="17" max="17" width="8.453125" style="5" bestFit="1" customWidth="1"/>
    <col min="18" max="18" width="29" style="4" bestFit="1" customWidth="1"/>
    <col min="19" max="19" width="14.54296875" style="4" bestFit="1" customWidth="1"/>
    <col min="20" max="20" width="10.81640625" style="4" bestFit="1" customWidth="1"/>
    <col min="21" max="21" width="12" style="4" bestFit="1" customWidth="1"/>
    <col min="22" max="27" width="9.81640625" style="4" bestFit="1" customWidth="1"/>
    <col min="28" max="16384" width="9.1796875" style="4"/>
  </cols>
  <sheetData>
    <row r="1" spans="1:24" s="3" customFormat="1" x14ac:dyDescent="0.35">
      <c r="B1" s="144" t="s">
        <v>97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6"/>
      <c r="U1" s="6"/>
      <c r="V1" s="6"/>
      <c r="W1" s="6"/>
      <c r="X1" s="6"/>
    </row>
    <row r="2" spans="1:24" s="3" customFormat="1" x14ac:dyDescent="0.35">
      <c r="B2" s="150" t="s">
        <v>98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6"/>
      <c r="T2" s="6"/>
      <c r="U2" s="6"/>
      <c r="V2" s="6"/>
      <c r="W2" s="6"/>
      <c r="X2" s="6"/>
    </row>
    <row r="3" spans="1:24" s="3" customFormat="1" x14ac:dyDescent="0.35">
      <c r="B3" s="150" t="s">
        <v>103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6"/>
      <c r="T3" s="6"/>
      <c r="U3" s="6"/>
      <c r="V3" s="6"/>
      <c r="W3" s="6"/>
      <c r="X3" s="6"/>
    </row>
    <row r="4" spans="1:24" s="3" customFormat="1" x14ac:dyDescent="0.35">
      <c r="B4" s="150" t="s">
        <v>99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6"/>
      <c r="T4" s="6"/>
      <c r="U4" s="6"/>
      <c r="V4" s="6"/>
      <c r="W4" s="6"/>
      <c r="X4" s="6"/>
    </row>
    <row r="5" spans="1:24" s="3" customFormat="1" x14ac:dyDescent="0.35">
      <c r="B5" s="150" t="s">
        <v>95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6"/>
      <c r="S5" s="6"/>
      <c r="T5" s="6"/>
      <c r="U5" s="6"/>
      <c r="V5" s="6"/>
      <c r="W5" s="6"/>
      <c r="X5" s="6"/>
    </row>
    <row r="6" spans="1:24" s="3" customFormat="1" x14ac:dyDescent="0.35">
      <c r="B6" s="150" t="s">
        <v>96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6"/>
      <c r="S6" s="6"/>
      <c r="T6" s="6"/>
      <c r="U6" s="6"/>
      <c r="V6" s="6"/>
      <c r="W6" s="6"/>
      <c r="X6" s="6"/>
    </row>
    <row r="7" spans="1:24" ht="15" thickBot="1" x14ac:dyDescent="0.4"/>
    <row r="8" spans="1:24" ht="16" thickBot="1" x14ac:dyDescent="0.4">
      <c r="A8" s="151" t="s">
        <v>100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</row>
    <row r="10" spans="1:24" ht="15" thickBot="1" x14ac:dyDescent="0.4">
      <c r="B10" s="145" t="s">
        <v>158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</row>
    <row r="11" spans="1:24" ht="44" thickBot="1" x14ac:dyDescent="0.4">
      <c r="B11" s="43" t="s">
        <v>0</v>
      </c>
      <c r="C11" s="44" t="s">
        <v>1</v>
      </c>
      <c r="D11" s="44" t="s">
        <v>91</v>
      </c>
      <c r="E11" s="44" t="s">
        <v>2</v>
      </c>
      <c r="F11" s="44" t="s">
        <v>3</v>
      </c>
      <c r="G11" s="44" t="s">
        <v>4</v>
      </c>
      <c r="H11" s="44" t="s">
        <v>5</v>
      </c>
      <c r="I11" s="44" t="s">
        <v>6</v>
      </c>
      <c r="J11" s="44" t="s">
        <v>7</v>
      </c>
      <c r="K11" s="44" t="s">
        <v>8</v>
      </c>
      <c r="L11" s="44" t="s">
        <v>9</v>
      </c>
      <c r="M11" s="44" t="s">
        <v>10</v>
      </c>
      <c r="N11" s="44" t="s">
        <v>11</v>
      </c>
      <c r="O11" s="44" t="s">
        <v>12</v>
      </c>
      <c r="P11" s="44" t="s">
        <v>13</v>
      </c>
      <c r="Q11" s="123" t="s">
        <v>14</v>
      </c>
      <c r="R11" s="127" t="s">
        <v>101</v>
      </c>
    </row>
    <row r="12" spans="1:24" x14ac:dyDescent="0.35">
      <c r="A12" s="40" t="s">
        <v>92</v>
      </c>
      <c r="B12" s="63">
        <v>7544102.8200000003</v>
      </c>
      <c r="C12" s="64">
        <f>SUM(D12:Q12)</f>
        <v>17845</v>
      </c>
      <c r="D12" s="64">
        <v>1170</v>
      </c>
      <c r="E12" s="64">
        <v>2477</v>
      </c>
      <c r="F12" s="64">
        <v>2763</v>
      </c>
      <c r="G12" s="62">
        <v>2961</v>
      </c>
      <c r="H12" s="39">
        <v>2655</v>
      </c>
      <c r="I12" s="39">
        <v>1682</v>
      </c>
      <c r="J12" s="39">
        <v>1133</v>
      </c>
      <c r="K12" s="39">
        <v>888</v>
      </c>
      <c r="L12" s="39">
        <v>636</v>
      </c>
      <c r="M12" s="39">
        <v>515</v>
      </c>
      <c r="N12" s="39">
        <v>417</v>
      </c>
      <c r="O12" s="72">
        <v>314</v>
      </c>
      <c r="P12" s="73">
        <v>152</v>
      </c>
      <c r="Q12" s="124">
        <v>82</v>
      </c>
      <c r="R12" s="141">
        <v>889</v>
      </c>
    </row>
    <row r="13" spans="1:24" ht="15" customHeight="1" thickBot="1" x14ac:dyDescent="0.4">
      <c r="A13" s="58" t="s">
        <v>102</v>
      </c>
      <c r="B13" s="65">
        <v>145405.98000000001</v>
      </c>
      <c r="C13" s="66">
        <v>498</v>
      </c>
      <c r="D13" s="66">
        <v>65</v>
      </c>
      <c r="E13" s="66">
        <v>128</v>
      </c>
      <c r="F13" s="66">
        <v>100</v>
      </c>
      <c r="G13" s="59">
        <v>88</v>
      </c>
      <c r="H13" s="59">
        <v>62</v>
      </c>
      <c r="I13" s="59">
        <v>22</v>
      </c>
      <c r="J13" s="59" t="s">
        <v>169</v>
      </c>
      <c r="K13" s="59" t="s">
        <v>169</v>
      </c>
      <c r="L13" s="59" t="s">
        <v>169</v>
      </c>
      <c r="M13" s="59" t="s">
        <v>169</v>
      </c>
      <c r="N13" s="60" t="s">
        <v>169</v>
      </c>
      <c r="O13" s="120" t="s">
        <v>169</v>
      </c>
      <c r="P13" s="120" t="s">
        <v>169</v>
      </c>
      <c r="Q13" s="125" t="s">
        <v>169</v>
      </c>
      <c r="R13" s="142"/>
    </row>
    <row r="14" spans="1:24" ht="15" thickBot="1" x14ac:dyDescent="0.4">
      <c r="A14" s="61" t="s">
        <v>105</v>
      </c>
      <c r="B14" s="121">
        <f t="shared" ref="B14:I14" si="0">SUM(B12:B13)</f>
        <v>7689508.8000000007</v>
      </c>
      <c r="C14" s="122">
        <f t="shared" si="0"/>
        <v>18343</v>
      </c>
      <c r="D14" s="122">
        <f>SUM(D12:D13)</f>
        <v>1235</v>
      </c>
      <c r="E14" s="122">
        <f t="shared" si="0"/>
        <v>2605</v>
      </c>
      <c r="F14" s="122">
        <f t="shared" si="0"/>
        <v>2863</v>
      </c>
      <c r="G14" s="122">
        <f t="shared" si="0"/>
        <v>3049</v>
      </c>
      <c r="H14" s="122">
        <f t="shared" si="0"/>
        <v>2717</v>
      </c>
      <c r="I14" s="122">
        <f t="shared" si="0"/>
        <v>1704</v>
      </c>
      <c r="J14" s="122" t="s">
        <v>171</v>
      </c>
      <c r="K14" s="122" t="s">
        <v>172</v>
      </c>
      <c r="L14" s="122" t="s">
        <v>173</v>
      </c>
      <c r="M14" s="122" t="s">
        <v>174</v>
      </c>
      <c r="N14" s="122" t="s">
        <v>175</v>
      </c>
      <c r="O14" s="122" t="s">
        <v>176</v>
      </c>
      <c r="P14" s="122" t="s">
        <v>177</v>
      </c>
      <c r="Q14" s="122" t="s">
        <v>178</v>
      </c>
      <c r="R14" s="143"/>
      <c r="W14" s="81"/>
    </row>
    <row r="15" spans="1:24" ht="15" thickBot="1" x14ac:dyDescent="0.4">
      <c r="B15" s="145" t="s">
        <v>159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</row>
    <row r="16" spans="1:24" ht="44" thickBot="1" x14ac:dyDescent="0.4">
      <c r="B16" s="43" t="s">
        <v>0</v>
      </c>
      <c r="C16" s="44" t="s">
        <v>1</v>
      </c>
      <c r="D16" s="44" t="s">
        <v>91</v>
      </c>
      <c r="E16" s="44" t="s">
        <v>2</v>
      </c>
      <c r="F16" s="44" t="s">
        <v>3</v>
      </c>
      <c r="G16" s="44" t="s">
        <v>4</v>
      </c>
      <c r="H16" s="44" t="s">
        <v>5</v>
      </c>
      <c r="I16" s="44" t="s">
        <v>6</v>
      </c>
      <c r="J16" s="44" t="s">
        <v>7</v>
      </c>
      <c r="K16" s="44" t="s">
        <v>8</v>
      </c>
      <c r="L16" s="44" t="s">
        <v>9</v>
      </c>
      <c r="M16" s="44" t="s">
        <v>10</v>
      </c>
      <c r="N16" s="44" t="s">
        <v>11</v>
      </c>
      <c r="O16" s="44" t="s">
        <v>12</v>
      </c>
      <c r="P16" s="44" t="s">
        <v>13</v>
      </c>
      <c r="Q16" s="45" t="s">
        <v>14</v>
      </c>
      <c r="R16" s="127" t="s">
        <v>101</v>
      </c>
    </row>
    <row r="17" spans="1:21" x14ac:dyDescent="0.35">
      <c r="A17" s="40" t="s">
        <v>92</v>
      </c>
      <c r="B17" s="63">
        <v>9318351.3900000006</v>
      </c>
      <c r="C17" s="64">
        <f>SUM(D17:Q17)</f>
        <v>17863</v>
      </c>
      <c r="D17" s="64">
        <v>1299</v>
      </c>
      <c r="E17" s="64">
        <v>2483</v>
      </c>
      <c r="F17" s="64">
        <v>2839</v>
      </c>
      <c r="G17" s="62">
        <v>2913</v>
      </c>
      <c r="H17" s="39">
        <v>2641</v>
      </c>
      <c r="I17" s="39">
        <v>1687</v>
      </c>
      <c r="J17" s="39">
        <v>1089</v>
      </c>
      <c r="K17" s="39">
        <v>849</v>
      </c>
      <c r="L17" s="39">
        <v>630</v>
      </c>
      <c r="M17" s="39">
        <v>502</v>
      </c>
      <c r="N17" s="39">
        <v>413</v>
      </c>
      <c r="O17" s="39">
        <v>295</v>
      </c>
      <c r="P17" s="38">
        <v>157</v>
      </c>
      <c r="Q17" s="48">
        <v>66</v>
      </c>
      <c r="R17" s="141">
        <v>882</v>
      </c>
      <c r="U17" s="7"/>
    </row>
    <row r="18" spans="1:21" ht="15" thickBot="1" x14ac:dyDescent="0.4">
      <c r="A18" s="58" t="s">
        <v>102</v>
      </c>
      <c r="B18" s="128">
        <v>232633.87</v>
      </c>
      <c r="C18" s="66">
        <v>545</v>
      </c>
      <c r="D18" s="66">
        <v>76</v>
      </c>
      <c r="E18" s="66">
        <v>132</v>
      </c>
      <c r="F18" s="66">
        <v>119</v>
      </c>
      <c r="G18" s="59">
        <v>90</v>
      </c>
      <c r="H18" s="59">
        <v>69</v>
      </c>
      <c r="I18" s="59">
        <v>23</v>
      </c>
      <c r="J18" s="59" t="s">
        <v>169</v>
      </c>
      <c r="K18" s="59" t="s">
        <v>169</v>
      </c>
      <c r="L18" s="59" t="s">
        <v>169</v>
      </c>
      <c r="M18" s="59" t="s">
        <v>169</v>
      </c>
      <c r="N18" s="60" t="s">
        <v>169</v>
      </c>
      <c r="O18" s="120" t="s">
        <v>169</v>
      </c>
      <c r="P18" s="120" t="s">
        <v>169</v>
      </c>
      <c r="Q18" s="125" t="s">
        <v>169</v>
      </c>
      <c r="R18" s="142"/>
    </row>
    <row r="19" spans="1:21" ht="15" thickBot="1" x14ac:dyDescent="0.4">
      <c r="A19" s="61" t="s">
        <v>105</v>
      </c>
      <c r="B19" s="121">
        <f>SUM(B17:B18)</f>
        <v>9550985.2599999998</v>
      </c>
      <c r="C19" s="122">
        <f>SUM(C17:C18)</f>
        <v>18408</v>
      </c>
      <c r="D19" s="122">
        <f>SUM(D17:D18)</f>
        <v>1375</v>
      </c>
      <c r="E19" s="122">
        <f t="shared" ref="E19:I19" si="1">SUM(E17:E18)</f>
        <v>2615</v>
      </c>
      <c r="F19" s="122">
        <f t="shared" si="1"/>
        <v>2958</v>
      </c>
      <c r="G19" s="122">
        <f t="shared" si="1"/>
        <v>3003</v>
      </c>
      <c r="H19" s="122">
        <f t="shared" si="1"/>
        <v>2710</v>
      </c>
      <c r="I19" s="122">
        <f t="shared" si="1"/>
        <v>1710</v>
      </c>
      <c r="J19" s="122" t="s">
        <v>179</v>
      </c>
      <c r="K19" s="122" t="s">
        <v>180</v>
      </c>
      <c r="L19" s="122" t="s">
        <v>181</v>
      </c>
      <c r="M19" s="122" t="s">
        <v>182</v>
      </c>
      <c r="N19" s="122" t="s">
        <v>183</v>
      </c>
      <c r="O19" s="122" t="s">
        <v>184</v>
      </c>
      <c r="P19" s="122" t="s">
        <v>185</v>
      </c>
      <c r="Q19" s="122" t="s">
        <v>186</v>
      </c>
      <c r="R19" s="149"/>
    </row>
    <row r="20" spans="1:21" ht="15" thickBot="1" x14ac:dyDescent="0.4">
      <c r="B20" s="145" t="s">
        <v>160</v>
      </c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</row>
    <row r="21" spans="1:21" ht="44" thickBot="1" x14ac:dyDescent="0.4">
      <c r="B21" s="43" t="s">
        <v>0</v>
      </c>
      <c r="C21" s="44" t="s">
        <v>1</v>
      </c>
      <c r="D21" s="44" t="s">
        <v>91</v>
      </c>
      <c r="E21" s="44" t="s">
        <v>2</v>
      </c>
      <c r="F21" s="44" t="s">
        <v>3</v>
      </c>
      <c r="G21" s="44" t="s">
        <v>4</v>
      </c>
      <c r="H21" s="44" t="s">
        <v>5</v>
      </c>
      <c r="I21" s="44" t="s">
        <v>6</v>
      </c>
      <c r="J21" s="44" t="s">
        <v>7</v>
      </c>
      <c r="K21" s="44" t="s">
        <v>8</v>
      </c>
      <c r="L21" s="44" t="s">
        <v>9</v>
      </c>
      <c r="M21" s="44" t="s">
        <v>10</v>
      </c>
      <c r="N21" s="44" t="s">
        <v>11</v>
      </c>
      <c r="O21" s="44" t="s">
        <v>12</v>
      </c>
      <c r="P21" s="44" t="s">
        <v>13</v>
      </c>
      <c r="Q21" s="45" t="s">
        <v>14</v>
      </c>
      <c r="R21" s="127" t="s">
        <v>101</v>
      </c>
    </row>
    <row r="22" spans="1:21" x14ac:dyDescent="0.35">
      <c r="A22" s="40" t="s">
        <v>92</v>
      </c>
      <c r="B22" s="63">
        <v>13573514.07</v>
      </c>
      <c r="C22" s="64">
        <f>SUM(D22:Q22)</f>
        <v>18534</v>
      </c>
      <c r="D22" s="62">
        <v>1449</v>
      </c>
      <c r="E22" s="62">
        <v>2626</v>
      </c>
      <c r="F22" s="62">
        <v>2982</v>
      </c>
      <c r="G22" s="62">
        <v>3055</v>
      </c>
      <c r="H22" s="72">
        <v>2663</v>
      </c>
      <c r="I22" s="72">
        <v>1726</v>
      </c>
      <c r="J22" s="72">
        <v>1094</v>
      </c>
      <c r="K22" s="72">
        <v>859</v>
      </c>
      <c r="L22" s="72">
        <v>662</v>
      </c>
      <c r="M22" s="72">
        <v>502</v>
      </c>
      <c r="N22" s="72">
        <v>411</v>
      </c>
      <c r="O22" s="72">
        <v>291</v>
      </c>
      <c r="P22" s="73">
        <v>154</v>
      </c>
      <c r="Q22" s="103">
        <v>60</v>
      </c>
      <c r="R22" s="141">
        <v>889</v>
      </c>
    </row>
    <row r="23" spans="1:21" ht="15" thickBot="1" x14ac:dyDescent="0.4">
      <c r="A23" s="58" t="s">
        <v>102</v>
      </c>
      <c r="B23" s="128">
        <v>287303.67</v>
      </c>
      <c r="C23" s="66">
        <v>575</v>
      </c>
      <c r="D23" s="74">
        <v>89</v>
      </c>
      <c r="E23" s="74">
        <v>146</v>
      </c>
      <c r="F23" s="74">
        <v>117</v>
      </c>
      <c r="G23" s="74">
        <v>97</v>
      </c>
      <c r="H23" s="74">
        <v>63</v>
      </c>
      <c r="I23" s="74">
        <v>19</v>
      </c>
      <c r="J23" s="59" t="s">
        <v>169</v>
      </c>
      <c r="K23" s="74">
        <v>11</v>
      </c>
      <c r="L23" s="59" t="s">
        <v>169</v>
      </c>
      <c r="M23" s="59" t="s">
        <v>169</v>
      </c>
      <c r="N23" s="60" t="s">
        <v>169</v>
      </c>
      <c r="O23" s="120" t="s">
        <v>169</v>
      </c>
      <c r="P23" s="120" t="s">
        <v>169</v>
      </c>
      <c r="Q23" s="125" t="s">
        <v>169</v>
      </c>
      <c r="R23" s="142"/>
    </row>
    <row r="24" spans="1:21" ht="15" thickBot="1" x14ac:dyDescent="0.4">
      <c r="A24" s="61" t="s">
        <v>105</v>
      </c>
      <c r="B24" s="121">
        <f>SUM(B22:B23)</f>
        <v>13860817.74</v>
      </c>
      <c r="C24" s="122">
        <f>SUM(C22:C23)</f>
        <v>19109</v>
      </c>
      <c r="D24" s="122">
        <f>SUM(D22:D23)</f>
        <v>1538</v>
      </c>
      <c r="E24" s="122">
        <f t="shared" ref="E24:I24" si="2">SUM(E22:E23)</f>
        <v>2772</v>
      </c>
      <c r="F24" s="122">
        <f t="shared" si="2"/>
        <v>3099</v>
      </c>
      <c r="G24" s="122">
        <f t="shared" si="2"/>
        <v>3152</v>
      </c>
      <c r="H24" s="122">
        <f t="shared" si="2"/>
        <v>2726</v>
      </c>
      <c r="I24" s="122">
        <f t="shared" si="2"/>
        <v>1745</v>
      </c>
      <c r="J24" s="122" t="s">
        <v>188</v>
      </c>
      <c r="K24" s="122">
        <f>SUM(K22:K23)</f>
        <v>870</v>
      </c>
      <c r="L24" s="122" t="s">
        <v>189</v>
      </c>
      <c r="M24" s="122" t="s">
        <v>182</v>
      </c>
      <c r="N24" s="122" t="s">
        <v>190</v>
      </c>
      <c r="O24" s="122" t="s">
        <v>191</v>
      </c>
      <c r="P24" s="122" t="s">
        <v>192</v>
      </c>
      <c r="Q24" s="122" t="s">
        <v>193</v>
      </c>
      <c r="R24" s="149"/>
    </row>
    <row r="25" spans="1:21" ht="15" thickBot="1" x14ac:dyDescent="0.4">
      <c r="B25" s="145" t="s">
        <v>161</v>
      </c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</row>
    <row r="26" spans="1:21" ht="44" thickBot="1" x14ac:dyDescent="0.4">
      <c r="B26" s="43" t="s">
        <v>0</v>
      </c>
      <c r="C26" s="44" t="s">
        <v>1</v>
      </c>
      <c r="D26" s="44" t="s">
        <v>91</v>
      </c>
      <c r="E26" s="44" t="s">
        <v>2</v>
      </c>
      <c r="F26" s="44" t="s">
        <v>3</v>
      </c>
      <c r="G26" s="44" t="s">
        <v>4</v>
      </c>
      <c r="H26" s="44" t="s">
        <v>5</v>
      </c>
      <c r="I26" s="44" t="s">
        <v>6</v>
      </c>
      <c r="J26" s="44" t="s">
        <v>7</v>
      </c>
      <c r="K26" s="44" t="s">
        <v>8</v>
      </c>
      <c r="L26" s="44" t="s">
        <v>9</v>
      </c>
      <c r="M26" s="44" t="s">
        <v>10</v>
      </c>
      <c r="N26" s="44" t="s">
        <v>11</v>
      </c>
      <c r="O26" s="44" t="s">
        <v>12</v>
      </c>
      <c r="P26" s="44" t="s">
        <v>13</v>
      </c>
      <c r="Q26" s="123" t="s">
        <v>14</v>
      </c>
      <c r="R26" s="127" t="s">
        <v>101</v>
      </c>
    </row>
    <row r="27" spans="1:21" x14ac:dyDescent="0.35">
      <c r="A27" s="40" t="s">
        <v>92</v>
      </c>
      <c r="B27" s="63">
        <v>11411211.300000001</v>
      </c>
      <c r="C27" s="64">
        <v>19337</v>
      </c>
      <c r="D27" s="64">
        <v>1480</v>
      </c>
      <c r="E27" s="64">
        <v>2754</v>
      </c>
      <c r="F27" s="64">
        <v>3119</v>
      </c>
      <c r="G27" s="62">
        <v>3191</v>
      </c>
      <c r="H27" s="39">
        <v>2755</v>
      </c>
      <c r="I27" s="39">
        <v>1827</v>
      </c>
      <c r="J27" s="39">
        <v>1131</v>
      </c>
      <c r="K27" s="39">
        <v>899</v>
      </c>
      <c r="L27" s="39">
        <v>697</v>
      </c>
      <c r="M27" s="39">
        <v>542</v>
      </c>
      <c r="N27" s="39">
        <v>413</v>
      </c>
      <c r="O27" s="39">
        <v>309</v>
      </c>
      <c r="P27" s="38">
        <v>164</v>
      </c>
      <c r="Q27" s="126">
        <v>56</v>
      </c>
      <c r="R27" s="141">
        <v>902</v>
      </c>
    </row>
    <row r="28" spans="1:21" ht="15" thickBot="1" x14ac:dyDescent="0.4">
      <c r="A28" s="58" t="s">
        <v>102</v>
      </c>
      <c r="B28" s="65">
        <v>325835.33</v>
      </c>
      <c r="C28" s="66">
        <v>611</v>
      </c>
      <c r="D28" s="66">
        <v>98</v>
      </c>
      <c r="E28" s="66">
        <v>154</v>
      </c>
      <c r="F28" s="66">
        <v>122</v>
      </c>
      <c r="G28" s="59">
        <v>88</v>
      </c>
      <c r="H28" s="59">
        <v>74</v>
      </c>
      <c r="I28" s="59">
        <v>30</v>
      </c>
      <c r="J28" s="59">
        <v>11</v>
      </c>
      <c r="K28" s="59">
        <v>11</v>
      </c>
      <c r="L28" s="59" t="s">
        <v>169</v>
      </c>
      <c r="M28" s="59" t="s">
        <v>169</v>
      </c>
      <c r="N28" s="60" t="s">
        <v>169</v>
      </c>
      <c r="O28" s="120" t="s">
        <v>169</v>
      </c>
      <c r="P28" s="120" t="s">
        <v>169</v>
      </c>
      <c r="Q28" s="125" t="s">
        <v>169</v>
      </c>
      <c r="R28" s="142"/>
    </row>
    <row r="29" spans="1:21" ht="15" thickBot="1" x14ac:dyDescent="0.4">
      <c r="A29" s="61" t="s">
        <v>105</v>
      </c>
      <c r="B29" s="121">
        <f>SUM(B27:B28)</f>
        <v>11737046.630000001</v>
      </c>
      <c r="C29" s="122">
        <f>SUM(C27:C28)</f>
        <v>19948</v>
      </c>
      <c r="D29" s="122">
        <f t="shared" ref="D29:K29" si="3">SUM(D27:D28)</f>
        <v>1578</v>
      </c>
      <c r="E29" s="122">
        <f t="shared" si="3"/>
        <v>2908</v>
      </c>
      <c r="F29" s="122">
        <f t="shared" si="3"/>
        <v>3241</v>
      </c>
      <c r="G29" s="122">
        <f t="shared" si="3"/>
        <v>3279</v>
      </c>
      <c r="H29" s="122">
        <f t="shared" si="3"/>
        <v>2829</v>
      </c>
      <c r="I29" s="122">
        <f t="shared" si="3"/>
        <v>1857</v>
      </c>
      <c r="J29" s="122">
        <f t="shared" si="3"/>
        <v>1142</v>
      </c>
      <c r="K29" s="122">
        <f t="shared" si="3"/>
        <v>910</v>
      </c>
      <c r="L29" s="122" t="s">
        <v>195</v>
      </c>
      <c r="M29" s="122" t="s">
        <v>196</v>
      </c>
      <c r="N29" s="122" t="s">
        <v>183</v>
      </c>
      <c r="O29" s="122" t="s">
        <v>197</v>
      </c>
      <c r="P29" s="122" t="s">
        <v>198</v>
      </c>
      <c r="Q29" s="122" t="s">
        <v>199</v>
      </c>
      <c r="R29" s="143"/>
    </row>
    <row r="30" spans="1:21" ht="15" thickBot="1" x14ac:dyDescent="0.4">
      <c r="B30" s="145" t="s">
        <v>162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</row>
    <row r="31" spans="1:21" ht="44" thickBot="1" x14ac:dyDescent="0.4">
      <c r="B31" s="43" t="s">
        <v>0</v>
      </c>
      <c r="C31" s="44" t="s">
        <v>1</v>
      </c>
      <c r="D31" s="44" t="s">
        <v>91</v>
      </c>
      <c r="E31" s="44" t="s">
        <v>2</v>
      </c>
      <c r="F31" s="44" t="s">
        <v>3</v>
      </c>
      <c r="G31" s="44" t="s">
        <v>4</v>
      </c>
      <c r="H31" s="44" t="s">
        <v>5</v>
      </c>
      <c r="I31" s="44" t="s">
        <v>6</v>
      </c>
      <c r="J31" s="44" t="s">
        <v>7</v>
      </c>
      <c r="K31" s="44" t="s">
        <v>8</v>
      </c>
      <c r="L31" s="44" t="s">
        <v>9</v>
      </c>
      <c r="M31" s="44" t="s">
        <v>10</v>
      </c>
      <c r="N31" s="44" t="s">
        <v>11</v>
      </c>
      <c r="O31" s="44" t="s">
        <v>12</v>
      </c>
      <c r="P31" s="44" t="s">
        <v>13</v>
      </c>
      <c r="Q31" s="45" t="s">
        <v>14</v>
      </c>
      <c r="R31" s="42" t="s">
        <v>101</v>
      </c>
    </row>
    <row r="32" spans="1:21" x14ac:dyDescent="0.35">
      <c r="A32" s="40" t="s">
        <v>92</v>
      </c>
      <c r="B32" s="63">
        <v>11835171.58</v>
      </c>
      <c r="C32" s="64">
        <v>20016</v>
      </c>
      <c r="D32" s="64">
        <v>1571</v>
      </c>
      <c r="E32" s="64">
        <v>2926</v>
      </c>
      <c r="F32" s="64">
        <v>3240</v>
      </c>
      <c r="G32" s="62">
        <v>3297</v>
      </c>
      <c r="H32" s="39">
        <v>2868</v>
      </c>
      <c r="I32" s="39">
        <v>1868</v>
      </c>
      <c r="J32" s="39">
        <v>1135</v>
      </c>
      <c r="K32" s="39">
        <v>888</v>
      </c>
      <c r="L32" s="39">
        <v>722</v>
      </c>
      <c r="M32" s="39">
        <v>552</v>
      </c>
      <c r="N32" s="39">
        <v>410</v>
      </c>
      <c r="O32" s="39">
        <v>302</v>
      </c>
      <c r="P32" s="38">
        <v>177</v>
      </c>
      <c r="Q32" s="48">
        <v>60</v>
      </c>
      <c r="R32" s="147">
        <v>908</v>
      </c>
    </row>
    <row r="33" spans="1:18" ht="15" thickBot="1" x14ac:dyDescent="0.4">
      <c r="A33" s="58" t="s">
        <v>102</v>
      </c>
      <c r="B33" s="65">
        <v>407203.08</v>
      </c>
      <c r="C33" s="66">
        <v>628</v>
      </c>
      <c r="D33" s="66">
        <v>93</v>
      </c>
      <c r="E33" s="66">
        <v>156</v>
      </c>
      <c r="F33" s="66">
        <v>128</v>
      </c>
      <c r="G33" s="59">
        <v>103</v>
      </c>
      <c r="H33" s="59">
        <v>79</v>
      </c>
      <c r="I33" s="59">
        <v>25</v>
      </c>
      <c r="J33" s="59">
        <v>11</v>
      </c>
      <c r="K33" s="59" t="s">
        <v>169</v>
      </c>
      <c r="L33" s="59" t="s">
        <v>169</v>
      </c>
      <c r="M33" s="59" t="s">
        <v>169</v>
      </c>
      <c r="N33" s="59" t="s">
        <v>169</v>
      </c>
      <c r="O33" s="59" t="s">
        <v>169</v>
      </c>
      <c r="P33" s="59" t="s">
        <v>169</v>
      </c>
      <c r="Q33" s="130" t="s">
        <v>169</v>
      </c>
      <c r="R33" s="148"/>
    </row>
    <row r="34" spans="1:18" ht="15" thickBot="1" x14ac:dyDescent="0.4">
      <c r="A34" s="61" t="s">
        <v>105</v>
      </c>
      <c r="B34" s="121">
        <f>SUM(B32:B33)</f>
        <v>12242374.66</v>
      </c>
      <c r="C34" s="122">
        <f>SUM(C32:C33)</f>
        <v>20644</v>
      </c>
      <c r="D34" s="122">
        <f t="shared" ref="D34:J34" si="4">SUM(D32:D33)</f>
        <v>1664</v>
      </c>
      <c r="E34" s="122">
        <f t="shared" si="4"/>
        <v>3082</v>
      </c>
      <c r="F34" s="122">
        <f t="shared" si="4"/>
        <v>3368</v>
      </c>
      <c r="G34" s="122">
        <f t="shared" si="4"/>
        <v>3400</v>
      </c>
      <c r="H34" s="122">
        <f t="shared" si="4"/>
        <v>2947</v>
      </c>
      <c r="I34" s="122">
        <f t="shared" si="4"/>
        <v>1893</v>
      </c>
      <c r="J34" s="122">
        <f t="shared" si="4"/>
        <v>1146</v>
      </c>
      <c r="K34" s="122" t="s">
        <v>172</v>
      </c>
      <c r="L34" s="122" t="s">
        <v>201</v>
      </c>
      <c r="M34" s="122" t="s">
        <v>202</v>
      </c>
      <c r="N34" s="122" t="s">
        <v>203</v>
      </c>
      <c r="O34" s="122" t="s">
        <v>204</v>
      </c>
      <c r="P34" s="122" t="s">
        <v>205</v>
      </c>
      <c r="Q34" s="122" t="s">
        <v>193</v>
      </c>
      <c r="R34" s="149"/>
    </row>
    <row r="35" spans="1:18" x14ac:dyDescent="0.35">
      <c r="A35" s="77"/>
      <c r="B35" s="80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9"/>
    </row>
    <row r="36" spans="1:18" ht="15" thickBot="1" x14ac:dyDescent="0.4">
      <c r="B36" s="145" t="s">
        <v>163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ht="44" thickBot="1" x14ac:dyDescent="0.4">
      <c r="B37" s="43" t="s">
        <v>0</v>
      </c>
      <c r="C37" s="44" t="s">
        <v>1</v>
      </c>
      <c r="D37" s="44" t="s">
        <v>91</v>
      </c>
      <c r="E37" s="44" t="s">
        <v>2</v>
      </c>
      <c r="F37" s="44" t="s">
        <v>3</v>
      </c>
      <c r="G37" s="44" t="s">
        <v>4</v>
      </c>
      <c r="H37" s="44" t="s">
        <v>5</v>
      </c>
      <c r="I37" s="44" t="s">
        <v>6</v>
      </c>
      <c r="J37" s="44" t="s">
        <v>7</v>
      </c>
      <c r="K37" s="44" t="s">
        <v>8</v>
      </c>
      <c r="L37" s="44" t="s">
        <v>9</v>
      </c>
      <c r="M37" s="44" t="s">
        <v>10</v>
      </c>
      <c r="N37" s="44" t="s">
        <v>11</v>
      </c>
      <c r="O37" s="44" t="s">
        <v>12</v>
      </c>
      <c r="P37" s="44" t="s">
        <v>13</v>
      </c>
      <c r="Q37" s="45" t="s">
        <v>14</v>
      </c>
      <c r="R37" s="42" t="s">
        <v>101</v>
      </c>
    </row>
    <row r="38" spans="1:18" x14ac:dyDescent="0.35">
      <c r="A38" s="40" t="s">
        <v>92</v>
      </c>
      <c r="B38" s="63">
        <v>11999789.960000001</v>
      </c>
      <c r="C38" s="64">
        <v>20581</v>
      </c>
      <c r="D38" s="64">
        <v>1573</v>
      </c>
      <c r="E38" s="64">
        <v>2939</v>
      </c>
      <c r="F38" s="64">
        <v>3322</v>
      </c>
      <c r="G38" s="62">
        <v>3362</v>
      </c>
      <c r="H38" s="39">
        <v>2979</v>
      </c>
      <c r="I38" s="39">
        <v>1974</v>
      </c>
      <c r="J38" s="39">
        <v>1196</v>
      </c>
      <c r="K38" s="39">
        <v>921</v>
      </c>
      <c r="L38" s="39">
        <v>771</v>
      </c>
      <c r="M38" s="39">
        <v>572</v>
      </c>
      <c r="N38" s="39">
        <v>403</v>
      </c>
      <c r="O38" s="39">
        <v>317</v>
      </c>
      <c r="P38" s="38">
        <v>192</v>
      </c>
      <c r="Q38" s="48">
        <v>60</v>
      </c>
      <c r="R38" s="147">
        <v>914</v>
      </c>
    </row>
    <row r="39" spans="1:18" ht="15" thickBot="1" x14ac:dyDescent="0.4">
      <c r="A39" s="58" t="s">
        <v>102</v>
      </c>
      <c r="B39" s="63">
        <v>331908.51</v>
      </c>
      <c r="C39" s="111">
        <v>680</v>
      </c>
      <c r="D39" s="111">
        <v>105</v>
      </c>
      <c r="E39" s="111">
        <v>158</v>
      </c>
      <c r="F39" s="111">
        <v>129</v>
      </c>
      <c r="G39" s="39">
        <v>111</v>
      </c>
      <c r="H39" s="39">
        <v>78</v>
      </c>
      <c r="I39" s="39">
        <v>35</v>
      </c>
      <c r="J39" s="39">
        <v>17</v>
      </c>
      <c r="K39" s="39">
        <v>13</v>
      </c>
      <c r="L39" s="72">
        <v>11</v>
      </c>
      <c r="M39" s="59" t="s">
        <v>169</v>
      </c>
      <c r="N39" s="59" t="s">
        <v>169</v>
      </c>
      <c r="O39" s="59" t="s">
        <v>169</v>
      </c>
      <c r="P39" s="59" t="s">
        <v>169</v>
      </c>
      <c r="Q39" s="59" t="s">
        <v>169</v>
      </c>
      <c r="R39" s="148"/>
    </row>
    <row r="40" spans="1:18" ht="15" thickBot="1" x14ac:dyDescent="0.4">
      <c r="A40" s="61" t="s">
        <v>105</v>
      </c>
      <c r="B40" s="46">
        <f>SUM(B38:B39)</f>
        <v>12331698.470000001</v>
      </c>
      <c r="C40" s="47">
        <f>SUM(C38:C39)</f>
        <v>21261</v>
      </c>
      <c r="D40" s="47">
        <f t="shared" ref="D40:K40" si="5">SUM(D38:D39)</f>
        <v>1678</v>
      </c>
      <c r="E40" s="47">
        <f t="shared" si="5"/>
        <v>3097</v>
      </c>
      <c r="F40" s="47">
        <f t="shared" si="5"/>
        <v>3451</v>
      </c>
      <c r="G40" s="47">
        <f t="shared" si="5"/>
        <v>3473</v>
      </c>
      <c r="H40" s="47">
        <f t="shared" si="5"/>
        <v>3057</v>
      </c>
      <c r="I40" s="47">
        <f t="shared" si="5"/>
        <v>2009</v>
      </c>
      <c r="J40" s="47">
        <f t="shared" si="5"/>
        <v>1213</v>
      </c>
      <c r="K40" s="47">
        <f t="shared" si="5"/>
        <v>934</v>
      </c>
      <c r="L40" s="47">
        <f>SUM(L38:L39)</f>
        <v>782</v>
      </c>
      <c r="M40" s="122" t="s">
        <v>207</v>
      </c>
      <c r="N40" s="122" t="s">
        <v>208</v>
      </c>
      <c r="O40" s="122" t="s">
        <v>209</v>
      </c>
      <c r="P40" s="122" t="s">
        <v>210</v>
      </c>
      <c r="Q40" s="122" t="s">
        <v>193</v>
      </c>
      <c r="R40" s="149"/>
    </row>
    <row r="41" spans="1:18" x14ac:dyDescent="0.35">
      <c r="A41" s="77"/>
      <c r="B41" s="80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9"/>
    </row>
    <row r="42" spans="1:18" ht="15" thickBot="1" x14ac:dyDescent="0.4">
      <c r="B42" s="145" t="s">
        <v>164</v>
      </c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</row>
    <row r="43" spans="1:18" ht="44" thickBot="1" x14ac:dyDescent="0.4">
      <c r="B43" s="43" t="s">
        <v>0</v>
      </c>
      <c r="C43" s="44" t="s">
        <v>1</v>
      </c>
      <c r="D43" s="44" t="s">
        <v>91</v>
      </c>
      <c r="E43" s="44" t="s">
        <v>2</v>
      </c>
      <c r="F43" s="44" t="s">
        <v>3</v>
      </c>
      <c r="G43" s="44" t="s">
        <v>4</v>
      </c>
      <c r="H43" s="44" t="s">
        <v>5</v>
      </c>
      <c r="I43" s="44" t="s">
        <v>6</v>
      </c>
      <c r="J43" s="44" t="s">
        <v>7</v>
      </c>
      <c r="K43" s="44" t="s">
        <v>8</v>
      </c>
      <c r="L43" s="44" t="s">
        <v>9</v>
      </c>
      <c r="M43" s="44" t="s">
        <v>10</v>
      </c>
      <c r="N43" s="44" t="s">
        <v>11</v>
      </c>
      <c r="O43" s="44" t="s">
        <v>12</v>
      </c>
      <c r="P43" s="44" t="s">
        <v>13</v>
      </c>
      <c r="Q43" s="45" t="s">
        <v>14</v>
      </c>
      <c r="R43" s="42" t="s">
        <v>101</v>
      </c>
    </row>
    <row r="44" spans="1:18" x14ac:dyDescent="0.35">
      <c r="A44" s="40" t="s">
        <v>92</v>
      </c>
      <c r="B44" s="63">
        <v>15481578.199999994</v>
      </c>
      <c r="C44" s="64">
        <v>21793</v>
      </c>
      <c r="D44" s="64">
        <v>1766</v>
      </c>
      <c r="E44" s="64">
        <v>3110</v>
      </c>
      <c r="F44" s="64">
        <v>3539</v>
      </c>
      <c r="G44" s="62">
        <v>3510</v>
      </c>
      <c r="H44" s="39">
        <v>3094</v>
      </c>
      <c r="I44" s="39">
        <v>2103</v>
      </c>
      <c r="J44" s="39">
        <v>1259</v>
      </c>
      <c r="K44" s="39">
        <v>980</v>
      </c>
      <c r="L44" s="39">
        <v>816</v>
      </c>
      <c r="M44" s="39">
        <v>611</v>
      </c>
      <c r="N44" s="39">
        <v>421</v>
      </c>
      <c r="O44" s="39">
        <v>328</v>
      </c>
      <c r="P44" s="38">
        <v>196</v>
      </c>
      <c r="Q44" s="48">
        <v>60</v>
      </c>
      <c r="R44" s="147">
        <v>930</v>
      </c>
    </row>
    <row r="45" spans="1:18" x14ac:dyDescent="0.35">
      <c r="A45" s="58" t="s">
        <v>102</v>
      </c>
      <c r="B45" s="65">
        <v>331119.93</v>
      </c>
      <c r="C45" s="66">
        <v>661</v>
      </c>
      <c r="D45" s="66">
        <v>99</v>
      </c>
      <c r="E45" s="66">
        <v>145</v>
      </c>
      <c r="F45" s="59">
        <v>127</v>
      </c>
      <c r="G45" s="59">
        <v>103</v>
      </c>
      <c r="H45" s="59">
        <v>78</v>
      </c>
      <c r="I45" s="59">
        <v>35</v>
      </c>
      <c r="J45" s="59">
        <v>18</v>
      </c>
      <c r="K45" s="59">
        <v>14</v>
      </c>
      <c r="L45" s="59">
        <v>15</v>
      </c>
      <c r="M45" s="59" t="s">
        <v>169</v>
      </c>
      <c r="N45" s="60">
        <v>11</v>
      </c>
      <c r="O45" s="109" t="s">
        <v>169</v>
      </c>
      <c r="P45" s="113" t="s">
        <v>169</v>
      </c>
      <c r="Q45" s="110" t="s">
        <v>169</v>
      </c>
      <c r="R45" s="148"/>
    </row>
    <row r="46" spans="1:18" ht="15" thickBot="1" x14ac:dyDescent="0.4">
      <c r="A46" s="61" t="s">
        <v>105</v>
      </c>
      <c r="B46" s="112">
        <f>SUM(B44:B45)</f>
        <v>15812698.129999993</v>
      </c>
      <c r="C46" s="68">
        <f>SUM(C44:C45)</f>
        <v>22454</v>
      </c>
      <c r="D46" s="68">
        <f>SUM(D44:D45)</f>
        <v>1865</v>
      </c>
      <c r="E46" s="68">
        <f t="shared" ref="E46:L46" si="6">SUM(E44:E45)</f>
        <v>3255</v>
      </c>
      <c r="F46" s="68">
        <f t="shared" si="6"/>
        <v>3666</v>
      </c>
      <c r="G46" s="68">
        <f t="shared" si="6"/>
        <v>3613</v>
      </c>
      <c r="H46" s="68">
        <f t="shared" si="6"/>
        <v>3172</v>
      </c>
      <c r="I46" s="68">
        <f t="shared" si="6"/>
        <v>2138</v>
      </c>
      <c r="J46" s="68">
        <f t="shared" si="6"/>
        <v>1277</v>
      </c>
      <c r="K46" s="68">
        <f t="shared" si="6"/>
        <v>994</v>
      </c>
      <c r="L46" s="68">
        <f t="shared" si="6"/>
        <v>831</v>
      </c>
      <c r="M46" s="68" t="s">
        <v>212</v>
      </c>
      <c r="N46" s="68">
        <f>SUM(N44:N45)</f>
        <v>432</v>
      </c>
      <c r="O46" s="68" t="s">
        <v>213</v>
      </c>
      <c r="P46" s="68" t="s">
        <v>214</v>
      </c>
      <c r="Q46" s="68" t="s">
        <v>193</v>
      </c>
      <c r="R46" s="149"/>
    </row>
    <row r="47" spans="1:18" ht="15" thickBot="1" x14ac:dyDescent="0.4">
      <c r="B47" s="145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</row>
    <row r="48" spans="1:18" ht="44" thickBot="1" x14ac:dyDescent="0.4">
      <c r="B48" s="43" t="s">
        <v>0</v>
      </c>
      <c r="C48" s="44" t="s">
        <v>1</v>
      </c>
      <c r="D48" s="44" t="s">
        <v>91</v>
      </c>
      <c r="E48" s="44" t="s">
        <v>2</v>
      </c>
      <c r="F48" s="44" t="s">
        <v>3</v>
      </c>
      <c r="G48" s="44" t="s">
        <v>4</v>
      </c>
      <c r="H48" s="44" t="s">
        <v>5</v>
      </c>
      <c r="I48" s="44" t="s">
        <v>6</v>
      </c>
      <c r="J48" s="44" t="s">
        <v>7</v>
      </c>
      <c r="K48" s="44" t="s">
        <v>8</v>
      </c>
      <c r="L48" s="44" t="s">
        <v>9</v>
      </c>
      <c r="M48" s="44" t="s">
        <v>10</v>
      </c>
      <c r="N48" s="44" t="s">
        <v>11</v>
      </c>
      <c r="O48" s="44" t="s">
        <v>12</v>
      </c>
      <c r="P48" s="44" t="s">
        <v>13</v>
      </c>
      <c r="Q48" s="45" t="s">
        <v>14</v>
      </c>
      <c r="R48" s="42" t="s">
        <v>101</v>
      </c>
    </row>
    <row r="49" spans="1:22" x14ac:dyDescent="0.35">
      <c r="A49" s="40" t="s">
        <v>92</v>
      </c>
      <c r="B49" s="70">
        <v>15728705.01</v>
      </c>
      <c r="C49" s="39">
        <v>22168</v>
      </c>
      <c r="D49" s="39">
        <v>1856</v>
      </c>
      <c r="E49" s="39">
        <v>3202</v>
      </c>
      <c r="F49" s="39">
        <v>3735</v>
      </c>
      <c r="G49" s="39">
        <v>3527</v>
      </c>
      <c r="H49" s="39">
        <v>3131</v>
      </c>
      <c r="I49" s="39">
        <v>1982</v>
      </c>
      <c r="J49" s="39">
        <v>1299</v>
      </c>
      <c r="K49" s="39">
        <v>1002</v>
      </c>
      <c r="L49" s="39">
        <v>824</v>
      </c>
      <c r="M49" s="39">
        <v>613</v>
      </c>
      <c r="N49" s="39">
        <v>455</v>
      </c>
      <c r="O49" s="39">
        <v>288</v>
      </c>
      <c r="P49" s="38">
        <v>192</v>
      </c>
      <c r="Q49" s="38">
        <v>62</v>
      </c>
      <c r="R49" s="147">
        <v>959</v>
      </c>
    </row>
    <row r="50" spans="1:22" x14ac:dyDescent="0.35">
      <c r="A50" s="40" t="s">
        <v>102</v>
      </c>
      <c r="B50" s="67">
        <v>338236.38</v>
      </c>
      <c r="C50" s="39">
        <v>635</v>
      </c>
      <c r="D50" s="39">
        <v>102</v>
      </c>
      <c r="E50" s="39">
        <v>136</v>
      </c>
      <c r="F50" s="39">
        <v>134</v>
      </c>
      <c r="G50" s="39">
        <v>91</v>
      </c>
      <c r="H50" s="39">
        <v>68</v>
      </c>
      <c r="I50" s="39">
        <v>36</v>
      </c>
      <c r="J50" s="39">
        <v>15</v>
      </c>
      <c r="K50" s="39">
        <v>12</v>
      </c>
      <c r="L50" s="39">
        <v>15</v>
      </c>
      <c r="M50" s="59" t="s">
        <v>169</v>
      </c>
      <c r="N50" s="72">
        <v>13</v>
      </c>
      <c r="O50" s="59" t="s">
        <v>169</v>
      </c>
      <c r="P50" s="59" t="s">
        <v>169</v>
      </c>
      <c r="Q50" s="59" t="s">
        <v>169</v>
      </c>
      <c r="R50" s="148"/>
    </row>
    <row r="51" spans="1:22" ht="15" thickBot="1" x14ac:dyDescent="0.4">
      <c r="A51" s="41" t="s">
        <v>105</v>
      </c>
      <c r="B51" s="69">
        <f>SUM(B49:B50)</f>
        <v>16066941.390000001</v>
      </c>
      <c r="C51" s="68">
        <f>SUM(C49:C50)</f>
        <v>22803</v>
      </c>
      <c r="D51" s="68">
        <f>SUM(D49:D50)</f>
        <v>1958</v>
      </c>
      <c r="E51" s="68">
        <f t="shared" ref="E51:L51" si="7">SUM(E49:E50)</f>
        <v>3338</v>
      </c>
      <c r="F51" s="68">
        <f t="shared" si="7"/>
        <v>3869</v>
      </c>
      <c r="G51" s="68">
        <f t="shared" si="7"/>
        <v>3618</v>
      </c>
      <c r="H51" s="68">
        <f t="shared" si="7"/>
        <v>3199</v>
      </c>
      <c r="I51" s="68">
        <f t="shared" si="7"/>
        <v>2018</v>
      </c>
      <c r="J51" s="68">
        <f t="shared" si="7"/>
        <v>1314</v>
      </c>
      <c r="K51" s="68">
        <f t="shared" si="7"/>
        <v>1014</v>
      </c>
      <c r="L51" s="68">
        <f t="shared" si="7"/>
        <v>839</v>
      </c>
      <c r="M51" s="68" t="s">
        <v>215</v>
      </c>
      <c r="N51" s="68">
        <v>468</v>
      </c>
      <c r="O51" s="68" t="s">
        <v>216</v>
      </c>
      <c r="P51" s="68" t="s">
        <v>210</v>
      </c>
      <c r="Q51" s="68" t="s">
        <v>217</v>
      </c>
      <c r="R51" s="149"/>
    </row>
    <row r="52" spans="1:22" ht="15" thickBot="1" x14ac:dyDescent="0.4">
      <c r="B52" s="145" t="s">
        <v>165</v>
      </c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</row>
    <row r="53" spans="1:22" ht="44" thickBot="1" x14ac:dyDescent="0.4">
      <c r="B53" s="43" t="s">
        <v>0</v>
      </c>
      <c r="C53" s="44" t="s">
        <v>1</v>
      </c>
      <c r="D53" s="44" t="s">
        <v>91</v>
      </c>
      <c r="E53" s="44" t="s">
        <v>2</v>
      </c>
      <c r="F53" s="44" t="s">
        <v>3</v>
      </c>
      <c r="G53" s="44" t="s">
        <v>4</v>
      </c>
      <c r="H53" s="44" t="s">
        <v>5</v>
      </c>
      <c r="I53" s="44" t="s">
        <v>6</v>
      </c>
      <c r="J53" s="44" t="s">
        <v>7</v>
      </c>
      <c r="K53" s="44" t="s">
        <v>8</v>
      </c>
      <c r="L53" s="44" t="s">
        <v>9</v>
      </c>
      <c r="M53" s="44" t="s">
        <v>10</v>
      </c>
      <c r="N53" s="44" t="s">
        <v>11</v>
      </c>
      <c r="O53" s="44" t="s">
        <v>12</v>
      </c>
      <c r="P53" s="44" t="s">
        <v>13</v>
      </c>
      <c r="Q53" s="45" t="s">
        <v>14</v>
      </c>
      <c r="R53" s="42" t="s">
        <v>101</v>
      </c>
    </row>
    <row r="54" spans="1:22" x14ac:dyDescent="0.35">
      <c r="A54" s="40" t="s">
        <v>92</v>
      </c>
      <c r="B54" s="129">
        <v>12369914.42</v>
      </c>
      <c r="C54" s="39">
        <v>22864</v>
      </c>
      <c r="D54" s="114">
        <v>1915</v>
      </c>
      <c r="E54" s="114">
        <v>3344</v>
      </c>
      <c r="F54" s="114">
        <v>3885</v>
      </c>
      <c r="G54" s="114">
        <v>3770</v>
      </c>
      <c r="H54" s="114">
        <v>3194</v>
      </c>
      <c r="I54" s="114">
        <v>1942</v>
      </c>
      <c r="J54" s="114">
        <v>1325</v>
      </c>
      <c r="K54" s="114">
        <v>1025</v>
      </c>
      <c r="L54" s="114">
        <v>830</v>
      </c>
      <c r="M54" s="114">
        <v>632</v>
      </c>
      <c r="N54" s="114">
        <v>445</v>
      </c>
      <c r="O54" s="114">
        <v>295</v>
      </c>
      <c r="P54" s="114">
        <v>192</v>
      </c>
      <c r="Q54" s="115">
        <v>70</v>
      </c>
      <c r="R54" s="147">
        <v>979</v>
      </c>
    </row>
    <row r="55" spans="1:22" x14ac:dyDescent="0.35">
      <c r="A55" s="40" t="s">
        <v>102</v>
      </c>
      <c r="B55" s="129">
        <v>220835.33</v>
      </c>
      <c r="C55" s="39">
        <v>606</v>
      </c>
      <c r="D55" s="114">
        <v>105</v>
      </c>
      <c r="E55" s="114">
        <v>133</v>
      </c>
      <c r="F55" s="114">
        <v>129</v>
      </c>
      <c r="G55" s="114">
        <v>90</v>
      </c>
      <c r="H55" s="114">
        <v>60</v>
      </c>
      <c r="I55" s="114">
        <v>34</v>
      </c>
      <c r="J55" s="114">
        <v>12</v>
      </c>
      <c r="K55" s="59" t="s">
        <v>169</v>
      </c>
      <c r="L55" s="114">
        <v>13</v>
      </c>
      <c r="M55" s="59" t="s">
        <v>169</v>
      </c>
      <c r="N55" s="59" t="s">
        <v>169</v>
      </c>
      <c r="O55" s="59" t="s">
        <v>169</v>
      </c>
      <c r="P55" s="59" t="s">
        <v>169</v>
      </c>
      <c r="Q55" s="130" t="s">
        <v>169</v>
      </c>
      <c r="R55" s="148"/>
    </row>
    <row r="56" spans="1:22" ht="15" thickBot="1" x14ac:dyDescent="0.4">
      <c r="A56" s="41" t="s">
        <v>105</v>
      </c>
      <c r="B56" s="46">
        <f>SUM(B54:B55)</f>
        <v>12590749.75</v>
      </c>
      <c r="C56" s="116">
        <f>SUM(C54:C55)</f>
        <v>23470</v>
      </c>
      <c r="D56" s="47">
        <f>SUM(D54:D55)</f>
        <v>2020</v>
      </c>
      <c r="E56" s="47">
        <f t="shared" ref="E56:J56" si="8">SUM(E54:E55)</f>
        <v>3477</v>
      </c>
      <c r="F56" s="47">
        <f t="shared" si="8"/>
        <v>4014</v>
      </c>
      <c r="G56" s="47">
        <f t="shared" si="8"/>
        <v>3860</v>
      </c>
      <c r="H56" s="47">
        <f t="shared" si="8"/>
        <v>3254</v>
      </c>
      <c r="I56" s="47">
        <f t="shared" si="8"/>
        <v>1976</v>
      </c>
      <c r="J56" s="47">
        <f t="shared" si="8"/>
        <v>1337</v>
      </c>
      <c r="K56" s="47" t="s">
        <v>219</v>
      </c>
      <c r="L56" s="47">
        <f>SUM(L54:L55)</f>
        <v>843</v>
      </c>
      <c r="M56" s="47" t="s">
        <v>220</v>
      </c>
      <c r="N56" s="47" t="s">
        <v>221</v>
      </c>
      <c r="O56" s="47" t="s">
        <v>184</v>
      </c>
      <c r="P56" s="47" t="s">
        <v>210</v>
      </c>
      <c r="Q56" s="131" t="s">
        <v>222</v>
      </c>
      <c r="R56" s="149"/>
    </row>
    <row r="57" spans="1:22" ht="15" thickBot="1" x14ac:dyDescent="0.4">
      <c r="B57" s="145" t="s">
        <v>166</v>
      </c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</row>
    <row r="58" spans="1:22" ht="44" thickBot="1" x14ac:dyDescent="0.4">
      <c r="B58" s="43" t="s">
        <v>0</v>
      </c>
      <c r="C58" s="44" t="s">
        <v>1</v>
      </c>
      <c r="D58" s="44" t="s">
        <v>91</v>
      </c>
      <c r="E58" s="44" t="s">
        <v>2</v>
      </c>
      <c r="F58" s="44" t="s">
        <v>3</v>
      </c>
      <c r="G58" s="44" t="s">
        <v>4</v>
      </c>
      <c r="H58" s="44" t="s">
        <v>5</v>
      </c>
      <c r="I58" s="44" t="s">
        <v>6</v>
      </c>
      <c r="J58" s="44" t="s">
        <v>7</v>
      </c>
      <c r="K58" s="44" t="s">
        <v>8</v>
      </c>
      <c r="L58" s="44" t="s">
        <v>9</v>
      </c>
      <c r="M58" s="44" t="s">
        <v>10</v>
      </c>
      <c r="N58" s="44" t="s">
        <v>11</v>
      </c>
      <c r="O58" s="44" t="s">
        <v>12</v>
      </c>
      <c r="P58" s="44" t="s">
        <v>13</v>
      </c>
      <c r="Q58" s="45" t="s">
        <v>14</v>
      </c>
      <c r="R58" s="42" t="s">
        <v>101</v>
      </c>
      <c r="V58" s="140"/>
    </row>
    <row r="59" spans="1:22" ht="15" customHeight="1" x14ac:dyDescent="0.35">
      <c r="A59" s="40" t="s">
        <v>92</v>
      </c>
      <c r="B59" s="50">
        <v>12081630.779999999</v>
      </c>
      <c r="C59" s="39">
        <v>23784</v>
      </c>
      <c r="D59" s="39">
        <v>1978</v>
      </c>
      <c r="E59" s="39">
        <v>3557</v>
      </c>
      <c r="F59" s="39">
        <v>4065</v>
      </c>
      <c r="G59" s="39">
        <v>3961</v>
      </c>
      <c r="H59" s="39">
        <v>3221</v>
      </c>
      <c r="I59" s="39">
        <v>1876</v>
      </c>
      <c r="J59" s="39">
        <v>1364</v>
      </c>
      <c r="K59" s="39">
        <v>1016</v>
      </c>
      <c r="L59" s="39">
        <v>863</v>
      </c>
      <c r="M59" s="39">
        <v>664</v>
      </c>
      <c r="N59" s="39">
        <v>455</v>
      </c>
      <c r="O59" s="39">
        <v>306</v>
      </c>
      <c r="P59" s="38">
        <v>191</v>
      </c>
      <c r="Q59" s="49">
        <v>77</v>
      </c>
      <c r="R59" s="141">
        <v>1014</v>
      </c>
      <c r="V59" s="140"/>
    </row>
    <row r="60" spans="1:22" ht="15" customHeight="1" x14ac:dyDescent="0.35">
      <c r="A60" s="40" t="s">
        <v>242</v>
      </c>
      <c r="B60" s="137">
        <v>77180.800000000003</v>
      </c>
      <c r="C60" s="39">
        <v>190</v>
      </c>
      <c r="D60" s="39">
        <v>10</v>
      </c>
      <c r="E60" s="39">
        <v>21</v>
      </c>
      <c r="F60" s="39">
        <v>29</v>
      </c>
      <c r="G60" s="39">
        <v>68</v>
      </c>
      <c r="H60" s="39">
        <v>24</v>
      </c>
      <c r="I60" s="39" t="s">
        <v>169</v>
      </c>
      <c r="J60" s="59">
        <v>11</v>
      </c>
      <c r="K60" s="59" t="s">
        <v>169</v>
      </c>
      <c r="L60" s="59" t="s">
        <v>169</v>
      </c>
      <c r="M60" s="59" t="s">
        <v>169</v>
      </c>
      <c r="N60" s="59" t="s">
        <v>169</v>
      </c>
      <c r="O60" s="59" t="s">
        <v>169</v>
      </c>
      <c r="P60" s="60" t="s">
        <v>169</v>
      </c>
      <c r="Q60" s="130" t="s">
        <v>169</v>
      </c>
      <c r="R60" s="142"/>
    </row>
    <row r="61" spans="1:22" ht="15.75" customHeight="1" x14ac:dyDescent="0.35">
      <c r="A61" s="40" t="s">
        <v>102</v>
      </c>
      <c r="B61" s="50">
        <v>270744.95</v>
      </c>
      <c r="C61" s="39">
        <v>522</v>
      </c>
      <c r="D61" s="39">
        <v>108</v>
      </c>
      <c r="E61" s="39">
        <v>134</v>
      </c>
      <c r="F61" s="39">
        <v>109</v>
      </c>
      <c r="G61" s="39">
        <v>91</v>
      </c>
      <c r="H61" s="39">
        <v>33</v>
      </c>
      <c r="I61" s="39">
        <v>12</v>
      </c>
      <c r="J61" s="59" t="s">
        <v>169</v>
      </c>
      <c r="K61" s="59" t="s">
        <v>169</v>
      </c>
      <c r="L61" s="59" t="s">
        <v>169</v>
      </c>
      <c r="M61" s="59" t="s">
        <v>169</v>
      </c>
      <c r="N61" s="59" t="s">
        <v>169</v>
      </c>
      <c r="O61" s="59" t="s">
        <v>169</v>
      </c>
      <c r="P61" s="59" t="s">
        <v>169</v>
      </c>
      <c r="Q61" s="130" t="s">
        <v>169</v>
      </c>
      <c r="R61" s="142"/>
    </row>
    <row r="62" spans="1:22" ht="15" thickBot="1" x14ac:dyDescent="0.4">
      <c r="A62" s="41" t="s">
        <v>105</v>
      </c>
      <c r="B62" s="46">
        <f t="shared" ref="B62:I62" si="9">SUM(B59:B61)</f>
        <v>12429556.529999999</v>
      </c>
      <c r="C62" s="47">
        <f t="shared" si="9"/>
        <v>24496</v>
      </c>
      <c r="D62" s="47">
        <f t="shared" si="9"/>
        <v>2096</v>
      </c>
      <c r="E62" s="47">
        <f t="shared" si="9"/>
        <v>3712</v>
      </c>
      <c r="F62" s="47">
        <f t="shared" si="9"/>
        <v>4203</v>
      </c>
      <c r="G62" s="47">
        <f t="shared" si="9"/>
        <v>4120</v>
      </c>
      <c r="H62" s="47">
        <f t="shared" si="9"/>
        <v>3278</v>
      </c>
      <c r="I62" s="47" t="s">
        <v>243</v>
      </c>
      <c r="J62" s="47" t="s">
        <v>228</v>
      </c>
      <c r="K62" s="47" t="s">
        <v>244</v>
      </c>
      <c r="L62" s="47" t="s">
        <v>245</v>
      </c>
      <c r="M62" s="47" t="s">
        <v>246</v>
      </c>
      <c r="N62" s="47" t="s">
        <v>247</v>
      </c>
      <c r="O62" s="47" t="s">
        <v>248</v>
      </c>
      <c r="P62" s="47" t="s">
        <v>249</v>
      </c>
      <c r="Q62" s="131" t="s">
        <v>250</v>
      </c>
      <c r="R62" s="143"/>
    </row>
    <row r="63" spans="1:22" ht="15" thickBot="1" x14ac:dyDescent="0.4">
      <c r="B63" s="152" t="s">
        <v>227</v>
      </c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</row>
    <row r="64" spans="1:22" ht="44" thickBot="1" x14ac:dyDescent="0.4">
      <c r="B64" s="43" t="s">
        <v>0</v>
      </c>
      <c r="C64" s="44" t="s">
        <v>1</v>
      </c>
      <c r="D64" s="44" t="s">
        <v>91</v>
      </c>
      <c r="E64" s="44" t="s">
        <v>2</v>
      </c>
      <c r="F64" s="44" t="s">
        <v>3</v>
      </c>
      <c r="G64" s="44" t="s">
        <v>4</v>
      </c>
      <c r="H64" s="44" t="s">
        <v>5</v>
      </c>
      <c r="I64" s="44" t="s">
        <v>6</v>
      </c>
      <c r="J64" s="44" t="s">
        <v>7</v>
      </c>
      <c r="K64" s="44" t="s">
        <v>8</v>
      </c>
      <c r="L64" s="44" t="s">
        <v>9</v>
      </c>
      <c r="M64" s="44" t="s">
        <v>10</v>
      </c>
      <c r="N64" s="44" t="s">
        <v>11</v>
      </c>
      <c r="O64" s="44" t="s">
        <v>12</v>
      </c>
      <c r="P64" s="44" t="s">
        <v>13</v>
      </c>
      <c r="Q64" s="45" t="s">
        <v>14</v>
      </c>
      <c r="R64" s="42" t="s">
        <v>101</v>
      </c>
    </row>
    <row r="65" spans="1:34" ht="15" customHeight="1" x14ac:dyDescent="0.35">
      <c r="A65" s="40" t="s">
        <v>92</v>
      </c>
      <c r="B65" s="56">
        <v>12021380.949999999</v>
      </c>
      <c r="C65" s="71">
        <v>17399</v>
      </c>
      <c r="D65" s="39">
        <v>1017</v>
      </c>
      <c r="E65" s="39">
        <v>1443</v>
      </c>
      <c r="F65" s="39">
        <v>1617</v>
      </c>
      <c r="G65" s="39">
        <v>3822</v>
      </c>
      <c r="H65" s="39">
        <v>3028</v>
      </c>
      <c r="I65" s="39">
        <v>1777</v>
      </c>
      <c r="J65" s="39">
        <v>1275</v>
      </c>
      <c r="K65" s="39">
        <v>965</v>
      </c>
      <c r="L65" s="39">
        <v>826</v>
      </c>
      <c r="M65" s="39">
        <v>611</v>
      </c>
      <c r="N65" s="72">
        <v>471</v>
      </c>
      <c r="O65" s="72">
        <v>282</v>
      </c>
      <c r="P65" s="73">
        <v>185</v>
      </c>
      <c r="Q65" s="118">
        <v>80</v>
      </c>
      <c r="R65" s="141">
        <v>1024</v>
      </c>
    </row>
    <row r="66" spans="1:34" ht="15" customHeight="1" x14ac:dyDescent="0.35">
      <c r="A66" s="40" t="s">
        <v>242</v>
      </c>
      <c r="B66" s="56">
        <v>3342345.8</v>
      </c>
      <c r="C66" s="71">
        <v>7355</v>
      </c>
      <c r="D66" s="39">
        <v>1130</v>
      </c>
      <c r="E66" s="39">
        <v>2286</v>
      </c>
      <c r="F66" s="39">
        <v>2743</v>
      </c>
      <c r="G66" s="39">
        <v>362</v>
      </c>
      <c r="H66" s="39">
        <v>294</v>
      </c>
      <c r="I66" s="59">
        <v>152</v>
      </c>
      <c r="J66" s="59">
        <v>123</v>
      </c>
      <c r="K66" s="59">
        <v>99</v>
      </c>
      <c r="L66" s="59">
        <v>53</v>
      </c>
      <c r="M66" s="59">
        <v>45</v>
      </c>
      <c r="N66" s="74">
        <v>34</v>
      </c>
      <c r="O66" s="74">
        <v>22</v>
      </c>
      <c r="P66" s="109" t="s">
        <v>169</v>
      </c>
      <c r="Q66" s="166" t="s">
        <v>169</v>
      </c>
      <c r="R66" s="142"/>
      <c r="S66" s="136"/>
      <c r="AH66" s="7"/>
    </row>
    <row r="67" spans="1:34" ht="15.75" customHeight="1" x14ac:dyDescent="0.35">
      <c r="A67" s="40" t="s">
        <v>102</v>
      </c>
      <c r="B67" s="56">
        <v>368893.3</v>
      </c>
      <c r="C67" s="39">
        <v>550</v>
      </c>
      <c r="D67" s="39">
        <v>107</v>
      </c>
      <c r="E67" s="39">
        <v>136</v>
      </c>
      <c r="F67" s="39">
        <v>135</v>
      </c>
      <c r="G67" s="39">
        <v>95</v>
      </c>
      <c r="H67" s="39">
        <v>34</v>
      </c>
      <c r="I67" s="59" t="s">
        <v>169</v>
      </c>
      <c r="J67" s="59" t="s">
        <v>169</v>
      </c>
      <c r="K67" s="59" t="s">
        <v>169</v>
      </c>
      <c r="L67" s="59" t="s">
        <v>169</v>
      </c>
      <c r="M67" s="59" t="s">
        <v>169</v>
      </c>
      <c r="N67" s="59" t="s">
        <v>169</v>
      </c>
      <c r="O67" s="59" t="s">
        <v>169</v>
      </c>
      <c r="P67" s="59" t="s">
        <v>169</v>
      </c>
      <c r="Q67" s="130" t="s">
        <v>169</v>
      </c>
      <c r="R67" s="142"/>
      <c r="S67" s="138"/>
    </row>
    <row r="68" spans="1:34" ht="15" thickBot="1" x14ac:dyDescent="0.4">
      <c r="A68" s="41" t="s">
        <v>105</v>
      </c>
      <c r="B68" s="46">
        <f>SUM(B65:B67)</f>
        <v>15732620.050000001</v>
      </c>
      <c r="C68" s="47">
        <v>25304</v>
      </c>
      <c r="D68" s="47">
        <f>SUM(D65:D67)</f>
        <v>2254</v>
      </c>
      <c r="E68" s="47">
        <f>SUM(E65:E67)</f>
        <v>3865</v>
      </c>
      <c r="F68" s="47">
        <f>SUM(F65:F67)</f>
        <v>4495</v>
      </c>
      <c r="G68" s="47">
        <f>SUM(G65:G67)</f>
        <v>4279</v>
      </c>
      <c r="H68" s="47">
        <f>SUM(H65:H67)</f>
        <v>3356</v>
      </c>
      <c r="I68" s="47" t="s">
        <v>229</v>
      </c>
      <c r="J68" s="47" t="s">
        <v>230</v>
      </c>
      <c r="K68" s="47" t="s">
        <v>231</v>
      </c>
      <c r="L68" s="47" t="s">
        <v>232</v>
      </c>
      <c r="M68" s="47" t="s">
        <v>233</v>
      </c>
      <c r="N68" s="47" t="s">
        <v>234</v>
      </c>
      <c r="O68" s="47" t="s">
        <v>235</v>
      </c>
      <c r="P68" s="47" t="s">
        <v>251</v>
      </c>
      <c r="Q68" s="131" t="s">
        <v>252</v>
      </c>
      <c r="R68" s="143"/>
      <c r="U68" s="119"/>
      <c r="V68" s="119"/>
      <c r="W68" s="119"/>
      <c r="X68" s="119"/>
      <c r="Y68" s="119"/>
    </row>
    <row r="69" spans="1:34" ht="15" thickBot="1" x14ac:dyDescent="0.4">
      <c r="B69" s="154" t="s">
        <v>167</v>
      </c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U69" s="119"/>
      <c r="V69" s="119"/>
      <c r="W69" s="117"/>
      <c r="X69" s="119"/>
      <c r="Y69" s="119"/>
    </row>
    <row r="70" spans="1:34" ht="44" thickBot="1" x14ac:dyDescent="0.4">
      <c r="B70" s="43" t="s">
        <v>0</v>
      </c>
      <c r="C70" s="44" t="s">
        <v>1</v>
      </c>
      <c r="D70" s="44" t="s">
        <v>91</v>
      </c>
      <c r="E70" s="44" t="s">
        <v>2</v>
      </c>
      <c r="F70" s="44" t="s">
        <v>3</v>
      </c>
      <c r="G70" s="44" t="s">
        <v>4</v>
      </c>
      <c r="H70" s="44" t="s">
        <v>5</v>
      </c>
      <c r="I70" s="44" t="s">
        <v>6</v>
      </c>
      <c r="J70" s="44" t="s">
        <v>7</v>
      </c>
      <c r="K70" s="44" t="s">
        <v>8</v>
      </c>
      <c r="L70" s="44" t="s">
        <v>9</v>
      </c>
      <c r="M70" s="44" t="s">
        <v>10</v>
      </c>
      <c r="N70" s="44" t="s">
        <v>11</v>
      </c>
      <c r="O70" s="44" t="s">
        <v>12</v>
      </c>
      <c r="P70" s="44" t="s">
        <v>13</v>
      </c>
      <c r="Q70" s="45" t="s">
        <v>14</v>
      </c>
      <c r="R70" s="132" t="s">
        <v>101</v>
      </c>
      <c r="U70" s="119"/>
      <c r="V70" s="119"/>
      <c r="W70" s="117"/>
      <c r="X70" s="119"/>
      <c r="Y70" s="119"/>
    </row>
    <row r="71" spans="1:34" ht="15" customHeight="1" x14ac:dyDescent="0.35">
      <c r="A71" s="40" t="s">
        <v>92</v>
      </c>
      <c r="B71" s="133">
        <v>7914264.9399999995</v>
      </c>
      <c r="C71" s="39">
        <v>15749</v>
      </c>
      <c r="D71" s="39">
        <v>1063</v>
      </c>
      <c r="E71" s="39">
        <v>1484</v>
      </c>
      <c r="F71" s="39">
        <v>1520</v>
      </c>
      <c r="G71" s="39">
        <v>3496</v>
      </c>
      <c r="H71" s="39">
        <v>2652</v>
      </c>
      <c r="I71" s="39">
        <v>1497</v>
      </c>
      <c r="J71" s="39">
        <v>1089</v>
      </c>
      <c r="K71" s="39">
        <v>851</v>
      </c>
      <c r="L71" s="39">
        <v>727</v>
      </c>
      <c r="M71" s="39">
        <v>517</v>
      </c>
      <c r="N71" s="39">
        <v>408</v>
      </c>
      <c r="O71" s="39">
        <v>236</v>
      </c>
      <c r="P71" s="39">
        <v>153</v>
      </c>
      <c r="Q71" s="134">
        <v>56</v>
      </c>
      <c r="R71" s="141">
        <v>1021</v>
      </c>
      <c r="U71" s="119"/>
      <c r="V71" s="119"/>
      <c r="W71" s="119"/>
      <c r="X71" s="119"/>
      <c r="Y71" s="119"/>
    </row>
    <row r="72" spans="1:34" ht="15" customHeight="1" x14ac:dyDescent="0.35">
      <c r="A72" s="40" t="s">
        <v>242</v>
      </c>
      <c r="B72" s="133">
        <v>4239205.49</v>
      </c>
      <c r="C72" s="39">
        <v>7076</v>
      </c>
      <c r="D72" s="39">
        <v>971</v>
      </c>
      <c r="E72" s="39">
        <v>2132</v>
      </c>
      <c r="F72" s="39">
        <v>2698</v>
      </c>
      <c r="G72" s="39">
        <v>490</v>
      </c>
      <c r="H72" s="39">
        <v>288</v>
      </c>
      <c r="I72" s="39">
        <v>138</v>
      </c>
      <c r="J72" s="39">
        <v>118</v>
      </c>
      <c r="K72" s="39">
        <v>87</v>
      </c>
      <c r="L72" s="39">
        <v>53</v>
      </c>
      <c r="M72" s="39">
        <v>38</v>
      </c>
      <c r="N72" s="39">
        <v>32</v>
      </c>
      <c r="O72" s="39">
        <v>19</v>
      </c>
      <c r="P72" s="39" t="s">
        <v>169</v>
      </c>
      <c r="Q72" s="134" t="s">
        <v>169</v>
      </c>
      <c r="R72" s="142"/>
      <c r="S72" s="136"/>
      <c r="U72" s="119"/>
      <c r="V72" s="119"/>
      <c r="W72" s="119"/>
      <c r="X72" s="119"/>
      <c r="Y72" s="119"/>
      <c r="AH72" s="7"/>
    </row>
    <row r="73" spans="1:34" ht="15.75" customHeight="1" x14ac:dyDescent="0.35">
      <c r="A73" s="40" t="s">
        <v>102</v>
      </c>
      <c r="B73" s="133">
        <v>281069.5</v>
      </c>
      <c r="C73" s="39">
        <v>551</v>
      </c>
      <c r="D73" s="39">
        <v>107</v>
      </c>
      <c r="E73" s="39">
        <v>140</v>
      </c>
      <c r="F73" s="39">
        <v>129</v>
      </c>
      <c r="G73" s="39">
        <v>89</v>
      </c>
      <c r="H73" s="39">
        <v>37</v>
      </c>
      <c r="I73" s="39">
        <v>14</v>
      </c>
      <c r="J73" s="39" t="s">
        <v>169</v>
      </c>
      <c r="K73" s="39" t="s">
        <v>169</v>
      </c>
      <c r="L73" s="39" t="s">
        <v>169</v>
      </c>
      <c r="M73" s="39" t="s">
        <v>169</v>
      </c>
      <c r="N73" s="39" t="s">
        <v>169</v>
      </c>
      <c r="O73" s="39" t="s">
        <v>169</v>
      </c>
      <c r="P73" s="39" t="s">
        <v>169</v>
      </c>
      <c r="Q73" s="134" t="s">
        <v>169</v>
      </c>
      <c r="R73" s="142"/>
      <c r="S73" s="138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</row>
    <row r="74" spans="1:34" ht="15" thickBot="1" x14ac:dyDescent="0.4">
      <c r="A74" s="41" t="s">
        <v>105</v>
      </c>
      <c r="B74" s="75">
        <f t="shared" ref="B74:I74" si="10">SUM(B71:B73)</f>
        <v>12434539.93</v>
      </c>
      <c r="C74" s="76">
        <f t="shared" si="10"/>
        <v>23376</v>
      </c>
      <c r="D74" s="76">
        <f t="shared" si="10"/>
        <v>2141</v>
      </c>
      <c r="E74" s="76">
        <f t="shared" si="10"/>
        <v>3756</v>
      </c>
      <c r="F74" s="76">
        <f t="shared" si="10"/>
        <v>4347</v>
      </c>
      <c r="G74" s="76">
        <f t="shared" si="10"/>
        <v>4075</v>
      </c>
      <c r="H74" s="76">
        <f t="shared" si="10"/>
        <v>2977</v>
      </c>
      <c r="I74" s="76">
        <f t="shared" si="10"/>
        <v>1649</v>
      </c>
      <c r="J74" s="76" t="s">
        <v>236</v>
      </c>
      <c r="K74" s="76" t="s">
        <v>237</v>
      </c>
      <c r="L74" s="76" t="s">
        <v>238</v>
      </c>
      <c r="M74" s="76" t="s">
        <v>239</v>
      </c>
      <c r="N74" s="76" t="s">
        <v>240</v>
      </c>
      <c r="O74" s="76" t="s">
        <v>241</v>
      </c>
      <c r="P74" s="76" t="s">
        <v>253</v>
      </c>
      <c r="Q74" s="135" t="s">
        <v>186</v>
      </c>
      <c r="R74" s="143"/>
    </row>
  </sheetData>
  <mergeCells count="32">
    <mergeCell ref="B69:R69"/>
    <mergeCell ref="B36:R36"/>
    <mergeCell ref="B25:R25"/>
    <mergeCell ref="B57:R57"/>
    <mergeCell ref="B30:R30"/>
    <mergeCell ref="B42:R42"/>
    <mergeCell ref="R32:R34"/>
    <mergeCell ref="R38:R40"/>
    <mergeCell ref="R54:R56"/>
    <mergeCell ref="R44:R46"/>
    <mergeCell ref="R59:R62"/>
    <mergeCell ref="B5:Q5"/>
    <mergeCell ref="B6:Q6"/>
    <mergeCell ref="R12:R14"/>
    <mergeCell ref="B63:R63"/>
    <mergeCell ref="B20:R20"/>
    <mergeCell ref="V58:V59"/>
    <mergeCell ref="R65:R68"/>
    <mergeCell ref="R71:R74"/>
    <mergeCell ref="B1:S1"/>
    <mergeCell ref="B47:R47"/>
    <mergeCell ref="R49:R51"/>
    <mergeCell ref="B52:R52"/>
    <mergeCell ref="R17:R19"/>
    <mergeCell ref="R22:R24"/>
    <mergeCell ref="R27:R29"/>
    <mergeCell ref="B10:R10"/>
    <mergeCell ref="B15:R15"/>
    <mergeCell ref="B2:R2"/>
    <mergeCell ref="B3:R3"/>
    <mergeCell ref="B4:R4"/>
    <mergeCell ref="A8:R8"/>
  </mergeCells>
  <pageMargins left="0.25" right="0.25" top="0.75" bottom="0.8" header="0.3" footer="0.3"/>
  <pageSetup scale="75" fitToWidth="0" fitToHeight="0" orientation="landscape" r:id="rId1"/>
  <rowBreaks count="1" manualBreakCount="1">
    <brk id="9" max="17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80"/>
  <sheetViews>
    <sheetView zoomScaleNormal="100" workbookViewId="0">
      <selection activeCell="J76" sqref="J76"/>
    </sheetView>
  </sheetViews>
  <sheetFormatPr defaultColWidth="9.1796875" defaultRowHeight="14.5" x14ac:dyDescent="0.35"/>
  <cols>
    <col min="1" max="1" width="19.7265625" style="10" customWidth="1"/>
    <col min="2" max="2" width="12.54296875" style="7" customWidth="1"/>
    <col min="3" max="3" width="14.1796875" style="7" customWidth="1"/>
    <col min="4" max="4" width="13.81640625" style="7" customWidth="1"/>
    <col min="5" max="5" width="12.26953125" style="7" customWidth="1"/>
    <col min="6" max="6" width="11.7265625" style="7" bestFit="1" customWidth="1"/>
    <col min="7" max="7" width="12" style="7" customWidth="1"/>
    <col min="8" max="8" width="28.7265625" style="7" bestFit="1" customWidth="1"/>
    <col min="9" max="9" width="12" style="37" customWidth="1"/>
    <col min="10" max="12" width="9.1796875" style="37"/>
    <col min="13" max="16384" width="9.1796875" style="7"/>
  </cols>
  <sheetData>
    <row r="2" spans="1:8" ht="15" thickBot="1" x14ac:dyDescent="0.4"/>
    <row r="3" spans="1:8" x14ac:dyDescent="0.35">
      <c r="C3" s="156" t="s">
        <v>223</v>
      </c>
      <c r="D3" s="157"/>
      <c r="E3" s="157"/>
      <c r="F3" s="157"/>
      <c r="G3" s="158"/>
    </row>
    <row r="4" spans="1:8" ht="15" thickBot="1" x14ac:dyDescent="0.4">
      <c r="C4" s="159"/>
      <c r="D4" s="160"/>
      <c r="E4" s="160"/>
      <c r="F4" s="160"/>
      <c r="G4" s="161"/>
    </row>
    <row r="6" spans="1:8" ht="15" thickBot="1" x14ac:dyDescent="0.4"/>
    <row r="7" spans="1:8" ht="17" thickBot="1" x14ac:dyDescent="0.4">
      <c r="A7" s="88" t="s">
        <v>110</v>
      </c>
      <c r="B7" s="88" t="s">
        <v>111</v>
      </c>
      <c r="C7" s="88" t="s">
        <v>112</v>
      </c>
      <c r="D7" s="88" t="s">
        <v>113</v>
      </c>
      <c r="E7" s="88" t="s">
        <v>106</v>
      </c>
      <c r="F7" s="88" t="s">
        <v>107</v>
      </c>
      <c r="G7" s="88" t="s">
        <v>108</v>
      </c>
      <c r="H7" s="88" t="s">
        <v>119</v>
      </c>
    </row>
    <row r="8" spans="1:8" x14ac:dyDescent="0.35">
      <c r="A8" s="104" t="s">
        <v>120</v>
      </c>
      <c r="B8" s="101">
        <v>32</v>
      </c>
      <c r="C8" s="85">
        <v>51</v>
      </c>
      <c r="D8" s="85">
        <v>32</v>
      </c>
      <c r="E8" s="85">
        <v>19</v>
      </c>
      <c r="F8" s="86">
        <f>D8/C8</f>
        <v>0.62745098039215685</v>
      </c>
      <c r="G8" s="87">
        <f>E8/C8</f>
        <v>0.37254901960784315</v>
      </c>
      <c r="H8" s="89">
        <v>359</v>
      </c>
    </row>
    <row r="9" spans="1:8" x14ac:dyDescent="0.35">
      <c r="A9" s="105" t="s">
        <v>121</v>
      </c>
      <c r="B9" s="102">
        <v>5</v>
      </c>
      <c r="C9" s="35">
        <v>7</v>
      </c>
      <c r="D9" s="35">
        <v>1</v>
      </c>
      <c r="E9" s="35">
        <v>6</v>
      </c>
      <c r="F9" s="36">
        <f>D9/C9</f>
        <v>0.14285714285714285</v>
      </c>
      <c r="G9" s="87">
        <f t="shared" ref="G9:G71" si="0">E9/C9</f>
        <v>0.8571428571428571</v>
      </c>
      <c r="H9" s="90">
        <v>28</v>
      </c>
    </row>
    <row r="10" spans="1:8" x14ac:dyDescent="0.35">
      <c r="A10" s="105" t="s">
        <v>122</v>
      </c>
      <c r="B10" s="102">
        <v>69</v>
      </c>
      <c r="C10" s="35">
        <v>75</v>
      </c>
      <c r="D10" s="35">
        <v>29</v>
      </c>
      <c r="E10" s="35">
        <v>46</v>
      </c>
      <c r="F10" s="36">
        <f>D10/C10</f>
        <v>0.38666666666666666</v>
      </c>
      <c r="G10" s="87">
        <f t="shared" si="0"/>
        <v>0.61333333333333329</v>
      </c>
      <c r="H10" s="90">
        <v>460</v>
      </c>
    </row>
    <row r="11" spans="1:8" x14ac:dyDescent="0.35">
      <c r="A11" s="105" t="s">
        <v>123</v>
      </c>
      <c r="B11" s="102">
        <v>6</v>
      </c>
      <c r="C11" s="35">
        <v>6</v>
      </c>
      <c r="D11" s="35">
        <v>4</v>
      </c>
      <c r="E11" s="35">
        <v>2</v>
      </c>
      <c r="F11" s="36">
        <f>D11/C11</f>
        <v>0.66666666666666663</v>
      </c>
      <c r="G11" s="87">
        <f t="shared" si="0"/>
        <v>0.33333333333333331</v>
      </c>
      <c r="H11" s="90">
        <v>10</v>
      </c>
    </row>
    <row r="12" spans="1:8" x14ac:dyDescent="0.35">
      <c r="A12" s="105" t="s">
        <v>124</v>
      </c>
      <c r="B12" s="102">
        <v>41</v>
      </c>
      <c r="C12" s="35">
        <v>43</v>
      </c>
      <c r="D12" s="35">
        <v>21</v>
      </c>
      <c r="E12" s="35">
        <v>22</v>
      </c>
      <c r="F12" s="36">
        <f t="shared" ref="F12:F16" si="1">D12/C12</f>
        <v>0.48837209302325579</v>
      </c>
      <c r="G12" s="87">
        <f t="shared" si="0"/>
        <v>0.51162790697674421</v>
      </c>
      <c r="H12" s="90">
        <v>409</v>
      </c>
    </row>
    <row r="13" spans="1:8" x14ac:dyDescent="0.35">
      <c r="A13" s="105" t="s">
        <v>125</v>
      </c>
      <c r="B13" s="97">
        <v>10</v>
      </c>
      <c r="C13" s="35">
        <v>16</v>
      </c>
      <c r="D13" s="35">
        <v>10</v>
      </c>
      <c r="E13" s="35">
        <v>6</v>
      </c>
      <c r="F13" s="36">
        <f t="shared" si="1"/>
        <v>0.625</v>
      </c>
      <c r="G13" s="87">
        <f t="shared" si="0"/>
        <v>0.375</v>
      </c>
      <c r="H13" s="90">
        <v>89</v>
      </c>
    </row>
    <row r="14" spans="1:8" x14ac:dyDescent="0.35">
      <c r="A14" s="105" t="s">
        <v>126</v>
      </c>
      <c r="B14" s="97">
        <v>6</v>
      </c>
      <c r="C14" s="35">
        <v>11</v>
      </c>
      <c r="D14" s="35">
        <v>6</v>
      </c>
      <c r="E14" s="35">
        <v>5</v>
      </c>
      <c r="F14" s="36">
        <f t="shared" si="1"/>
        <v>0.54545454545454541</v>
      </c>
      <c r="G14" s="87">
        <f t="shared" si="0"/>
        <v>0.45454545454545453</v>
      </c>
      <c r="H14" s="90">
        <v>60</v>
      </c>
    </row>
    <row r="15" spans="1:8" x14ac:dyDescent="0.35">
      <c r="A15" s="105" t="s">
        <v>127</v>
      </c>
      <c r="B15" s="97">
        <v>91</v>
      </c>
      <c r="C15" s="35">
        <v>99</v>
      </c>
      <c r="D15" s="35">
        <v>48</v>
      </c>
      <c r="E15" s="35">
        <v>51</v>
      </c>
      <c r="F15" s="36">
        <f>D15/C15</f>
        <v>0.48484848484848486</v>
      </c>
      <c r="G15" s="87">
        <f t="shared" si="0"/>
        <v>0.51515151515151514</v>
      </c>
      <c r="H15" s="90">
        <v>515</v>
      </c>
    </row>
    <row r="16" spans="1:8" x14ac:dyDescent="0.35">
      <c r="A16" s="105" t="s">
        <v>128</v>
      </c>
      <c r="B16" s="97">
        <v>238</v>
      </c>
      <c r="C16" s="54">
        <v>263</v>
      </c>
      <c r="D16" s="35">
        <v>130</v>
      </c>
      <c r="E16" s="35">
        <v>133</v>
      </c>
      <c r="F16" s="36">
        <f t="shared" si="1"/>
        <v>0.49429657794676807</v>
      </c>
      <c r="G16" s="87">
        <f t="shared" si="0"/>
        <v>0.50570342205323193</v>
      </c>
      <c r="H16" s="90">
        <v>1831</v>
      </c>
    </row>
    <row r="17" spans="1:8" x14ac:dyDescent="0.35">
      <c r="A17" s="105" t="s">
        <v>39</v>
      </c>
      <c r="B17" s="97">
        <v>153</v>
      </c>
      <c r="C17" s="54">
        <v>174</v>
      </c>
      <c r="D17" s="35">
        <v>106</v>
      </c>
      <c r="E17" s="35">
        <v>68</v>
      </c>
      <c r="F17" s="36">
        <f>D17/C17</f>
        <v>0.60919540229885061</v>
      </c>
      <c r="G17" s="87">
        <f t="shared" si="0"/>
        <v>0.39080459770114945</v>
      </c>
      <c r="H17" s="90">
        <v>844</v>
      </c>
    </row>
    <row r="18" spans="1:8" x14ac:dyDescent="0.35">
      <c r="A18" s="105" t="s">
        <v>25</v>
      </c>
      <c r="B18" s="97">
        <v>2</v>
      </c>
      <c r="C18" s="54">
        <v>1</v>
      </c>
      <c r="D18" s="35">
        <v>0</v>
      </c>
      <c r="E18" s="35">
        <v>1</v>
      </c>
      <c r="F18" s="36">
        <f t="shared" ref="F18:F71" si="2">D18/C18</f>
        <v>0</v>
      </c>
      <c r="G18" s="87">
        <f t="shared" si="0"/>
        <v>1</v>
      </c>
      <c r="H18" s="90">
        <v>0</v>
      </c>
    </row>
    <row r="19" spans="1:8" x14ac:dyDescent="0.35">
      <c r="A19" s="105" t="s">
        <v>129</v>
      </c>
      <c r="B19" s="97">
        <v>1</v>
      </c>
      <c r="C19" s="54">
        <v>1</v>
      </c>
      <c r="D19" s="35">
        <v>1</v>
      </c>
      <c r="E19" s="35">
        <v>0</v>
      </c>
      <c r="F19" s="36">
        <f t="shared" si="2"/>
        <v>1</v>
      </c>
      <c r="G19" s="87">
        <f t="shared" si="0"/>
        <v>0</v>
      </c>
      <c r="H19" s="90">
        <v>0</v>
      </c>
    </row>
    <row r="20" spans="1:8" x14ac:dyDescent="0.35">
      <c r="A20" s="105" t="s">
        <v>130</v>
      </c>
      <c r="B20" s="97">
        <v>2</v>
      </c>
      <c r="C20" s="54">
        <v>1</v>
      </c>
      <c r="D20" s="35">
        <v>1</v>
      </c>
      <c r="E20" s="35">
        <v>0</v>
      </c>
      <c r="F20" s="36">
        <f t="shared" ref="F20" si="3">D20/C20</f>
        <v>1</v>
      </c>
      <c r="G20" s="87">
        <f t="shared" si="0"/>
        <v>0</v>
      </c>
      <c r="H20" s="90">
        <v>4</v>
      </c>
    </row>
    <row r="21" spans="1:8" x14ac:dyDescent="0.35">
      <c r="A21" s="105" t="s">
        <v>131</v>
      </c>
      <c r="B21" s="97">
        <v>2</v>
      </c>
      <c r="C21" s="54">
        <v>4</v>
      </c>
      <c r="D21" s="35">
        <v>3</v>
      </c>
      <c r="E21" s="35">
        <v>1</v>
      </c>
      <c r="F21" s="36">
        <f t="shared" si="2"/>
        <v>0.75</v>
      </c>
      <c r="G21" s="87">
        <f t="shared" si="0"/>
        <v>0.25</v>
      </c>
      <c r="H21" s="90">
        <v>0</v>
      </c>
    </row>
    <row r="22" spans="1:8" x14ac:dyDescent="0.35">
      <c r="A22" s="105" t="s">
        <v>132</v>
      </c>
      <c r="B22" s="97">
        <v>9</v>
      </c>
      <c r="C22" s="54">
        <v>8</v>
      </c>
      <c r="D22" s="35">
        <v>3</v>
      </c>
      <c r="E22" s="35">
        <v>5</v>
      </c>
      <c r="F22" s="36">
        <f t="shared" si="2"/>
        <v>0.375</v>
      </c>
      <c r="G22" s="87">
        <f t="shared" si="0"/>
        <v>0.625</v>
      </c>
      <c r="H22" s="90">
        <v>21</v>
      </c>
    </row>
    <row r="23" spans="1:8" x14ac:dyDescent="0.35">
      <c r="A23" s="105" t="s">
        <v>133</v>
      </c>
      <c r="B23" s="102">
        <v>10</v>
      </c>
      <c r="C23" s="54">
        <v>14</v>
      </c>
      <c r="D23" s="35">
        <v>6</v>
      </c>
      <c r="E23" s="35">
        <v>8</v>
      </c>
      <c r="F23" s="36">
        <f t="shared" si="2"/>
        <v>0.42857142857142855</v>
      </c>
      <c r="G23" s="87">
        <f t="shared" si="0"/>
        <v>0.5714285714285714</v>
      </c>
      <c r="H23" s="90">
        <v>69</v>
      </c>
    </row>
    <row r="24" spans="1:8" x14ac:dyDescent="0.35">
      <c r="A24" s="106" t="s">
        <v>134</v>
      </c>
      <c r="B24" s="97">
        <v>311</v>
      </c>
      <c r="C24" s="54">
        <v>334</v>
      </c>
      <c r="D24" s="53">
        <v>156</v>
      </c>
      <c r="E24" s="53">
        <v>178</v>
      </c>
      <c r="F24" s="36">
        <f t="shared" si="2"/>
        <v>0.46706586826347307</v>
      </c>
      <c r="G24" s="87">
        <f t="shared" si="0"/>
        <v>0.53293413173652693</v>
      </c>
      <c r="H24" s="90">
        <v>3115</v>
      </c>
    </row>
    <row r="25" spans="1:8" x14ac:dyDescent="0.35">
      <c r="A25" s="105" t="s">
        <v>135</v>
      </c>
      <c r="B25" s="97">
        <v>3</v>
      </c>
      <c r="C25" s="54">
        <v>2</v>
      </c>
      <c r="D25" s="35">
        <v>2</v>
      </c>
      <c r="E25" s="35">
        <v>0</v>
      </c>
      <c r="F25" s="36">
        <f t="shared" si="2"/>
        <v>1</v>
      </c>
      <c r="G25" s="87">
        <f t="shared" si="0"/>
        <v>0</v>
      </c>
      <c r="H25" s="90">
        <v>34</v>
      </c>
    </row>
    <row r="26" spans="1:8" x14ac:dyDescent="0.35">
      <c r="A26" s="105" t="s">
        <v>38</v>
      </c>
      <c r="B26" s="97">
        <v>9</v>
      </c>
      <c r="C26" s="54">
        <v>7</v>
      </c>
      <c r="D26" s="35">
        <v>3</v>
      </c>
      <c r="E26" s="35">
        <v>4</v>
      </c>
      <c r="F26" s="36">
        <f t="shared" si="2"/>
        <v>0.42857142857142855</v>
      </c>
      <c r="G26" s="87">
        <f t="shared" si="0"/>
        <v>0.5714285714285714</v>
      </c>
      <c r="H26" s="90">
        <v>0</v>
      </c>
    </row>
    <row r="27" spans="1:8" x14ac:dyDescent="0.35">
      <c r="A27" s="105" t="s">
        <v>37</v>
      </c>
      <c r="B27" s="97">
        <v>17</v>
      </c>
      <c r="C27" s="54">
        <v>12</v>
      </c>
      <c r="D27" s="35">
        <v>8</v>
      </c>
      <c r="E27" s="35">
        <v>4</v>
      </c>
      <c r="F27" s="36">
        <f t="shared" si="2"/>
        <v>0.66666666666666663</v>
      </c>
      <c r="G27" s="87">
        <f t="shared" si="0"/>
        <v>0.33333333333333331</v>
      </c>
      <c r="H27" s="90">
        <v>83</v>
      </c>
    </row>
    <row r="28" spans="1:8" x14ac:dyDescent="0.35">
      <c r="A28" s="105" t="s">
        <v>27</v>
      </c>
      <c r="B28" s="97">
        <v>35</v>
      </c>
      <c r="C28" s="35">
        <v>42</v>
      </c>
      <c r="D28" s="35">
        <v>22</v>
      </c>
      <c r="E28" s="35">
        <v>20</v>
      </c>
      <c r="F28" s="36">
        <f t="shared" si="2"/>
        <v>0.52380952380952384</v>
      </c>
      <c r="G28" s="87">
        <f t="shared" si="0"/>
        <v>0.47619047619047616</v>
      </c>
      <c r="H28" s="90">
        <v>236</v>
      </c>
    </row>
    <row r="29" spans="1:8" x14ac:dyDescent="0.35">
      <c r="A29" s="105" t="s">
        <v>62</v>
      </c>
      <c r="B29" s="97">
        <v>17</v>
      </c>
      <c r="C29" s="35">
        <v>19</v>
      </c>
      <c r="D29" s="35">
        <v>12</v>
      </c>
      <c r="E29" s="35">
        <v>7</v>
      </c>
      <c r="F29" s="36">
        <f t="shared" si="2"/>
        <v>0.63157894736842102</v>
      </c>
      <c r="G29" s="87">
        <f t="shared" si="0"/>
        <v>0.36842105263157893</v>
      </c>
      <c r="H29" s="90">
        <v>58</v>
      </c>
    </row>
    <row r="30" spans="1:8" x14ac:dyDescent="0.35">
      <c r="A30" s="105" t="s">
        <v>136</v>
      </c>
      <c r="B30" s="97">
        <v>48</v>
      </c>
      <c r="C30" s="35">
        <v>73</v>
      </c>
      <c r="D30" s="35">
        <v>34</v>
      </c>
      <c r="E30" s="35">
        <v>39</v>
      </c>
      <c r="F30" s="36">
        <f t="shared" si="2"/>
        <v>0.46575342465753422</v>
      </c>
      <c r="G30" s="87">
        <f t="shared" si="0"/>
        <v>0.53424657534246578</v>
      </c>
      <c r="H30" s="90">
        <v>382</v>
      </c>
    </row>
    <row r="31" spans="1:8" x14ac:dyDescent="0.35">
      <c r="A31" s="105" t="s">
        <v>17</v>
      </c>
      <c r="B31" s="97">
        <v>27</v>
      </c>
      <c r="C31" s="35">
        <v>26</v>
      </c>
      <c r="D31" s="35">
        <v>9</v>
      </c>
      <c r="E31" s="35">
        <v>17</v>
      </c>
      <c r="F31" s="36">
        <f t="shared" si="2"/>
        <v>0.34615384615384615</v>
      </c>
      <c r="G31" s="87">
        <f t="shared" si="0"/>
        <v>0.65384615384615385</v>
      </c>
      <c r="H31" s="90">
        <v>157</v>
      </c>
    </row>
    <row r="32" spans="1:8" x14ac:dyDescent="0.35">
      <c r="A32" s="105" t="s">
        <v>137</v>
      </c>
      <c r="B32" s="97">
        <v>1</v>
      </c>
      <c r="C32" s="35">
        <v>8</v>
      </c>
      <c r="D32" s="35">
        <v>7</v>
      </c>
      <c r="E32" s="35">
        <v>1</v>
      </c>
      <c r="F32" s="36">
        <f t="shared" si="2"/>
        <v>0.875</v>
      </c>
      <c r="G32" s="87">
        <f t="shared" si="0"/>
        <v>0.125</v>
      </c>
      <c r="H32" s="90">
        <v>17</v>
      </c>
    </row>
    <row r="33" spans="1:8" x14ac:dyDescent="0.35">
      <c r="A33" s="106" t="s">
        <v>138</v>
      </c>
      <c r="B33" s="97">
        <v>159</v>
      </c>
      <c r="C33" s="53">
        <v>263</v>
      </c>
      <c r="D33" s="53">
        <v>145</v>
      </c>
      <c r="E33" s="53">
        <v>118</v>
      </c>
      <c r="F33" s="36">
        <f t="shared" si="2"/>
        <v>0.5513307984790875</v>
      </c>
      <c r="G33" s="87">
        <f t="shared" si="0"/>
        <v>0.44866920152091255</v>
      </c>
      <c r="H33" s="90">
        <v>2355</v>
      </c>
    </row>
    <row r="34" spans="1:8" x14ac:dyDescent="0.35">
      <c r="A34" s="105" t="s">
        <v>139</v>
      </c>
      <c r="B34" s="97">
        <v>20</v>
      </c>
      <c r="C34" s="35">
        <v>18</v>
      </c>
      <c r="D34" s="35">
        <v>5</v>
      </c>
      <c r="E34" s="35">
        <v>13</v>
      </c>
      <c r="F34" s="36">
        <f t="shared" si="2"/>
        <v>0.27777777777777779</v>
      </c>
      <c r="G34" s="87">
        <f t="shared" si="0"/>
        <v>0.72222222222222221</v>
      </c>
      <c r="H34" s="90">
        <v>35</v>
      </c>
    </row>
    <row r="35" spans="1:8" x14ac:dyDescent="0.35">
      <c r="A35" s="105" t="s">
        <v>140</v>
      </c>
      <c r="B35" s="97">
        <v>235</v>
      </c>
      <c r="C35" s="35">
        <v>316</v>
      </c>
      <c r="D35" s="35">
        <v>211</v>
      </c>
      <c r="E35" s="35">
        <v>105</v>
      </c>
      <c r="F35" s="36">
        <f t="shared" si="2"/>
        <v>0.66772151898734178</v>
      </c>
      <c r="G35" s="87">
        <f t="shared" si="0"/>
        <v>0.33227848101265822</v>
      </c>
      <c r="H35" s="90">
        <v>1961</v>
      </c>
    </row>
    <row r="36" spans="1:8" x14ac:dyDescent="0.35">
      <c r="A36" s="105" t="s">
        <v>141</v>
      </c>
      <c r="B36" s="97">
        <v>23</v>
      </c>
      <c r="C36" s="35">
        <v>35</v>
      </c>
      <c r="D36" s="35">
        <v>12</v>
      </c>
      <c r="E36" s="35">
        <v>23</v>
      </c>
      <c r="F36" s="36">
        <f t="shared" si="2"/>
        <v>0.34285714285714286</v>
      </c>
      <c r="G36" s="87">
        <f t="shared" si="0"/>
        <v>0.65714285714285714</v>
      </c>
      <c r="H36" s="90">
        <v>199</v>
      </c>
    </row>
    <row r="37" spans="1:8" x14ac:dyDescent="0.35">
      <c r="A37" s="105" t="s">
        <v>142</v>
      </c>
      <c r="B37" s="97">
        <v>1</v>
      </c>
      <c r="C37" s="35">
        <v>1</v>
      </c>
      <c r="D37" s="35">
        <v>0</v>
      </c>
      <c r="E37" s="35">
        <v>1</v>
      </c>
      <c r="F37" s="36">
        <f t="shared" si="2"/>
        <v>0</v>
      </c>
      <c r="G37" s="87">
        <f t="shared" si="0"/>
        <v>1</v>
      </c>
      <c r="H37" s="90">
        <v>0</v>
      </c>
    </row>
    <row r="38" spans="1:8" x14ac:dyDescent="0.35">
      <c r="A38" s="105" t="s">
        <v>143</v>
      </c>
      <c r="B38" s="97">
        <v>40</v>
      </c>
      <c r="C38" s="35">
        <v>64</v>
      </c>
      <c r="D38" s="35">
        <v>33</v>
      </c>
      <c r="E38" s="35">
        <v>31</v>
      </c>
      <c r="F38" s="36">
        <f t="shared" si="2"/>
        <v>0.515625</v>
      </c>
      <c r="G38" s="87">
        <f t="shared" si="0"/>
        <v>0.484375</v>
      </c>
      <c r="H38" s="90">
        <v>323</v>
      </c>
    </row>
    <row r="39" spans="1:8" x14ac:dyDescent="0.35">
      <c r="A39" s="105" t="s">
        <v>144</v>
      </c>
      <c r="B39" s="97">
        <v>48</v>
      </c>
      <c r="C39" s="35">
        <v>51</v>
      </c>
      <c r="D39" s="35">
        <v>20</v>
      </c>
      <c r="E39" s="35">
        <v>31</v>
      </c>
      <c r="F39" s="36">
        <f t="shared" si="2"/>
        <v>0.39215686274509803</v>
      </c>
      <c r="G39" s="87">
        <f t="shared" si="0"/>
        <v>0.60784313725490191</v>
      </c>
      <c r="H39" s="90">
        <v>146</v>
      </c>
    </row>
    <row r="40" spans="1:8" x14ac:dyDescent="0.35">
      <c r="A40" s="105" t="s">
        <v>145</v>
      </c>
      <c r="B40" s="97">
        <v>5</v>
      </c>
      <c r="C40" s="35">
        <v>7</v>
      </c>
      <c r="D40" s="35">
        <v>3</v>
      </c>
      <c r="E40" s="35">
        <v>4</v>
      </c>
      <c r="F40" s="36">
        <f t="shared" si="2"/>
        <v>0.42857142857142855</v>
      </c>
      <c r="G40" s="87">
        <f t="shared" si="0"/>
        <v>0.5714285714285714</v>
      </c>
      <c r="H40" s="90">
        <v>80</v>
      </c>
    </row>
    <row r="41" spans="1:8" x14ac:dyDescent="0.35">
      <c r="A41" s="105" t="s">
        <v>146</v>
      </c>
      <c r="B41" s="97">
        <v>17</v>
      </c>
      <c r="C41" s="35">
        <v>29</v>
      </c>
      <c r="D41" s="35">
        <v>20</v>
      </c>
      <c r="E41" s="35">
        <v>9</v>
      </c>
      <c r="F41" s="36">
        <f t="shared" si="2"/>
        <v>0.68965517241379315</v>
      </c>
      <c r="G41" s="87">
        <f t="shared" si="0"/>
        <v>0.31034482758620691</v>
      </c>
      <c r="H41" s="90">
        <v>133</v>
      </c>
    </row>
    <row r="42" spans="1:8" x14ac:dyDescent="0.35">
      <c r="A42" s="105" t="s">
        <v>147</v>
      </c>
      <c r="B42" s="97">
        <v>28</v>
      </c>
      <c r="C42" s="35">
        <v>26</v>
      </c>
      <c r="D42" s="35">
        <v>11</v>
      </c>
      <c r="E42" s="35">
        <v>15</v>
      </c>
      <c r="F42" s="36">
        <f t="shared" si="2"/>
        <v>0.42307692307692307</v>
      </c>
      <c r="G42" s="87">
        <f t="shared" si="0"/>
        <v>0.57692307692307687</v>
      </c>
      <c r="H42" s="90">
        <v>409</v>
      </c>
    </row>
    <row r="43" spans="1:8" x14ac:dyDescent="0.35">
      <c r="A43" s="106" t="s">
        <v>148</v>
      </c>
      <c r="B43" s="97">
        <v>113</v>
      </c>
      <c r="C43" s="53">
        <v>204</v>
      </c>
      <c r="D43" s="53">
        <v>90</v>
      </c>
      <c r="E43" s="53">
        <v>114</v>
      </c>
      <c r="F43" s="36">
        <f t="shared" si="2"/>
        <v>0.44117647058823528</v>
      </c>
      <c r="G43" s="87">
        <f t="shared" si="0"/>
        <v>0.55882352941176472</v>
      </c>
      <c r="H43" s="90">
        <v>1246</v>
      </c>
    </row>
    <row r="44" spans="1:8" x14ac:dyDescent="0.35">
      <c r="A44" s="105" t="s">
        <v>36</v>
      </c>
      <c r="B44" s="97">
        <v>131</v>
      </c>
      <c r="C44" s="35">
        <v>188</v>
      </c>
      <c r="D44" s="35">
        <v>116</v>
      </c>
      <c r="E44" s="35">
        <v>72</v>
      </c>
      <c r="F44" s="36">
        <f t="shared" si="2"/>
        <v>0.61702127659574468</v>
      </c>
      <c r="G44" s="87">
        <f t="shared" si="0"/>
        <v>0.38297872340425532</v>
      </c>
      <c r="H44" s="90">
        <v>1073</v>
      </c>
    </row>
    <row r="45" spans="1:8" x14ac:dyDescent="0.35">
      <c r="A45" s="105" t="s">
        <v>15</v>
      </c>
      <c r="B45" s="97">
        <v>4</v>
      </c>
      <c r="C45" s="35">
        <v>10</v>
      </c>
      <c r="D45" s="35">
        <v>8</v>
      </c>
      <c r="E45" s="35">
        <v>2</v>
      </c>
      <c r="F45" s="36">
        <f t="shared" si="2"/>
        <v>0.8</v>
      </c>
      <c r="G45" s="87">
        <f t="shared" si="0"/>
        <v>0.2</v>
      </c>
      <c r="H45" s="90">
        <v>23</v>
      </c>
    </row>
    <row r="46" spans="1:8" x14ac:dyDescent="0.35">
      <c r="A46" s="105" t="s">
        <v>18</v>
      </c>
      <c r="B46" s="97">
        <v>27</v>
      </c>
      <c r="C46" s="35">
        <v>25</v>
      </c>
      <c r="D46" s="35">
        <v>13</v>
      </c>
      <c r="E46" s="35">
        <v>12</v>
      </c>
      <c r="F46" s="36">
        <f t="shared" si="2"/>
        <v>0.52</v>
      </c>
      <c r="G46" s="87">
        <f t="shared" si="0"/>
        <v>0.48</v>
      </c>
      <c r="H46" s="90">
        <v>269</v>
      </c>
    </row>
    <row r="47" spans="1:8" x14ac:dyDescent="0.35">
      <c r="A47" s="105" t="s">
        <v>35</v>
      </c>
      <c r="B47" s="97">
        <v>132</v>
      </c>
      <c r="C47" s="35">
        <v>145</v>
      </c>
      <c r="D47" s="35">
        <v>91</v>
      </c>
      <c r="E47" s="35">
        <v>54</v>
      </c>
      <c r="F47" s="36">
        <f t="shared" si="2"/>
        <v>0.62758620689655176</v>
      </c>
      <c r="G47" s="87">
        <f t="shared" si="0"/>
        <v>0.3724137931034483</v>
      </c>
      <c r="H47" s="90">
        <v>1279</v>
      </c>
    </row>
    <row r="48" spans="1:8" x14ac:dyDescent="0.35">
      <c r="A48" s="105" t="s">
        <v>24</v>
      </c>
      <c r="B48" s="97">
        <v>3</v>
      </c>
      <c r="C48" s="35">
        <v>4</v>
      </c>
      <c r="D48" s="35">
        <v>1</v>
      </c>
      <c r="E48" s="35">
        <v>3</v>
      </c>
      <c r="F48" s="36">
        <f t="shared" si="2"/>
        <v>0.25</v>
      </c>
      <c r="G48" s="87">
        <f t="shared" si="0"/>
        <v>0.75</v>
      </c>
      <c r="H48" s="90">
        <v>0</v>
      </c>
    </row>
    <row r="49" spans="1:8" x14ac:dyDescent="0.35">
      <c r="A49" s="105" t="s">
        <v>34</v>
      </c>
      <c r="B49" s="97">
        <v>14</v>
      </c>
      <c r="C49" s="35">
        <v>25</v>
      </c>
      <c r="D49" s="35">
        <v>14</v>
      </c>
      <c r="E49" s="35">
        <v>11</v>
      </c>
      <c r="F49" s="36">
        <f t="shared" si="2"/>
        <v>0.56000000000000005</v>
      </c>
      <c r="G49" s="87">
        <f t="shared" si="0"/>
        <v>0.44</v>
      </c>
      <c r="H49" s="90">
        <v>144</v>
      </c>
    </row>
    <row r="50" spans="1:8" x14ac:dyDescent="0.35">
      <c r="A50" s="105" t="s">
        <v>33</v>
      </c>
      <c r="B50" s="97">
        <v>5</v>
      </c>
      <c r="C50" s="35">
        <v>6</v>
      </c>
      <c r="D50" s="35">
        <v>4</v>
      </c>
      <c r="E50" s="35">
        <v>2</v>
      </c>
      <c r="F50" s="36">
        <f t="shared" si="2"/>
        <v>0.66666666666666663</v>
      </c>
      <c r="G50" s="87">
        <f t="shared" si="0"/>
        <v>0.33333333333333331</v>
      </c>
      <c r="H50" s="90">
        <v>43</v>
      </c>
    </row>
    <row r="51" spans="1:8" x14ac:dyDescent="0.35">
      <c r="A51" s="105" t="s">
        <v>16</v>
      </c>
      <c r="B51" s="97">
        <v>30</v>
      </c>
      <c r="C51" s="35">
        <v>48</v>
      </c>
      <c r="D51" s="35">
        <v>27</v>
      </c>
      <c r="E51" s="35">
        <v>21</v>
      </c>
      <c r="F51" s="36">
        <f t="shared" si="2"/>
        <v>0.5625</v>
      </c>
      <c r="G51" s="87">
        <f t="shared" si="0"/>
        <v>0.4375</v>
      </c>
      <c r="H51" s="90">
        <v>243</v>
      </c>
    </row>
    <row r="52" spans="1:8" x14ac:dyDescent="0.35">
      <c r="A52" s="105" t="s">
        <v>32</v>
      </c>
      <c r="B52" s="97">
        <v>14</v>
      </c>
      <c r="C52" s="35">
        <v>27</v>
      </c>
      <c r="D52" s="35">
        <v>11</v>
      </c>
      <c r="E52" s="35">
        <v>16</v>
      </c>
      <c r="F52" s="36">
        <f t="shared" si="2"/>
        <v>0.40740740740740738</v>
      </c>
      <c r="G52" s="87">
        <f t="shared" si="0"/>
        <v>0.59259259259259256</v>
      </c>
      <c r="H52" s="90">
        <v>142</v>
      </c>
    </row>
    <row r="53" spans="1:8" x14ac:dyDescent="0.35">
      <c r="A53" s="105" t="s">
        <v>31</v>
      </c>
      <c r="B53" s="97">
        <v>2</v>
      </c>
      <c r="C53" s="35">
        <v>1</v>
      </c>
      <c r="D53" s="35">
        <v>0</v>
      </c>
      <c r="E53" s="35">
        <v>1</v>
      </c>
      <c r="F53" s="36">
        <f t="shared" si="2"/>
        <v>0</v>
      </c>
      <c r="G53" s="87">
        <f t="shared" si="0"/>
        <v>1</v>
      </c>
      <c r="H53" s="90">
        <v>22</v>
      </c>
    </row>
    <row r="54" spans="1:8" x14ac:dyDescent="0.35">
      <c r="A54" s="105" t="s">
        <v>77</v>
      </c>
      <c r="B54" s="97">
        <v>5</v>
      </c>
      <c r="C54" s="35">
        <v>11</v>
      </c>
      <c r="D54" s="35">
        <v>1</v>
      </c>
      <c r="E54" s="35">
        <v>10</v>
      </c>
      <c r="F54" s="36">
        <f t="shared" si="2"/>
        <v>9.0909090909090912E-2</v>
      </c>
      <c r="G54" s="87">
        <f t="shared" si="0"/>
        <v>0.90909090909090906</v>
      </c>
      <c r="H54" s="90">
        <v>71</v>
      </c>
    </row>
    <row r="55" spans="1:8" x14ac:dyDescent="0.35">
      <c r="A55" s="105" t="s">
        <v>30</v>
      </c>
      <c r="B55" s="97">
        <v>17</v>
      </c>
      <c r="C55" s="35">
        <v>33</v>
      </c>
      <c r="D55" s="35">
        <v>10</v>
      </c>
      <c r="E55" s="35">
        <v>23</v>
      </c>
      <c r="F55" s="36">
        <f t="shared" si="2"/>
        <v>0.30303030303030304</v>
      </c>
      <c r="G55" s="87">
        <f t="shared" si="0"/>
        <v>0.69696969696969702</v>
      </c>
      <c r="H55" s="90">
        <v>290</v>
      </c>
    </row>
    <row r="56" spans="1:8" x14ac:dyDescent="0.35">
      <c r="A56" s="105" t="s">
        <v>21</v>
      </c>
      <c r="B56" s="97">
        <v>86</v>
      </c>
      <c r="C56" s="35">
        <v>92</v>
      </c>
      <c r="D56" s="35">
        <v>54</v>
      </c>
      <c r="E56" s="35">
        <v>38</v>
      </c>
      <c r="F56" s="36">
        <f t="shared" si="2"/>
        <v>0.58695652173913049</v>
      </c>
      <c r="G56" s="87">
        <f t="shared" si="0"/>
        <v>0.41304347826086957</v>
      </c>
      <c r="H56" s="90">
        <v>515</v>
      </c>
    </row>
    <row r="57" spans="1:8" x14ac:dyDescent="0.35">
      <c r="A57" s="105" t="s">
        <v>22</v>
      </c>
      <c r="B57" s="97">
        <v>21</v>
      </c>
      <c r="C57" s="35">
        <v>46</v>
      </c>
      <c r="D57" s="35">
        <v>31</v>
      </c>
      <c r="E57" s="35">
        <v>15</v>
      </c>
      <c r="F57" s="36">
        <f t="shared" si="2"/>
        <v>0.67391304347826086</v>
      </c>
      <c r="G57" s="87">
        <f t="shared" si="0"/>
        <v>0.32608695652173914</v>
      </c>
      <c r="H57" s="90">
        <v>322</v>
      </c>
    </row>
    <row r="58" spans="1:8" x14ac:dyDescent="0.35">
      <c r="A58" s="105" t="s">
        <v>79</v>
      </c>
      <c r="B58" s="97">
        <v>24</v>
      </c>
      <c r="C58" s="35">
        <v>24</v>
      </c>
      <c r="D58" s="35">
        <v>15</v>
      </c>
      <c r="E58" s="35">
        <v>9</v>
      </c>
      <c r="F58" s="36">
        <f t="shared" si="2"/>
        <v>0.625</v>
      </c>
      <c r="G58" s="87">
        <f t="shared" si="0"/>
        <v>0.375</v>
      </c>
      <c r="H58" s="90">
        <v>53</v>
      </c>
    </row>
    <row r="59" spans="1:8" x14ac:dyDescent="0.35">
      <c r="A59" s="105" t="s">
        <v>149</v>
      </c>
      <c r="B59" s="97">
        <v>119</v>
      </c>
      <c r="C59" s="35">
        <v>119</v>
      </c>
      <c r="D59" s="35">
        <v>41</v>
      </c>
      <c r="E59" s="35">
        <v>78</v>
      </c>
      <c r="F59" s="36">
        <f t="shared" si="2"/>
        <v>0.34453781512605042</v>
      </c>
      <c r="G59" s="87">
        <f t="shared" si="0"/>
        <v>0.65546218487394958</v>
      </c>
      <c r="H59" s="90">
        <v>921</v>
      </c>
    </row>
    <row r="60" spans="1:8" x14ac:dyDescent="0.35">
      <c r="A60" s="105" t="s">
        <v>29</v>
      </c>
      <c r="B60" s="100">
        <v>58</v>
      </c>
      <c r="C60" s="1">
        <v>82</v>
      </c>
      <c r="D60" s="1">
        <v>21</v>
      </c>
      <c r="E60" s="35">
        <v>61</v>
      </c>
      <c r="F60" s="36">
        <f t="shared" si="2"/>
        <v>0.25609756097560976</v>
      </c>
      <c r="G60" s="87">
        <f t="shared" si="0"/>
        <v>0.74390243902439024</v>
      </c>
      <c r="H60" s="90">
        <v>914</v>
      </c>
    </row>
    <row r="61" spans="1:8" x14ac:dyDescent="0.35">
      <c r="A61" s="105" t="s">
        <v>82</v>
      </c>
      <c r="B61" s="99">
        <v>0</v>
      </c>
      <c r="C61" s="1">
        <v>0</v>
      </c>
      <c r="D61" s="1">
        <v>0</v>
      </c>
      <c r="E61" s="1">
        <v>0</v>
      </c>
      <c r="F61" s="36">
        <v>0</v>
      </c>
      <c r="G61" s="87">
        <v>0</v>
      </c>
      <c r="H61" s="90">
        <v>1</v>
      </c>
    </row>
    <row r="62" spans="1:8" x14ac:dyDescent="0.35">
      <c r="A62" s="105" t="s">
        <v>150</v>
      </c>
      <c r="B62" s="97">
        <v>23</v>
      </c>
      <c r="C62" s="35">
        <v>43</v>
      </c>
      <c r="D62" s="35">
        <v>15</v>
      </c>
      <c r="E62" s="57">
        <v>28</v>
      </c>
      <c r="F62" s="36">
        <f t="shared" si="2"/>
        <v>0.34883720930232559</v>
      </c>
      <c r="G62" s="87">
        <f t="shared" si="0"/>
        <v>0.65116279069767447</v>
      </c>
      <c r="H62" s="90">
        <v>445</v>
      </c>
    </row>
    <row r="63" spans="1:8" x14ac:dyDescent="0.35">
      <c r="A63" s="105" t="s">
        <v>84</v>
      </c>
      <c r="B63" s="97">
        <v>18</v>
      </c>
      <c r="C63" s="35">
        <v>24</v>
      </c>
      <c r="D63" s="35">
        <v>18</v>
      </c>
      <c r="E63" s="57">
        <v>6</v>
      </c>
      <c r="F63" s="36">
        <f t="shared" si="2"/>
        <v>0.75</v>
      </c>
      <c r="G63" s="87">
        <f t="shared" si="0"/>
        <v>0.25</v>
      </c>
      <c r="H63" s="90">
        <v>38</v>
      </c>
    </row>
    <row r="64" spans="1:8" x14ac:dyDescent="0.35">
      <c r="A64" s="105" t="s">
        <v>85</v>
      </c>
      <c r="B64" s="97">
        <v>39</v>
      </c>
      <c r="C64" s="35">
        <v>48</v>
      </c>
      <c r="D64" s="35">
        <v>34</v>
      </c>
      <c r="E64" s="57">
        <v>14</v>
      </c>
      <c r="F64" s="36">
        <f t="shared" si="2"/>
        <v>0.70833333333333337</v>
      </c>
      <c r="G64" s="87">
        <f t="shared" si="0"/>
        <v>0.29166666666666669</v>
      </c>
      <c r="H64" s="90">
        <v>359</v>
      </c>
    </row>
    <row r="65" spans="1:16" x14ac:dyDescent="0.35">
      <c r="A65" s="105" t="s">
        <v>151</v>
      </c>
      <c r="B65" s="97">
        <v>6</v>
      </c>
      <c r="C65" s="35">
        <v>8</v>
      </c>
      <c r="D65" s="35">
        <v>4</v>
      </c>
      <c r="E65" s="57">
        <v>4</v>
      </c>
      <c r="F65" s="36">
        <f t="shared" si="2"/>
        <v>0.5</v>
      </c>
      <c r="G65" s="87">
        <f t="shared" si="0"/>
        <v>0.5</v>
      </c>
      <c r="H65" s="90">
        <v>24</v>
      </c>
    </row>
    <row r="66" spans="1:16" x14ac:dyDescent="0.35">
      <c r="A66" s="105" t="s">
        <v>152</v>
      </c>
      <c r="B66" s="97">
        <v>22</v>
      </c>
      <c r="C66" s="35">
        <v>24</v>
      </c>
      <c r="D66" s="35">
        <v>9</v>
      </c>
      <c r="E66" s="57">
        <v>15</v>
      </c>
      <c r="F66" s="36">
        <f t="shared" si="2"/>
        <v>0.375</v>
      </c>
      <c r="G66" s="87">
        <f t="shared" si="0"/>
        <v>0.625</v>
      </c>
      <c r="H66" s="90">
        <v>252</v>
      </c>
    </row>
    <row r="67" spans="1:16" x14ac:dyDescent="0.35">
      <c r="A67" s="105" t="s">
        <v>153</v>
      </c>
      <c r="B67" s="97">
        <v>17</v>
      </c>
      <c r="C67" s="35">
        <v>16</v>
      </c>
      <c r="D67" s="35">
        <v>6</v>
      </c>
      <c r="E67" s="57">
        <v>10</v>
      </c>
      <c r="F67" s="36">
        <f t="shared" si="2"/>
        <v>0.375</v>
      </c>
      <c r="G67" s="87">
        <f t="shared" si="0"/>
        <v>0.625</v>
      </c>
      <c r="H67" s="90">
        <v>130</v>
      </c>
    </row>
    <row r="68" spans="1:16" x14ac:dyDescent="0.35">
      <c r="A68" s="105" t="s">
        <v>157</v>
      </c>
      <c r="B68" s="97">
        <v>16</v>
      </c>
      <c r="C68" s="35">
        <v>16</v>
      </c>
      <c r="D68" s="35">
        <v>8</v>
      </c>
      <c r="E68" s="57">
        <v>8</v>
      </c>
      <c r="F68" s="36">
        <f t="shared" si="2"/>
        <v>0.5</v>
      </c>
      <c r="G68" s="87">
        <f t="shared" si="0"/>
        <v>0.5</v>
      </c>
      <c r="H68" s="90">
        <v>167</v>
      </c>
    </row>
    <row r="69" spans="1:16" s="55" customFormat="1" x14ac:dyDescent="0.35">
      <c r="A69" s="106" t="s">
        <v>154</v>
      </c>
      <c r="B69" s="98">
        <v>1</v>
      </c>
      <c r="C69" s="53">
        <v>2</v>
      </c>
      <c r="D69" s="53">
        <v>1</v>
      </c>
      <c r="E69" s="57">
        <v>1</v>
      </c>
      <c r="F69" s="36">
        <f t="shared" si="2"/>
        <v>0.5</v>
      </c>
      <c r="G69" s="87">
        <f t="shared" si="0"/>
        <v>0.5</v>
      </c>
      <c r="H69" s="90">
        <v>1</v>
      </c>
      <c r="I69" s="52"/>
      <c r="J69" s="52"/>
      <c r="K69" s="52"/>
      <c r="L69" s="52"/>
    </row>
    <row r="70" spans="1:16" x14ac:dyDescent="0.35">
      <c r="A70" s="105" t="s">
        <v>28</v>
      </c>
      <c r="B70" s="97">
        <v>6</v>
      </c>
      <c r="C70" s="35">
        <v>10</v>
      </c>
      <c r="D70" s="35">
        <v>4</v>
      </c>
      <c r="E70" s="57">
        <v>6</v>
      </c>
      <c r="F70" s="36">
        <f t="shared" si="2"/>
        <v>0.4</v>
      </c>
      <c r="G70" s="87">
        <f t="shared" si="0"/>
        <v>0.6</v>
      </c>
      <c r="H70" s="90">
        <v>33</v>
      </c>
    </row>
    <row r="71" spans="1:16" ht="15" thickBot="1" x14ac:dyDescent="0.4">
      <c r="A71" s="107" t="s">
        <v>155</v>
      </c>
      <c r="B71" s="96">
        <v>4</v>
      </c>
      <c r="C71" s="91">
        <v>3</v>
      </c>
      <c r="D71" s="91">
        <v>1</v>
      </c>
      <c r="E71" s="92">
        <v>2</v>
      </c>
      <c r="F71" s="36">
        <f t="shared" si="2"/>
        <v>0.33333333333333331</v>
      </c>
      <c r="G71" s="87">
        <f t="shared" si="0"/>
        <v>0.66666666666666663</v>
      </c>
      <c r="H71" s="95">
        <v>28</v>
      </c>
    </row>
    <row r="72" spans="1:16" ht="15" thickBot="1" x14ac:dyDescent="0.4">
      <c r="A72" s="108" t="s">
        <v>105</v>
      </c>
      <c r="B72" s="82">
        <f>SUM(B8:B71)</f>
        <v>2678</v>
      </c>
      <c r="C72" s="82">
        <f>SUM(C8:C71)</f>
        <v>3391</v>
      </c>
      <c r="D72" s="82">
        <f>SUM(D8:D71)</f>
        <v>1762</v>
      </c>
      <c r="E72" s="82">
        <f>SUM(E8:E71)</f>
        <v>1629</v>
      </c>
      <c r="F72" s="84">
        <f>D72/C72</f>
        <v>0.5196107342966676</v>
      </c>
      <c r="G72" s="83">
        <f>E72/C72</f>
        <v>0.48038926570333235</v>
      </c>
      <c r="H72" s="82">
        <f>SUM(H8:H71)</f>
        <v>23470</v>
      </c>
    </row>
    <row r="74" spans="1:16" x14ac:dyDescent="0.35">
      <c r="A74" s="8" t="s">
        <v>104</v>
      </c>
      <c r="B74" s="5"/>
      <c r="C74" s="5"/>
      <c r="D74" s="5"/>
      <c r="E74" s="5"/>
      <c r="F74" s="5"/>
      <c r="G74" s="5"/>
      <c r="H74" s="5"/>
      <c r="M74" s="5"/>
      <c r="N74" s="5"/>
      <c r="O74" s="5"/>
      <c r="P74" s="4"/>
    </row>
    <row r="75" spans="1:16" x14ac:dyDescent="0.35">
      <c r="A75" s="162" t="s">
        <v>156</v>
      </c>
      <c r="B75" s="162"/>
      <c r="C75" s="162"/>
      <c r="D75" s="162"/>
      <c r="E75" s="162"/>
      <c r="F75" s="162"/>
      <c r="G75" s="162"/>
      <c r="H75" s="5"/>
      <c r="M75" s="5"/>
      <c r="N75" s="5"/>
      <c r="O75" s="5"/>
      <c r="P75" s="4"/>
    </row>
    <row r="76" spans="1:16" ht="15" customHeight="1" x14ac:dyDescent="0.35">
      <c r="A76" s="163" t="s">
        <v>115</v>
      </c>
      <c r="B76" s="163"/>
      <c r="C76" s="163"/>
      <c r="D76" s="163"/>
      <c r="E76" s="163"/>
      <c r="F76" s="163"/>
      <c r="G76" s="163"/>
      <c r="H76" s="33"/>
      <c r="M76" s="33"/>
      <c r="N76" s="33"/>
      <c r="O76" s="33"/>
      <c r="P76" s="33"/>
    </row>
    <row r="77" spans="1:16" x14ac:dyDescent="0.35">
      <c r="A77" s="163"/>
      <c r="B77" s="163"/>
      <c r="C77" s="163"/>
      <c r="D77" s="163"/>
      <c r="E77" s="163"/>
      <c r="F77" s="163"/>
      <c r="G77" s="163"/>
      <c r="H77" s="33"/>
      <c r="M77" s="33"/>
      <c r="N77" s="33"/>
      <c r="O77" s="33"/>
      <c r="P77" s="33"/>
    </row>
    <row r="78" spans="1:16" ht="15" customHeight="1" x14ac:dyDescent="0.35">
      <c r="A78" s="164" t="s">
        <v>116</v>
      </c>
      <c r="B78" s="164"/>
      <c r="C78" s="164"/>
      <c r="D78" s="164"/>
      <c r="E78" s="164"/>
      <c r="F78" s="164"/>
      <c r="G78" s="164"/>
    </row>
    <row r="79" spans="1:16" x14ac:dyDescent="0.35">
      <c r="A79" s="164"/>
      <c r="B79" s="164"/>
      <c r="C79" s="164"/>
      <c r="D79" s="164"/>
      <c r="E79" s="164"/>
      <c r="F79" s="164"/>
      <c r="G79" s="164"/>
    </row>
    <row r="80" spans="1:16" x14ac:dyDescent="0.35">
      <c r="A80" s="10" t="s">
        <v>117</v>
      </c>
    </row>
  </sheetData>
  <mergeCells count="4">
    <mergeCell ref="C3:G4"/>
    <mergeCell ref="A75:G75"/>
    <mergeCell ref="A76:G77"/>
    <mergeCell ref="A78:G79"/>
  </mergeCells>
  <printOptions gridLines="1"/>
  <pageMargins left="0.7" right="0.7" top="0.75" bottom="0.75" header="0.3" footer="0.3"/>
  <pageSetup scale="57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80"/>
  <sheetViews>
    <sheetView zoomScaleNormal="100" workbookViewId="0">
      <selection activeCell="H79" sqref="H79"/>
    </sheetView>
  </sheetViews>
  <sheetFormatPr defaultColWidth="9.1796875" defaultRowHeight="14.5" x14ac:dyDescent="0.35"/>
  <cols>
    <col min="1" max="1" width="19.7265625" style="10" customWidth="1"/>
    <col min="2" max="2" width="12.54296875" style="7" customWidth="1"/>
    <col min="3" max="3" width="14.1796875" style="7" customWidth="1"/>
    <col min="4" max="4" width="13.81640625" style="7" customWidth="1"/>
    <col min="5" max="5" width="12.26953125" style="7" customWidth="1"/>
    <col min="6" max="6" width="11.7265625" style="7" bestFit="1" customWidth="1"/>
    <col min="7" max="7" width="12" style="7" customWidth="1"/>
    <col min="8" max="8" width="28.7265625" style="7" bestFit="1" customWidth="1"/>
    <col min="9" max="9" width="12" style="37" customWidth="1"/>
    <col min="10" max="12" width="9.1796875" style="37"/>
    <col min="13" max="16384" width="9.1796875" style="7"/>
  </cols>
  <sheetData>
    <row r="2" spans="1:8" ht="15" thickBot="1" x14ac:dyDescent="0.4"/>
    <row r="3" spans="1:8" x14ac:dyDescent="0.35">
      <c r="C3" s="156" t="s">
        <v>224</v>
      </c>
      <c r="D3" s="157"/>
      <c r="E3" s="157"/>
      <c r="F3" s="157"/>
      <c r="G3" s="158"/>
    </row>
    <row r="4" spans="1:8" ht="15" thickBot="1" x14ac:dyDescent="0.4">
      <c r="C4" s="159"/>
      <c r="D4" s="160"/>
      <c r="E4" s="160"/>
      <c r="F4" s="160"/>
      <c r="G4" s="161"/>
    </row>
    <row r="6" spans="1:8" ht="15" thickBot="1" x14ac:dyDescent="0.4"/>
    <row r="7" spans="1:8" ht="17" thickBot="1" x14ac:dyDescent="0.4">
      <c r="A7" s="88" t="s">
        <v>110</v>
      </c>
      <c r="B7" s="88" t="s">
        <v>111</v>
      </c>
      <c r="C7" s="88" t="s">
        <v>112</v>
      </c>
      <c r="D7" s="88" t="s">
        <v>113</v>
      </c>
      <c r="E7" s="88" t="s">
        <v>106</v>
      </c>
      <c r="F7" s="88" t="s">
        <v>107</v>
      </c>
      <c r="G7" s="88" t="s">
        <v>108</v>
      </c>
      <c r="H7" s="88" t="s">
        <v>119</v>
      </c>
    </row>
    <row r="8" spans="1:8" x14ac:dyDescent="0.35">
      <c r="A8" s="104" t="s">
        <v>120</v>
      </c>
      <c r="B8" s="101">
        <v>26</v>
      </c>
      <c r="C8" s="85">
        <v>20</v>
      </c>
      <c r="D8" s="85">
        <v>6</v>
      </c>
      <c r="E8" s="85">
        <v>14</v>
      </c>
      <c r="F8" s="86">
        <f>D8/C8</f>
        <v>0.3</v>
      </c>
      <c r="G8" s="87">
        <f>E8/C8</f>
        <v>0.7</v>
      </c>
      <c r="H8" s="89">
        <v>373</v>
      </c>
    </row>
    <row r="9" spans="1:8" x14ac:dyDescent="0.35">
      <c r="A9" s="105" t="s">
        <v>121</v>
      </c>
      <c r="B9" s="102">
        <v>7</v>
      </c>
      <c r="C9" s="35">
        <v>6</v>
      </c>
      <c r="D9" s="35">
        <v>1</v>
      </c>
      <c r="E9" s="35">
        <v>5</v>
      </c>
      <c r="F9" s="36">
        <f>D9/C9</f>
        <v>0.16666666666666666</v>
      </c>
      <c r="G9" s="87">
        <f t="shared" ref="G9:G71" si="0">E9/C9</f>
        <v>0.83333333333333337</v>
      </c>
      <c r="H9" s="90">
        <v>32</v>
      </c>
    </row>
    <row r="10" spans="1:8" x14ac:dyDescent="0.35">
      <c r="A10" s="105" t="s">
        <v>122</v>
      </c>
      <c r="B10" s="102">
        <v>58</v>
      </c>
      <c r="C10" s="35">
        <v>63</v>
      </c>
      <c r="D10" s="35">
        <v>30</v>
      </c>
      <c r="E10" s="35">
        <v>33</v>
      </c>
      <c r="F10" s="36">
        <f>D10/C10</f>
        <v>0.47619047619047616</v>
      </c>
      <c r="G10" s="87">
        <f t="shared" si="0"/>
        <v>0.52380952380952384</v>
      </c>
      <c r="H10" s="90">
        <v>487</v>
      </c>
    </row>
    <row r="11" spans="1:8" x14ac:dyDescent="0.35">
      <c r="A11" s="105" t="s">
        <v>123</v>
      </c>
      <c r="B11" s="102">
        <v>2</v>
      </c>
      <c r="C11" s="35">
        <v>3</v>
      </c>
      <c r="D11" s="35">
        <v>1</v>
      </c>
      <c r="E11" s="35">
        <v>2</v>
      </c>
      <c r="F11" s="36">
        <f>D11/C11</f>
        <v>0.33333333333333331</v>
      </c>
      <c r="G11" s="87">
        <f t="shared" si="0"/>
        <v>0.66666666666666663</v>
      </c>
      <c r="H11" s="90">
        <v>12</v>
      </c>
    </row>
    <row r="12" spans="1:8" x14ac:dyDescent="0.35">
      <c r="A12" s="105" t="s">
        <v>124</v>
      </c>
      <c r="B12" s="102">
        <v>39</v>
      </c>
      <c r="C12" s="35">
        <v>43</v>
      </c>
      <c r="D12" s="35">
        <v>25</v>
      </c>
      <c r="E12" s="35">
        <v>18</v>
      </c>
      <c r="F12" s="36">
        <f t="shared" ref="F12:F16" si="1">D12/C12</f>
        <v>0.58139534883720934</v>
      </c>
      <c r="G12" s="87">
        <f t="shared" si="0"/>
        <v>0.41860465116279072</v>
      </c>
      <c r="H12" s="90">
        <v>433</v>
      </c>
    </row>
    <row r="13" spans="1:8" x14ac:dyDescent="0.35">
      <c r="A13" s="105" t="s">
        <v>125</v>
      </c>
      <c r="B13" s="97">
        <v>8</v>
      </c>
      <c r="C13" s="35">
        <v>11</v>
      </c>
      <c r="D13" s="35">
        <v>2</v>
      </c>
      <c r="E13" s="35">
        <v>9</v>
      </c>
      <c r="F13" s="36">
        <f t="shared" si="1"/>
        <v>0.18181818181818182</v>
      </c>
      <c r="G13" s="87">
        <f t="shared" si="0"/>
        <v>0.81818181818181823</v>
      </c>
      <c r="H13" s="90">
        <v>90</v>
      </c>
    </row>
    <row r="14" spans="1:8" x14ac:dyDescent="0.35">
      <c r="A14" s="105" t="s">
        <v>126</v>
      </c>
      <c r="B14" s="97">
        <v>1</v>
      </c>
      <c r="C14" s="35">
        <v>4</v>
      </c>
      <c r="D14" s="35">
        <v>1</v>
      </c>
      <c r="E14" s="35">
        <v>3</v>
      </c>
      <c r="F14" s="36">
        <f t="shared" si="1"/>
        <v>0.25</v>
      </c>
      <c r="G14" s="87">
        <f t="shared" si="0"/>
        <v>0.75</v>
      </c>
      <c r="H14" s="90">
        <v>54</v>
      </c>
    </row>
    <row r="15" spans="1:8" x14ac:dyDescent="0.35">
      <c r="A15" s="105" t="s">
        <v>127</v>
      </c>
      <c r="B15" s="97">
        <v>90</v>
      </c>
      <c r="C15" s="35">
        <v>95</v>
      </c>
      <c r="D15" s="35">
        <v>49</v>
      </c>
      <c r="E15" s="35">
        <v>46</v>
      </c>
      <c r="F15" s="36">
        <f>D15/C15</f>
        <v>0.51578947368421058</v>
      </c>
      <c r="G15" s="87">
        <f t="shared" si="0"/>
        <v>0.48421052631578948</v>
      </c>
      <c r="H15" s="90">
        <v>566</v>
      </c>
    </row>
    <row r="16" spans="1:8" x14ac:dyDescent="0.35">
      <c r="A16" s="105" t="s">
        <v>128</v>
      </c>
      <c r="B16" s="97">
        <v>216</v>
      </c>
      <c r="C16" s="54">
        <v>237</v>
      </c>
      <c r="D16" s="35">
        <v>127</v>
      </c>
      <c r="E16" s="35">
        <v>110</v>
      </c>
      <c r="F16" s="36">
        <f t="shared" si="1"/>
        <v>0.53586497890295359</v>
      </c>
      <c r="G16" s="87">
        <f t="shared" si="0"/>
        <v>0.46413502109704641</v>
      </c>
      <c r="H16" s="90">
        <v>1890</v>
      </c>
    </row>
    <row r="17" spans="1:8" x14ac:dyDescent="0.35">
      <c r="A17" s="105" t="s">
        <v>39</v>
      </c>
      <c r="B17" s="97">
        <v>160</v>
      </c>
      <c r="C17" s="54">
        <v>209</v>
      </c>
      <c r="D17" s="35">
        <v>142</v>
      </c>
      <c r="E17" s="35">
        <v>67</v>
      </c>
      <c r="F17" s="36">
        <f>D17/C17</f>
        <v>0.67942583732057416</v>
      </c>
      <c r="G17" s="87">
        <f t="shared" si="0"/>
        <v>0.32057416267942584</v>
      </c>
      <c r="H17" s="90">
        <v>970</v>
      </c>
    </row>
    <row r="18" spans="1:8" x14ac:dyDescent="0.35">
      <c r="A18" s="105" t="s">
        <v>25</v>
      </c>
      <c r="B18" s="97">
        <v>3</v>
      </c>
      <c r="C18" s="54">
        <v>2</v>
      </c>
      <c r="D18" s="35">
        <v>0</v>
      </c>
      <c r="E18" s="35">
        <v>2</v>
      </c>
      <c r="F18" s="36">
        <f t="shared" ref="F18:F71" si="2">D18/C18</f>
        <v>0</v>
      </c>
      <c r="G18" s="87">
        <f t="shared" si="0"/>
        <v>1</v>
      </c>
      <c r="H18" s="90">
        <v>0</v>
      </c>
    </row>
    <row r="19" spans="1:8" x14ac:dyDescent="0.35">
      <c r="A19" s="105" t="s">
        <v>129</v>
      </c>
      <c r="B19" s="97">
        <v>0</v>
      </c>
      <c r="C19" s="54">
        <v>0</v>
      </c>
      <c r="D19" s="35">
        <v>0</v>
      </c>
      <c r="E19" s="35">
        <v>0</v>
      </c>
      <c r="F19" s="36">
        <v>0</v>
      </c>
      <c r="G19" s="87">
        <v>0</v>
      </c>
      <c r="H19" s="90">
        <v>0</v>
      </c>
    </row>
    <row r="20" spans="1:8" x14ac:dyDescent="0.35">
      <c r="A20" s="105" t="s">
        <v>130</v>
      </c>
      <c r="B20" s="97">
        <v>1</v>
      </c>
      <c r="C20" s="54">
        <v>2</v>
      </c>
      <c r="D20" s="35">
        <v>1</v>
      </c>
      <c r="E20" s="35">
        <v>1</v>
      </c>
      <c r="F20" s="36">
        <f t="shared" si="2"/>
        <v>0.5</v>
      </c>
      <c r="G20" s="87">
        <f t="shared" si="0"/>
        <v>0.5</v>
      </c>
      <c r="H20" s="90">
        <v>5</v>
      </c>
    </row>
    <row r="21" spans="1:8" x14ac:dyDescent="0.35">
      <c r="A21" s="105" t="s">
        <v>131</v>
      </c>
      <c r="B21" s="97">
        <v>3</v>
      </c>
      <c r="C21" s="54">
        <v>1</v>
      </c>
      <c r="D21" s="35">
        <v>1</v>
      </c>
      <c r="E21" s="35">
        <v>0</v>
      </c>
      <c r="F21" s="36">
        <f t="shared" si="2"/>
        <v>1</v>
      </c>
      <c r="G21" s="87">
        <f t="shared" si="0"/>
        <v>0</v>
      </c>
      <c r="H21" s="90">
        <v>0</v>
      </c>
    </row>
    <row r="22" spans="1:8" x14ac:dyDescent="0.35">
      <c r="A22" s="105" t="s">
        <v>132</v>
      </c>
      <c r="B22" s="97">
        <v>2</v>
      </c>
      <c r="C22" s="54">
        <v>4</v>
      </c>
      <c r="D22" s="35">
        <v>2</v>
      </c>
      <c r="E22" s="35">
        <v>2</v>
      </c>
      <c r="F22" s="36">
        <f t="shared" si="2"/>
        <v>0.5</v>
      </c>
      <c r="G22" s="87">
        <f t="shared" si="0"/>
        <v>0.5</v>
      </c>
      <c r="H22" s="90">
        <v>16</v>
      </c>
    </row>
    <row r="23" spans="1:8" x14ac:dyDescent="0.35">
      <c r="A23" s="105" t="s">
        <v>133</v>
      </c>
      <c r="B23" s="102">
        <v>20</v>
      </c>
      <c r="C23" s="54">
        <v>17</v>
      </c>
      <c r="D23" s="35">
        <v>4</v>
      </c>
      <c r="E23" s="35">
        <v>13</v>
      </c>
      <c r="F23" s="36">
        <f t="shared" si="2"/>
        <v>0.23529411764705882</v>
      </c>
      <c r="G23" s="87">
        <f t="shared" si="0"/>
        <v>0.76470588235294112</v>
      </c>
      <c r="H23" s="90">
        <v>70</v>
      </c>
    </row>
    <row r="24" spans="1:8" x14ac:dyDescent="0.35">
      <c r="A24" s="106" t="s">
        <v>134</v>
      </c>
      <c r="B24" s="97">
        <v>338</v>
      </c>
      <c r="C24" s="54">
        <v>375</v>
      </c>
      <c r="D24" s="53">
        <v>191</v>
      </c>
      <c r="E24" s="53">
        <v>184</v>
      </c>
      <c r="F24" s="36">
        <f t="shared" si="2"/>
        <v>0.5093333333333333</v>
      </c>
      <c r="G24" s="87">
        <f t="shared" si="0"/>
        <v>0.49066666666666664</v>
      </c>
      <c r="H24" s="90">
        <v>3290</v>
      </c>
    </row>
    <row r="25" spans="1:8" x14ac:dyDescent="0.35">
      <c r="A25" s="105" t="s">
        <v>135</v>
      </c>
      <c r="B25" s="97">
        <v>5</v>
      </c>
      <c r="C25" s="54">
        <v>2</v>
      </c>
      <c r="D25" s="35">
        <v>1</v>
      </c>
      <c r="E25" s="35">
        <v>1</v>
      </c>
      <c r="F25" s="36">
        <f t="shared" si="2"/>
        <v>0.5</v>
      </c>
      <c r="G25" s="87">
        <f t="shared" si="0"/>
        <v>0.5</v>
      </c>
      <c r="H25" s="90">
        <v>35</v>
      </c>
    </row>
    <row r="26" spans="1:8" x14ac:dyDescent="0.35">
      <c r="A26" s="105" t="s">
        <v>38</v>
      </c>
      <c r="B26" s="97">
        <v>10</v>
      </c>
      <c r="C26" s="54">
        <v>8</v>
      </c>
      <c r="D26" s="35">
        <v>4</v>
      </c>
      <c r="E26" s="35">
        <v>4</v>
      </c>
      <c r="F26" s="36">
        <f t="shared" si="2"/>
        <v>0.5</v>
      </c>
      <c r="G26" s="87">
        <f t="shared" si="0"/>
        <v>0.5</v>
      </c>
      <c r="H26" s="90">
        <v>0</v>
      </c>
    </row>
    <row r="27" spans="1:8" x14ac:dyDescent="0.35">
      <c r="A27" s="105" t="s">
        <v>37</v>
      </c>
      <c r="B27" s="97">
        <v>9</v>
      </c>
      <c r="C27" s="54">
        <v>15</v>
      </c>
      <c r="D27" s="35">
        <v>7</v>
      </c>
      <c r="E27" s="35">
        <v>8</v>
      </c>
      <c r="F27" s="36">
        <f t="shared" si="2"/>
        <v>0.46666666666666667</v>
      </c>
      <c r="G27" s="87">
        <f t="shared" si="0"/>
        <v>0.53333333333333333</v>
      </c>
      <c r="H27" s="90">
        <v>81</v>
      </c>
    </row>
    <row r="28" spans="1:8" x14ac:dyDescent="0.35">
      <c r="A28" s="105" t="s">
        <v>27</v>
      </c>
      <c r="B28" s="97">
        <v>24</v>
      </c>
      <c r="C28" s="35">
        <v>25</v>
      </c>
      <c r="D28" s="35">
        <v>7</v>
      </c>
      <c r="E28" s="35">
        <v>18</v>
      </c>
      <c r="F28" s="36">
        <f t="shared" si="2"/>
        <v>0.28000000000000003</v>
      </c>
      <c r="G28" s="87">
        <f t="shared" si="0"/>
        <v>0.72</v>
      </c>
      <c r="H28" s="90">
        <v>244</v>
      </c>
    </row>
    <row r="29" spans="1:8" x14ac:dyDescent="0.35">
      <c r="A29" s="105" t="s">
        <v>62</v>
      </c>
      <c r="B29" s="97">
        <v>7</v>
      </c>
      <c r="C29" s="35">
        <v>7</v>
      </c>
      <c r="D29" s="35">
        <v>4</v>
      </c>
      <c r="E29" s="35">
        <v>3</v>
      </c>
      <c r="F29" s="36">
        <f t="shared" si="2"/>
        <v>0.5714285714285714</v>
      </c>
      <c r="G29" s="87">
        <f t="shared" si="0"/>
        <v>0.42857142857142855</v>
      </c>
      <c r="H29" s="90">
        <v>62</v>
      </c>
    </row>
    <row r="30" spans="1:8" x14ac:dyDescent="0.35">
      <c r="A30" s="105" t="s">
        <v>136</v>
      </c>
      <c r="B30" s="97">
        <v>37</v>
      </c>
      <c r="C30" s="35">
        <v>27</v>
      </c>
      <c r="D30" s="35">
        <v>11</v>
      </c>
      <c r="E30" s="35">
        <v>16</v>
      </c>
      <c r="F30" s="36">
        <f t="shared" si="2"/>
        <v>0.40740740740740738</v>
      </c>
      <c r="G30" s="87">
        <f t="shared" si="0"/>
        <v>0.59259259259259256</v>
      </c>
      <c r="H30" s="90">
        <v>377</v>
      </c>
    </row>
    <row r="31" spans="1:8" x14ac:dyDescent="0.35">
      <c r="A31" s="105" t="s">
        <v>17</v>
      </c>
      <c r="B31" s="97">
        <v>18</v>
      </c>
      <c r="C31" s="35">
        <v>25</v>
      </c>
      <c r="D31" s="35">
        <v>12</v>
      </c>
      <c r="E31" s="35">
        <v>13</v>
      </c>
      <c r="F31" s="36">
        <f t="shared" si="2"/>
        <v>0.48</v>
      </c>
      <c r="G31" s="87">
        <f t="shared" si="0"/>
        <v>0.52</v>
      </c>
      <c r="H31" s="90">
        <v>171</v>
      </c>
    </row>
    <row r="32" spans="1:8" x14ac:dyDescent="0.35">
      <c r="A32" s="105" t="s">
        <v>137</v>
      </c>
      <c r="B32" s="97">
        <v>3</v>
      </c>
      <c r="C32" s="35">
        <v>4</v>
      </c>
      <c r="D32" s="35">
        <v>2</v>
      </c>
      <c r="E32" s="35">
        <v>2</v>
      </c>
      <c r="F32" s="36">
        <f t="shared" si="2"/>
        <v>0.5</v>
      </c>
      <c r="G32" s="87">
        <f t="shared" si="0"/>
        <v>0.5</v>
      </c>
      <c r="H32" s="90">
        <v>19</v>
      </c>
    </row>
    <row r="33" spans="1:8" x14ac:dyDescent="0.35">
      <c r="A33" s="106" t="s">
        <v>138</v>
      </c>
      <c r="B33" s="97">
        <v>185</v>
      </c>
      <c r="C33" s="53">
        <v>220</v>
      </c>
      <c r="D33" s="53">
        <v>149</v>
      </c>
      <c r="E33" s="53">
        <v>71</v>
      </c>
      <c r="F33" s="36">
        <f t="shared" si="2"/>
        <v>0.67727272727272725</v>
      </c>
      <c r="G33" s="87">
        <f t="shared" si="0"/>
        <v>0.32272727272727275</v>
      </c>
      <c r="H33" s="90">
        <v>2391</v>
      </c>
    </row>
    <row r="34" spans="1:8" x14ac:dyDescent="0.35">
      <c r="A34" s="105" t="s">
        <v>139</v>
      </c>
      <c r="B34" s="97">
        <v>18</v>
      </c>
      <c r="C34" s="35">
        <v>22</v>
      </c>
      <c r="D34" s="35">
        <v>4</v>
      </c>
      <c r="E34" s="35">
        <v>18</v>
      </c>
      <c r="F34" s="36">
        <f t="shared" si="2"/>
        <v>0.18181818181818182</v>
      </c>
      <c r="G34" s="87">
        <f t="shared" si="0"/>
        <v>0.81818181818181823</v>
      </c>
      <c r="H34" s="90">
        <v>37</v>
      </c>
    </row>
    <row r="35" spans="1:8" x14ac:dyDescent="0.35">
      <c r="A35" s="105" t="s">
        <v>140</v>
      </c>
      <c r="B35" s="97">
        <v>183</v>
      </c>
      <c r="C35" s="35">
        <v>203</v>
      </c>
      <c r="D35" s="35">
        <v>121</v>
      </c>
      <c r="E35" s="35">
        <v>82</v>
      </c>
      <c r="F35" s="36">
        <f t="shared" si="2"/>
        <v>0.59605911330049266</v>
      </c>
      <c r="G35" s="87">
        <f t="shared" si="0"/>
        <v>0.4039408866995074</v>
      </c>
      <c r="H35" s="90">
        <v>2070</v>
      </c>
    </row>
    <row r="36" spans="1:8" x14ac:dyDescent="0.35">
      <c r="A36" s="105" t="s">
        <v>141</v>
      </c>
      <c r="B36" s="97">
        <v>40</v>
      </c>
      <c r="C36" s="35">
        <v>41</v>
      </c>
      <c r="D36" s="35">
        <v>24</v>
      </c>
      <c r="E36" s="35">
        <v>17</v>
      </c>
      <c r="F36" s="36">
        <f t="shared" si="2"/>
        <v>0.58536585365853655</v>
      </c>
      <c r="G36" s="87">
        <f t="shared" si="0"/>
        <v>0.41463414634146339</v>
      </c>
      <c r="H36" s="90">
        <v>214</v>
      </c>
    </row>
    <row r="37" spans="1:8" x14ac:dyDescent="0.35">
      <c r="A37" s="105" t="s">
        <v>142</v>
      </c>
      <c r="B37" s="97">
        <v>2</v>
      </c>
      <c r="C37" s="35">
        <v>2</v>
      </c>
      <c r="D37" s="35">
        <v>0</v>
      </c>
      <c r="E37" s="35">
        <v>2</v>
      </c>
      <c r="F37" s="36">
        <f t="shared" si="2"/>
        <v>0</v>
      </c>
      <c r="G37" s="87">
        <f t="shared" si="0"/>
        <v>1</v>
      </c>
      <c r="H37" s="90">
        <v>0</v>
      </c>
    </row>
    <row r="38" spans="1:8" x14ac:dyDescent="0.35">
      <c r="A38" s="105" t="s">
        <v>143</v>
      </c>
      <c r="B38" s="97">
        <v>38</v>
      </c>
      <c r="C38" s="35">
        <v>40</v>
      </c>
      <c r="D38" s="35">
        <v>20</v>
      </c>
      <c r="E38" s="35">
        <v>20</v>
      </c>
      <c r="F38" s="36">
        <f t="shared" si="2"/>
        <v>0.5</v>
      </c>
      <c r="G38" s="87">
        <f t="shared" si="0"/>
        <v>0.5</v>
      </c>
      <c r="H38" s="90">
        <v>320</v>
      </c>
    </row>
    <row r="39" spans="1:8" x14ac:dyDescent="0.35">
      <c r="A39" s="105" t="s">
        <v>144</v>
      </c>
      <c r="B39" s="97">
        <v>51</v>
      </c>
      <c r="C39" s="35">
        <v>47</v>
      </c>
      <c r="D39" s="35">
        <v>22</v>
      </c>
      <c r="E39" s="35">
        <v>25</v>
      </c>
      <c r="F39" s="36">
        <f t="shared" si="2"/>
        <v>0.46808510638297873</v>
      </c>
      <c r="G39" s="87">
        <f t="shared" si="0"/>
        <v>0.53191489361702127</v>
      </c>
      <c r="H39" s="90">
        <v>142</v>
      </c>
    </row>
    <row r="40" spans="1:8" x14ac:dyDescent="0.35">
      <c r="A40" s="105" t="s">
        <v>145</v>
      </c>
      <c r="B40" s="97">
        <v>10</v>
      </c>
      <c r="C40" s="35">
        <v>6</v>
      </c>
      <c r="D40" s="35">
        <v>4</v>
      </c>
      <c r="E40" s="35">
        <v>2</v>
      </c>
      <c r="F40" s="36">
        <f t="shared" si="2"/>
        <v>0.66666666666666663</v>
      </c>
      <c r="G40" s="87">
        <f t="shared" si="0"/>
        <v>0.33333333333333331</v>
      </c>
      <c r="H40" s="90">
        <v>81</v>
      </c>
    </row>
    <row r="41" spans="1:8" x14ac:dyDescent="0.35">
      <c r="A41" s="105" t="s">
        <v>146</v>
      </c>
      <c r="B41" s="97">
        <v>18</v>
      </c>
      <c r="C41" s="35">
        <v>17</v>
      </c>
      <c r="D41" s="35">
        <v>10</v>
      </c>
      <c r="E41" s="35">
        <v>7</v>
      </c>
      <c r="F41" s="36">
        <f t="shared" si="2"/>
        <v>0.58823529411764708</v>
      </c>
      <c r="G41" s="87">
        <f t="shared" si="0"/>
        <v>0.41176470588235292</v>
      </c>
      <c r="H41" s="90">
        <v>138</v>
      </c>
    </row>
    <row r="42" spans="1:8" x14ac:dyDescent="0.35">
      <c r="A42" s="105" t="s">
        <v>147</v>
      </c>
      <c r="B42" s="97">
        <v>27</v>
      </c>
      <c r="C42" s="35">
        <v>30</v>
      </c>
      <c r="D42" s="35">
        <v>14</v>
      </c>
      <c r="E42" s="35">
        <v>16</v>
      </c>
      <c r="F42" s="36">
        <f t="shared" si="2"/>
        <v>0.46666666666666667</v>
      </c>
      <c r="G42" s="87">
        <f t="shared" si="0"/>
        <v>0.53333333333333333</v>
      </c>
      <c r="H42" s="90">
        <v>423</v>
      </c>
    </row>
    <row r="43" spans="1:8" x14ac:dyDescent="0.35">
      <c r="A43" s="106" t="s">
        <v>148</v>
      </c>
      <c r="B43" s="97">
        <v>200</v>
      </c>
      <c r="C43" s="53">
        <v>205</v>
      </c>
      <c r="D43" s="53">
        <v>114</v>
      </c>
      <c r="E43" s="53">
        <v>91</v>
      </c>
      <c r="F43" s="36">
        <f t="shared" si="2"/>
        <v>0.55609756097560981</v>
      </c>
      <c r="G43" s="87">
        <f t="shared" si="0"/>
        <v>0.44390243902439025</v>
      </c>
      <c r="H43" s="90">
        <v>1239</v>
      </c>
    </row>
    <row r="44" spans="1:8" x14ac:dyDescent="0.35">
      <c r="A44" s="105" t="s">
        <v>36</v>
      </c>
      <c r="B44" s="97">
        <v>119</v>
      </c>
      <c r="C44" s="35">
        <v>151</v>
      </c>
      <c r="D44" s="35">
        <v>86</v>
      </c>
      <c r="E44" s="35">
        <v>65</v>
      </c>
      <c r="F44" s="36">
        <f t="shared" si="2"/>
        <v>0.56953642384105962</v>
      </c>
      <c r="G44" s="87">
        <f t="shared" si="0"/>
        <v>0.43046357615894038</v>
      </c>
      <c r="H44" s="90">
        <v>1114</v>
      </c>
    </row>
    <row r="45" spans="1:8" x14ac:dyDescent="0.35">
      <c r="A45" s="105" t="s">
        <v>15</v>
      </c>
      <c r="B45" s="97">
        <v>11</v>
      </c>
      <c r="C45" s="35">
        <v>11</v>
      </c>
      <c r="D45" s="35">
        <v>6</v>
      </c>
      <c r="E45" s="35">
        <v>5</v>
      </c>
      <c r="F45" s="36">
        <f t="shared" si="2"/>
        <v>0.54545454545454541</v>
      </c>
      <c r="G45" s="87">
        <f t="shared" si="0"/>
        <v>0.45454545454545453</v>
      </c>
      <c r="H45" s="90">
        <v>29</v>
      </c>
    </row>
    <row r="46" spans="1:8" x14ac:dyDescent="0.35">
      <c r="A46" s="105" t="s">
        <v>18</v>
      </c>
      <c r="B46" s="97">
        <v>19</v>
      </c>
      <c r="C46" s="35">
        <v>27</v>
      </c>
      <c r="D46" s="35">
        <v>19</v>
      </c>
      <c r="E46" s="35">
        <v>8</v>
      </c>
      <c r="F46" s="36">
        <f t="shared" si="2"/>
        <v>0.70370370370370372</v>
      </c>
      <c r="G46" s="87">
        <f t="shared" si="0"/>
        <v>0.29629629629629628</v>
      </c>
      <c r="H46" s="90">
        <v>277</v>
      </c>
    </row>
    <row r="47" spans="1:8" x14ac:dyDescent="0.35">
      <c r="A47" s="105" t="s">
        <v>35</v>
      </c>
      <c r="B47" s="97">
        <v>108</v>
      </c>
      <c r="C47" s="35">
        <v>127</v>
      </c>
      <c r="D47" s="35">
        <v>72</v>
      </c>
      <c r="E47" s="35">
        <v>55</v>
      </c>
      <c r="F47" s="36">
        <f t="shared" si="2"/>
        <v>0.56692913385826771</v>
      </c>
      <c r="G47" s="87">
        <f t="shared" si="0"/>
        <v>0.43307086614173229</v>
      </c>
      <c r="H47" s="90">
        <v>1356</v>
      </c>
    </row>
    <row r="48" spans="1:8" x14ac:dyDescent="0.35">
      <c r="A48" s="105" t="s">
        <v>24</v>
      </c>
      <c r="B48" s="97">
        <v>0</v>
      </c>
      <c r="C48" s="35">
        <v>1</v>
      </c>
      <c r="D48" s="35">
        <v>1</v>
      </c>
      <c r="E48" s="35">
        <v>0</v>
      </c>
      <c r="F48" s="36">
        <f t="shared" si="2"/>
        <v>1</v>
      </c>
      <c r="G48" s="87">
        <f t="shared" si="0"/>
        <v>0</v>
      </c>
      <c r="H48" s="90">
        <v>0</v>
      </c>
    </row>
    <row r="49" spans="1:8" x14ac:dyDescent="0.35">
      <c r="A49" s="105" t="s">
        <v>34</v>
      </c>
      <c r="B49" s="97">
        <v>26</v>
      </c>
      <c r="C49" s="35">
        <v>24</v>
      </c>
      <c r="D49" s="35">
        <v>10</v>
      </c>
      <c r="E49" s="35">
        <v>14</v>
      </c>
      <c r="F49" s="36">
        <f t="shared" si="2"/>
        <v>0.41666666666666669</v>
      </c>
      <c r="G49" s="87">
        <f t="shared" si="0"/>
        <v>0.58333333333333337</v>
      </c>
      <c r="H49" s="90">
        <v>148</v>
      </c>
    </row>
    <row r="50" spans="1:8" x14ac:dyDescent="0.35">
      <c r="A50" s="105" t="s">
        <v>33</v>
      </c>
      <c r="B50" s="97">
        <v>4</v>
      </c>
      <c r="C50" s="35">
        <v>4</v>
      </c>
      <c r="D50" s="35">
        <v>2</v>
      </c>
      <c r="E50" s="35">
        <v>2</v>
      </c>
      <c r="F50" s="36">
        <f t="shared" si="2"/>
        <v>0.5</v>
      </c>
      <c r="G50" s="87">
        <f t="shared" si="0"/>
        <v>0.5</v>
      </c>
      <c r="H50" s="90">
        <v>41</v>
      </c>
    </row>
    <row r="51" spans="1:8" x14ac:dyDescent="0.35">
      <c r="A51" s="105" t="s">
        <v>16</v>
      </c>
      <c r="B51" s="97">
        <v>26</v>
      </c>
      <c r="C51" s="35">
        <v>34</v>
      </c>
      <c r="D51" s="35">
        <v>18</v>
      </c>
      <c r="E51" s="35">
        <v>16</v>
      </c>
      <c r="F51" s="36">
        <f t="shared" si="2"/>
        <v>0.52941176470588236</v>
      </c>
      <c r="G51" s="87">
        <f t="shared" si="0"/>
        <v>0.47058823529411764</v>
      </c>
      <c r="H51" s="90">
        <v>241</v>
      </c>
    </row>
    <row r="52" spans="1:8" x14ac:dyDescent="0.35">
      <c r="A52" s="105" t="s">
        <v>32</v>
      </c>
      <c r="B52" s="97">
        <v>20</v>
      </c>
      <c r="C52" s="35">
        <v>17</v>
      </c>
      <c r="D52" s="35">
        <v>5</v>
      </c>
      <c r="E52" s="35">
        <v>12</v>
      </c>
      <c r="F52" s="36">
        <f t="shared" si="2"/>
        <v>0.29411764705882354</v>
      </c>
      <c r="G52" s="87">
        <f t="shared" si="0"/>
        <v>0.70588235294117652</v>
      </c>
      <c r="H52" s="90">
        <v>141</v>
      </c>
    </row>
    <row r="53" spans="1:8" x14ac:dyDescent="0.35">
      <c r="A53" s="105" t="s">
        <v>31</v>
      </c>
      <c r="B53" s="97">
        <v>7</v>
      </c>
      <c r="C53" s="35">
        <v>4</v>
      </c>
      <c r="D53" s="35">
        <v>2</v>
      </c>
      <c r="E53" s="35">
        <v>2</v>
      </c>
      <c r="F53" s="36">
        <f t="shared" si="2"/>
        <v>0.5</v>
      </c>
      <c r="G53" s="87">
        <f t="shared" si="0"/>
        <v>0.5</v>
      </c>
      <c r="H53" s="90">
        <v>23</v>
      </c>
    </row>
    <row r="54" spans="1:8" x14ac:dyDescent="0.35">
      <c r="A54" s="105" t="s">
        <v>77</v>
      </c>
      <c r="B54" s="97">
        <v>9</v>
      </c>
      <c r="C54" s="35">
        <v>6</v>
      </c>
      <c r="D54" s="35">
        <v>4</v>
      </c>
      <c r="E54" s="35">
        <v>2</v>
      </c>
      <c r="F54" s="36">
        <f t="shared" si="2"/>
        <v>0.66666666666666663</v>
      </c>
      <c r="G54" s="87">
        <f t="shared" si="0"/>
        <v>0.33333333333333331</v>
      </c>
      <c r="H54" s="90">
        <v>59</v>
      </c>
    </row>
    <row r="55" spans="1:8" x14ac:dyDescent="0.35">
      <c r="A55" s="105" t="s">
        <v>30</v>
      </c>
      <c r="B55" s="97">
        <v>26</v>
      </c>
      <c r="C55" s="35">
        <v>24</v>
      </c>
      <c r="D55" s="35">
        <v>11</v>
      </c>
      <c r="E55" s="35">
        <v>13</v>
      </c>
      <c r="F55" s="36">
        <f t="shared" si="2"/>
        <v>0.45833333333333331</v>
      </c>
      <c r="G55" s="87">
        <f t="shared" si="0"/>
        <v>0.54166666666666663</v>
      </c>
      <c r="H55" s="90">
        <v>288</v>
      </c>
    </row>
    <row r="56" spans="1:8" x14ac:dyDescent="0.35">
      <c r="A56" s="105" t="s">
        <v>21</v>
      </c>
      <c r="B56" s="97">
        <v>59</v>
      </c>
      <c r="C56" s="35">
        <v>75</v>
      </c>
      <c r="D56" s="35">
        <v>36</v>
      </c>
      <c r="E56" s="35">
        <v>39</v>
      </c>
      <c r="F56" s="36">
        <f t="shared" si="2"/>
        <v>0.48</v>
      </c>
      <c r="G56" s="87">
        <f t="shared" si="0"/>
        <v>0.52</v>
      </c>
      <c r="H56" s="90">
        <v>538</v>
      </c>
    </row>
    <row r="57" spans="1:8" x14ac:dyDescent="0.35">
      <c r="A57" s="105" t="s">
        <v>22</v>
      </c>
      <c r="B57" s="97">
        <v>17</v>
      </c>
      <c r="C57" s="35">
        <v>15</v>
      </c>
      <c r="D57" s="35">
        <v>7</v>
      </c>
      <c r="E57" s="35">
        <v>8</v>
      </c>
      <c r="F57" s="36">
        <f t="shared" si="2"/>
        <v>0.46666666666666667</v>
      </c>
      <c r="G57" s="87">
        <f t="shared" si="0"/>
        <v>0.53333333333333333</v>
      </c>
      <c r="H57" s="90">
        <v>305</v>
      </c>
    </row>
    <row r="58" spans="1:8" x14ac:dyDescent="0.35">
      <c r="A58" s="105" t="s">
        <v>79</v>
      </c>
      <c r="B58" s="97">
        <v>21</v>
      </c>
      <c r="C58" s="35">
        <v>24</v>
      </c>
      <c r="D58" s="35">
        <v>9</v>
      </c>
      <c r="E58" s="35">
        <v>15</v>
      </c>
      <c r="F58" s="36">
        <f t="shared" si="2"/>
        <v>0.375</v>
      </c>
      <c r="G58" s="87">
        <f t="shared" si="0"/>
        <v>0.625</v>
      </c>
      <c r="H58" s="90">
        <v>64</v>
      </c>
    </row>
    <row r="59" spans="1:8" x14ac:dyDescent="0.35">
      <c r="A59" s="105" t="s">
        <v>149</v>
      </c>
      <c r="B59" s="97">
        <v>156</v>
      </c>
      <c r="C59" s="35">
        <v>153</v>
      </c>
      <c r="D59" s="35">
        <v>79</v>
      </c>
      <c r="E59" s="35">
        <v>74</v>
      </c>
      <c r="F59" s="36">
        <f t="shared" si="2"/>
        <v>0.5163398692810458</v>
      </c>
      <c r="G59" s="87">
        <f t="shared" si="0"/>
        <v>0.48366013071895425</v>
      </c>
      <c r="H59" s="90">
        <v>975</v>
      </c>
    </row>
    <row r="60" spans="1:8" x14ac:dyDescent="0.35">
      <c r="A60" s="105" t="s">
        <v>29</v>
      </c>
      <c r="B60" s="100">
        <v>104</v>
      </c>
      <c r="C60" s="1">
        <v>88</v>
      </c>
      <c r="D60" s="1">
        <v>51</v>
      </c>
      <c r="E60" s="35">
        <v>37</v>
      </c>
      <c r="F60" s="36">
        <f t="shared" si="2"/>
        <v>0.57954545454545459</v>
      </c>
      <c r="G60" s="87">
        <f t="shared" si="0"/>
        <v>0.42045454545454547</v>
      </c>
      <c r="H60" s="90">
        <v>927</v>
      </c>
    </row>
    <row r="61" spans="1:8" x14ac:dyDescent="0.35">
      <c r="A61" s="105" t="s">
        <v>82</v>
      </c>
      <c r="B61" s="99">
        <v>0</v>
      </c>
      <c r="C61" s="1">
        <v>0</v>
      </c>
      <c r="D61" s="1">
        <v>0</v>
      </c>
      <c r="E61" s="1">
        <v>0</v>
      </c>
      <c r="F61" s="36">
        <v>0</v>
      </c>
      <c r="G61" s="87">
        <v>0</v>
      </c>
      <c r="H61" s="90">
        <v>1</v>
      </c>
    </row>
    <row r="62" spans="1:8" x14ac:dyDescent="0.35">
      <c r="A62" s="105" t="s">
        <v>150</v>
      </c>
      <c r="B62" s="97">
        <v>39</v>
      </c>
      <c r="C62" s="35">
        <v>36</v>
      </c>
      <c r="D62" s="35">
        <v>24</v>
      </c>
      <c r="E62" s="57">
        <v>12</v>
      </c>
      <c r="F62" s="36">
        <f t="shared" si="2"/>
        <v>0.66666666666666663</v>
      </c>
      <c r="G62" s="87">
        <f t="shared" si="0"/>
        <v>0.33333333333333331</v>
      </c>
      <c r="H62" s="90">
        <v>421</v>
      </c>
    </row>
    <row r="63" spans="1:8" x14ac:dyDescent="0.35">
      <c r="A63" s="105" t="s">
        <v>84</v>
      </c>
      <c r="B63" s="97">
        <v>14</v>
      </c>
      <c r="C63" s="35">
        <v>17</v>
      </c>
      <c r="D63" s="35">
        <v>6</v>
      </c>
      <c r="E63" s="57">
        <v>11</v>
      </c>
      <c r="F63" s="36">
        <f t="shared" si="2"/>
        <v>0.35294117647058826</v>
      </c>
      <c r="G63" s="87">
        <f t="shared" si="0"/>
        <v>0.6470588235294118</v>
      </c>
      <c r="H63" s="90">
        <v>34</v>
      </c>
    </row>
    <row r="64" spans="1:8" x14ac:dyDescent="0.35">
      <c r="A64" s="105" t="s">
        <v>85</v>
      </c>
      <c r="B64" s="97">
        <v>47</v>
      </c>
      <c r="C64" s="35">
        <v>53</v>
      </c>
      <c r="D64" s="35">
        <v>23</v>
      </c>
      <c r="E64" s="57">
        <v>30</v>
      </c>
      <c r="F64" s="36">
        <f t="shared" si="2"/>
        <v>0.43396226415094341</v>
      </c>
      <c r="G64" s="87">
        <f t="shared" si="0"/>
        <v>0.56603773584905659</v>
      </c>
      <c r="H64" s="90">
        <v>369</v>
      </c>
    </row>
    <row r="65" spans="1:16" x14ac:dyDescent="0.35">
      <c r="A65" s="105" t="s">
        <v>151</v>
      </c>
      <c r="B65" s="97">
        <v>5</v>
      </c>
      <c r="C65" s="35">
        <v>7</v>
      </c>
      <c r="D65" s="35">
        <v>2</v>
      </c>
      <c r="E65" s="57">
        <v>5</v>
      </c>
      <c r="F65" s="36">
        <f t="shared" si="2"/>
        <v>0.2857142857142857</v>
      </c>
      <c r="G65" s="87">
        <f t="shared" si="0"/>
        <v>0.7142857142857143</v>
      </c>
      <c r="H65" s="90">
        <v>26</v>
      </c>
    </row>
    <row r="66" spans="1:16" x14ac:dyDescent="0.35">
      <c r="A66" s="105" t="s">
        <v>152</v>
      </c>
      <c r="B66" s="97">
        <v>18</v>
      </c>
      <c r="C66" s="35">
        <v>23</v>
      </c>
      <c r="D66" s="35">
        <v>11</v>
      </c>
      <c r="E66" s="57">
        <v>12</v>
      </c>
      <c r="F66" s="36">
        <f t="shared" si="2"/>
        <v>0.47826086956521741</v>
      </c>
      <c r="G66" s="87">
        <f t="shared" si="0"/>
        <v>0.52173913043478259</v>
      </c>
      <c r="H66" s="90">
        <v>253</v>
      </c>
    </row>
    <row r="67" spans="1:16" x14ac:dyDescent="0.35">
      <c r="A67" s="105" t="s">
        <v>153</v>
      </c>
      <c r="B67" s="97">
        <v>12</v>
      </c>
      <c r="C67" s="35">
        <v>12</v>
      </c>
      <c r="D67" s="35">
        <v>5</v>
      </c>
      <c r="E67" s="57">
        <v>7</v>
      </c>
      <c r="F67" s="36">
        <f t="shared" si="2"/>
        <v>0.41666666666666669</v>
      </c>
      <c r="G67" s="87">
        <f t="shared" si="0"/>
        <v>0.58333333333333337</v>
      </c>
      <c r="H67" s="90">
        <v>105</v>
      </c>
    </row>
    <row r="68" spans="1:16" x14ac:dyDescent="0.35">
      <c r="A68" s="105" t="s">
        <v>157</v>
      </c>
      <c r="B68" s="97">
        <v>12</v>
      </c>
      <c r="C68" s="35">
        <v>22</v>
      </c>
      <c r="D68" s="35">
        <v>13</v>
      </c>
      <c r="E68" s="57">
        <v>9</v>
      </c>
      <c r="F68" s="36">
        <f t="shared" si="2"/>
        <v>0.59090909090909094</v>
      </c>
      <c r="G68" s="87">
        <f t="shared" si="0"/>
        <v>0.40909090909090912</v>
      </c>
      <c r="H68" s="90">
        <v>179</v>
      </c>
    </row>
    <row r="69" spans="1:16" s="55" customFormat="1" x14ac:dyDescent="0.35">
      <c r="A69" s="106" t="s">
        <v>154</v>
      </c>
      <c r="B69" s="98">
        <v>2</v>
      </c>
      <c r="C69" s="53">
        <v>1</v>
      </c>
      <c r="D69" s="53">
        <v>1</v>
      </c>
      <c r="E69" s="57">
        <v>0</v>
      </c>
      <c r="F69" s="36">
        <f t="shared" si="2"/>
        <v>1</v>
      </c>
      <c r="G69" s="87">
        <f t="shared" si="0"/>
        <v>0</v>
      </c>
      <c r="H69" s="90">
        <v>1</v>
      </c>
      <c r="I69" s="52"/>
      <c r="J69" s="52"/>
      <c r="K69" s="52"/>
      <c r="L69" s="52"/>
    </row>
    <row r="70" spans="1:16" x14ac:dyDescent="0.35">
      <c r="A70" s="105" t="s">
        <v>28</v>
      </c>
      <c r="B70" s="97">
        <v>8</v>
      </c>
      <c r="C70" s="35">
        <v>7</v>
      </c>
      <c r="D70" s="35">
        <v>2</v>
      </c>
      <c r="E70" s="57">
        <v>5</v>
      </c>
      <c r="F70" s="36">
        <f t="shared" si="2"/>
        <v>0.2857142857142857</v>
      </c>
      <c r="G70" s="87">
        <f t="shared" si="0"/>
        <v>0.7142857142857143</v>
      </c>
      <c r="H70" s="90">
        <v>33</v>
      </c>
    </row>
    <row r="71" spans="1:16" ht="15" thickBot="1" x14ac:dyDescent="0.4">
      <c r="A71" s="107" t="s">
        <v>155</v>
      </c>
      <c r="B71" s="96">
        <v>2</v>
      </c>
      <c r="C71" s="91">
        <v>2</v>
      </c>
      <c r="D71" s="91">
        <v>0</v>
      </c>
      <c r="E71" s="92">
        <v>2</v>
      </c>
      <c r="F71" s="36">
        <f t="shared" si="2"/>
        <v>0</v>
      </c>
      <c r="G71" s="87">
        <f t="shared" si="0"/>
        <v>1</v>
      </c>
      <c r="H71" s="95">
        <v>26</v>
      </c>
    </row>
    <row r="72" spans="1:16" ht="15" thickBot="1" x14ac:dyDescent="0.4">
      <c r="A72" s="108" t="s">
        <v>105</v>
      </c>
      <c r="B72" s="82">
        <f>SUM(B8:B71)</f>
        <v>2750</v>
      </c>
      <c r="C72" s="82">
        <f>SUM(C8:C71)</f>
        <v>3003</v>
      </c>
      <c r="D72" s="82">
        <f>SUM(D8:D71)</f>
        <v>1618</v>
      </c>
      <c r="E72" s="82">
        <f>SUM(E8:E71)</f>
        <v>1385</v>
      </c>
      <c r="F72" s="84">
        <f>D72/C72</f>
        <v>0.53879453879453876</v>
      </c>
      <c r="G72" s="83">
        <f>E72/C72</f>
        <v>0.46120546120546119</v>
      </c>
      <c r="H72" s="82">
        <f>SUM(H8:H71)</f>
        <v>24306</v>
      </c>
    </row>
    <row r="74" spans="1:16" x14ac:dyDescent="0.35">
      <c r="A74" s="8" t="s">
        <v>104</v>
      </c>
      <c r="B74" s="5"/>
      <c r="C74" s="5"/>
      <c r="D74" s="5"/>
      <c r="E74" s="5"/>
      <c r="F74" s="5"/>
      <c r="G74" s="5"/>
      <c r="H74" s="5"/>
      <c r="M74" s="5"/>
      <c r="N74" s="5"/>
      <c r="O74" s="5"/>
      <c r="P74" s="4"/>
    </row>
    <row r="75" spans="1:16" x14ac:dyDescent="0.35">
      <c r="A75" s="162" t="s">
        <v>156</v>
      </c>
      <c r="B75" s="162"/>
      <c r="C75" s="162"/>
      <c r="D75" s="162"/>
      <c r="E75" s="162"/>
      <c r="F75" s="162"/>
      <c r="G75" s="162"/>
      <c r="H75" s="5"/>
      <c r="M75" s="5"/>
      <c r="N75" s="5"/>
      <c r="O75" s="5"/>
      <c r="P75" s="4"/>
    </row>
    <row r="76" spans="1:16" ht="15" customHeight="1" x14ac:dyDescent="0.35">
      <c r="A76" s="163" t="s">
        <v>115</v>
      </c>
      <c r="B76" s="163"/>
      <c r="C76" s="163"/>
      <c r="D76" s="163"/>
      <c r="E76" s="163"/>
      <c r="F76" s="163"/>
      <c r="G76" s="163"/>
      <c r="H76" s="33"/>
      <c r="M76" s="33"/>
      <c r="N76" s="33"/>
      <c r="O76" s="33"/>
      <c r="P76" s="33"/>
    </row>
    <row r="77" spans="1:16" x14ac:dyDescent="0.35">
      <c r="A77" s="163"/>
      <c r="B77" s="163"/>
      <c r="C77" s="163"/>
      <c r="D77" s="163"/>
      <c r="E77" s="163"/>
      <c r="F77" s="163"/>
      <c r="G77" s="163"/>
      <c r="H77" s="33"/>
      <c r="M77" s="33"/>
      <c r="N77" s="33"/>
      <c r="O77" s="33"/>
      <c r="P77" s="33"/>
    </row>
    <row r="78" spans="1:16" ht="15" customHeight="1" x14ac:dyDescent="0.35">
      <c r="A78" s="164" t="s">
        <v>116</v>
      </c>
      <c r="B78" s="164"/>
      <c r="C78" s="164"/>
      <c r="D78" s="164"/>
      <c r="E78" s="164"/>
      <c r="F78" s="164"/>
      <c r="G78" s="164"/>
    </row>
    <row r="79" spans="1:16" x14ac:dyDescent="0.35">
      <c r="A79" s="164"/>
      <c r="B79" s="164"/>
      <c r="C79" s="164"/>
      <c r="D79" s="164"/>
      <c r="E79" s="164"/>
      <c r="F79" s="164"/>
      <c r="G79" s="164"/>
    </row>
    <row r="80" spans="1:16" x14ac:dyDescent="0.35">
      <c r="A80" s="10" t="s">
        <v>117</v>
      </c>
    </row>
  </sheetData>
  <mergeCells count="4">
    <mergeCell ref="C3:G4"/>
    <mergeCell ref="A75:G75"/>
    <mergeCell ref="A76:G77"/>
    <mergeCell ref="A78:G79"/>
  </mergeCells>
  <printOptions gridLines="1"/>
  <pageMargins left="0.7" right="0.7" top="0.75" bottom="0.75" header="0.3" footer="0.3"/>
  <pageSetup scale="57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80"/>
  <sheetViews>
    <sheetView zoomScaleNormal="100" workbookViewId="0">
      <selection activeCell="D23" sqref="D23"/>
    </sheetView>
  </sheetViews>
  <sheetFormatPr defaultColWidth="9.1796875" defaultRowHeight="14.5" x14ac:dyDescent="0.35"/>
  <cols>
    <col min="1" max="1" width="19.7265625" style="10" customWidth="1"/>
    <col min="2" max="2" width="12.54296875" style="7" customWidth="1"/>
    <col min="3" max="3" width="14.1796875" style="7" customWidth="1"/>
    <col min="4" max="4" width="13.81640625" style="7" customWidth="1"/>
    <col min="5" max="5" width="12.26953125" style="7" customWidth="1"/>
    <col min="6" max="6" width="11.7265625" style="7" bestFit="1" customWidth="1"/>
    <col min="7" max="7" width="12" style="7" customWidth="1"/>
    <col min="8" max="8" width="28.7265625" style="7" bestFit="1" customWidth="1"/>
    <col min="9" max="9" width="12" style="37" customWidth="1"/>
    <col min="10" max="12" width="9.1796875" style="37"/>
    <col min="13" max="16384" width="9.1796875" style="7"/>
  </cols>
  <sheetData>
    <row r="2" spans="1:8" ht="15" thickBot="1" x14ac:dyDescent="0.4"/>
    <row r="3" spans="1:8" x14ac:dyDescent="0.35">
      <c r="C3" s="156" t="s">
        <v>225</v>
      </c>
      <c r="D3" s="157"/>
      <c r="E3" s="157"/>
      <c r="F3" s="157"/>
      <c r="G3" s="158"/>
    </row>
    <row r="4" spans="1:8" ht="15" thickBot="1" x14ac:dyDescent="0.4">
      <c r="C4" s="159"/>
      <c r="D4" s="160"/>
      <c r="E4" s="160"/>
      <c r="F4" s="160"/>
      <c r="G4" s="161"/>
    </row>
    <row r="6" spans="1:8" ht="15" thickBot="1" x14ac:dyDescent="0.4"/>
    <row r="7" spans="1:8" ht="17" thickBot="1" x14ac:dyDescent="0.4">
      <c r="A7" s="88" t="s">
        <v>110</v>
      </c>
      <c r="B7" s="88" t="s">
        <v>111</v>
      </c>
      <c r="C7" s="88" t="s">
        <v>112</v>
      </c>
      <c r="D7" s="88" t="s">
        <v>113</v>
      </c>
      <c r="E7" s="88" t="s">
        <v>106</v>
      </c>
      <c r="F7" s="88" t="s">
        <v>107</v>
      </c>
      <c r="G7" s="88" t="s">
        <v>108</v>
      </c>
      <c r="H7" s="88" t="s">
        <v>119</v>
      </c>
    </row>
    <row r="8" spans="1:8" x14ac:dyDescent="0.35">
      <c r="A8" s="104" t="s">
        <v>120</v>
      </c>
      <c r="B8" s="101">
        <v>19</v>
      </c>
      <c r="C8" s="85">
        <v>43</v>
      </c>
      <c r="D8" s="85">
        <v>31</v>
      </c>
      <c r="E8" s="85">
        <v>12</v>
      </c>
      <c r="F8" s="86">
        <f>D8/C8</f>
        <v>0.72093023255813948</v>
      </c>
      <c r="G8" s="87">
        <f>E8/C8</f>
        <v>0.27906976744186046</v>
      </c>
      <c r="H8" s="89">
        <v>363</v>
      </c>
    </row>
    <row r="9" spans="1:8" x14ac:dyDescent="0.35">
      <c r="A9" s="105" t="s">
        <v>121</v>
      </c>
      <c r="B9" s="102">
        <v>4</v>
      </c>
      <c r="C9" s="35">
        <v>3</v>
      </c>
      <c r="D9" s="35">
        <v>1</v>
      </c>
      <c r="E9" s="35">
        <v>2</v>
      </c>
      <c r="F9" s="36">
        <f>D9/C9</f>
        <v>0.33333333333333331</v>
      </c>
      <c r="G9" s="87">
        <f t="shared" ref="G9:G71" si="0">E9/C9</f>
        <v>0.66666666666666663</v>
      </c>
      <c r="H9" s="90">
        <v>32</v>
      </c>
    </row>
    <row r="10" spans="1:8" x14ac:dyDescent="0.35">
      <c r="A10" s="105" t="s">
        <v>122</v>
      </c>
      <c r="B10" s="102">
        <v>40</v>
      </c>
      <c r="C10" s="35">
        <v>46</v>
      </c>
      <c r="D10" s="35">
        <v>21</v>
      </c>
      <c r="E10" s="35">
        <v>25</v>
      </c>
      <c r="F10" s="36">
        <f>D10/C10</f>
        <v>0.45652173913043476</v>
      </c>
      <c r="G10" s="87">
        <f t="shared" si="0"/>
        <v>0.54347826086956519</v>
      </c>
      <c r="H10" s="90">
        <v>509</v>
      </c>
    </row>
    <row r="11" spans="1:8" x14ac:dyDescent="0.35">
      <c r="A11" s="105" t="s">
        <v>123</v>
      </c>
      <c r="B11" s="102">
        <v>8</v>
      </c>
      <c r="C11" s="35">
        <v>3</v>
      </c>
      <c r="D11" s="35">
        <v>1</v>
      </c>
      <c r="E11" s="35">
        <v>2</v>
      </c>
      <c r="F11" s="36">
        <f>D11/C11</f>
        <v>0.33333333333333331</v>
      </c>
      <c r="G11" s="87">
        <f t="shared" si="0"/>
        <v>0.66666666666666663</v>
      </c>
      <c r="H11" s="90">
        <v>13</v>
      </c>
    </row>
    <row r="12" spans="1:8" x14ac:dyDescent="0.35">
      <c r="A12" s="105" t="s">
        <v>124</v>
      </c>
      <c r="B12" s="102">
        <v>38</v>
      </c>
      <c r="C12" s="35">
        <v>41</v>
      </c>
      <c r="D12" s="35">
        <v>29</v>
      </c>
      <c r="E12" s="35">
        <v>12</v>
      </c>
      <c r="F12" s="36">
        <f t="shared" ref="F12:F16" si="1">D12/C12</f>
        <v>0.70731707317073167</v>
      </c>
      <c r="G12" s="87">
        <f t="shared" si="0"/>
        <v>0.29268292682926828</v>
      </c>
      <c r="H12" s="90">
        <v>458</v>
      </c>
    </row>
    <row r="13" spans="1:8" x14ac:dyDescent="0.35">
      <c r="A13" s="105" t="s">
        <v>125</v>
      </c>
      <c r="B13" s="97">
        <v>4</v>
      </c>
      <c r="C13" s="35">
        <v>4</v>
      </c>
      <c r="D13" s="35">
        <v>2</v>
      </c>
      <c r="E13" s="35">
        <v>2</v>
      </c>
      <c r="F13" s="36">
        <f t="shared" si="1"/>
        <v>0.5</v>
      </c>
      <c r="G13" s="87">
        <f t="shared" si="0"/>
        <v>0.5</v>
      </c>
      <c r="H13" s="90">
        <v>93</v>
      </c>
    </row>
    <row r="14" spans="1:8" x14ac:dyDescent="0.35">
      <c r="A14" s="105" t="s">
        <v>126</v>
      </c>
      <c r="B14" s="97">
        <v>9</v>
      </c>
      <c r="C14" s="35">
        <v>4</v>
      </c>
      <c r="D14" s="35">
        <v>0</v>
      </c>
      <c r="E14" s="35">
        <v>4</v>
      </c>
      <c r="F14" s="36">
        <f t="shared" si="1"/>
        <v>0</v>
      </c>
      <c r="G14" s="87">
        <f t="shared" si="0"/>
        <v>1</v>
      </c>
      <c r="H14" s="90">
        <v>60</v>
      </c>
    </row>
    <row r="15" spans="1:8" x14ac:dyDescent="0.35">
      <c r="A15" s="105" t="s">
        <v>127</v>
      </c>
      <c r="B15" s="97">
        <v>47</v>
      </c>
      <c r="C15" s="35">
        <v>53</v>
      </c>
      <c r="D15" s="35">
        <v>27</v>
      </c>
      <c r="E15" s="35">
        <v>26</v>
      </c>
      <c r="F15" s="36">
        <f>D15/C15</f>
        <v>0.50943396226415094</v>
      </c>
      <c r="G15" s="87">
        <f t="shared" si="0"/>
        <v>0.49056603773584906</v>
      </c>
      <c r="H15" s="90">
        <v>587</v>
      </c>
    </row>
    <row r="16" spans="1:8" x14ac:dyDescent="0.35">
      <c r="A16" s="105" t="s">
        <v>128</v>
      </c>
      <c r="B16" s="97">
        <v>153</v>
      </c>
      <c r="C16" s="54">
        <v>166</v>
      </c>
      <c r="D16" s="35">
        <v>85</v>
      </c>
      <c r="E16" s="35">
        <v>81</v>
      </c>
      <c r="F16" s="36">
        <f t="shared" si="1"/>
        <v>0.51204819277108438</v>
      </c>
      <c r="G16" s="87">
        <f t="shared" si="0"/>
        <v>0.48795180722891568</v>
      </c>
      <c r="H16" s="90">
        <v>2038</v>
      </c>
    </row>
    <row r="17" spans="1:8" x14ac:dyDescent="0.35">
      <c r="A17" s="105" t="s">
        <v>39</v>
      </c>
      <c r="B17" s="97">
        <v>76</v>
      </c>
      <c r="C17" s="54">
        <v>90</v>
      </c>
      <c r="D17" s="35">
        <v>54</v>
      </c>
      <c r="E17" s="35">
        <v>36</v>
      </c>
      <c r="F17" s="36">
        <f>D17/C17</f>
        <v>0.6</v>
      </c>
      <c r="G17" s="87">
        <f t="shared" si="0"/>
        <v>0.4</v>
      </c>
      <c r="H17" s="90">
        <v>1047</v>
      </c>
    </row>
    <row r="18" spans="1:8" x14ac:dyDescent="0.35">
      <c r="A18" s="105" t="s">
        <v>25</v>
      </c>
      <c r="B18" s="97">
        <v>2</v>
      </c>
      <c r="C18" s="54">
        <v>1</v>
      </c>
      <c r="D18" s="35">
        <v>0</v>
      </c>
      <c r="E18" s="35">
        <v>1</v>
      </c>
      <c r="F18" s="36">
        <f t="shared" ref="F18:F71" si="2">D18/C18</f>
        <v>0</v>
      </c>
      <c r="G18" s="87">
        <f t="shared" si="0"/>
        <v>1</v>
      </c>
      <c r="H18" s="90">
        <v>0</v>
      </c>
    </row>
    <row r="19" spans="1:8" x14ac:dyDescent="0.35">
      <c r="A19" s="105" t="s">
        <v>129</v>
      </c>
      <c r="B19" s="97">
        <v>0</v>
      </c>
      <c r="C19" s="54">
        <v>0</v>
      </c>
      <c r="D19" s="35">
        <v>0</v>
      </c>
      <c r="E19" s="35">
        <v>0</v>
      </c>
      <c r="F19" s="36">
        <v>0</v>
      </c>
      <c r="G19" s="87">
        <v>0</v>
      </c>
      <c r="H19" s="90">
        <v>0</v>
      </c>
    </row>
    <row r="20" spans="1:8" x14ac:dyDescent="0.35">
      <c r="A20" s="105" t="s">
        <v>130</v>
      </c>
      <c r="B20" s="97">
        <v>0</v>
      </c>
      <c r="C20" s="54">
        <v>0</v>
      </c>
      <c r="D20" s="35">
        <v>0</v>
      </c>
      <c r="E20" s="35">
        <v>0</v>
      </c>
      <c r="F20" s="36">
        <v>0</v>
      </c>
      <c r="G20" s="87">
        <v>0</v>
      </c>
      <c r="H20" s="90">
        <v>6</v>
      </c>
    </row>
    <row r="21" spans="1:8" x14ac:dyDescent="0.35">
      <c r="A21" s="105" t="s">
        <v>131</v>
      </c>
      <c r="B21" s="97">
        <v>3</v>
      </c>
      <c r="C21" s="54">
        <v>3</v>
      </c>
      <c r="D21" s="35">
        <v>2</v>
      </c>
      <c r="E21" s="35">
        <v>1</v>
      </c>
      <c r="F21" s="36">
        <f t="shared" si="2"/>
        <v>0.66666666666666663</v>
      </c>
      <c r="G21" s="87">
        <f t="shared" si="0"/>
        <v>0.33333333333333331</v>
      </c>
      <c r="H21" s="90">
        <v>0</v>
      </c>
    </row>
    <row r="22" spans="1:8" x14ac:dyDescent="0.35">
      <c r="A22" s="105" t="s">
        <v>132</v>
      </c>
      <c r="B22" s="97">
        <v>3</v>
      </c>
      <c r="C22" s="54">
        <v>3</v>
      </c>
      <c r="D22" s="35">
        <v>0</v>
      </c>
      <c r="E22" s="35">
        <v>3</v>
      </c>
      <c r="F22" s="36">
        <f t="shared" si="2"/>
        <v>0</v>
      </c>
      <c r="G22" s="87">
        <f t="shared" si="0"/>
        <v>1</v>
      </c>
      <c r="H22" s="90">
        <v>18</v>
      </c>
    </row>
    <row r="23" spans="1:8" x14ac:dyDescent="0.35">
      <c r="A23" s="105" t="s">
        <v>133</v>
      </c>
      <c r="B23" s="102">
        <v>10</v>
      </c>
      <c r="C23" s="54">
        <v>14</v>
      </c>
      <c r="D23" s="35">
        <v>8</v>
      </c>
      <c r="E23" s="35">
        <v>6</v>
      </c>
      <c r="F23" s="36">
        <f t="shared" si="2"/>
        <v>0.5714285714285714</v>
      </c>
      <c r="G23" s="87">
        <f t="shared" si="0"/>
        <v>0.42857142857142855</v>
      </c>
      <c r="H23" s="90">
        <v>75</v>
      </c>
    </row>
    <row r="24" spans="1:8" x14ac:dyDescent="0.35">
      <c r="A24" s="106" t="s">
        <v>134</v>
      </c>
      <c r="B24" s="97">
        <v>237</v>
      </c>
      <c r="C24" s="54">
        <v>287</v>
      </c>
      <c r="D24" s="53">
        <v>155</v>
      </c>
      <c r="E24" s="53">
        <v>132</v>
      </c>
      <c r="F24" s="36">
        <f t="shared" si="2"/>
        <v>0.54006968641114983</v>
      </c>
      <c r="G24" s="87">
        <f t="shared" si="0"/>
        <v>0.45993031358885017</v>
      </c>
      <c r="H24" s="90">
        <v>3320</v>
      </c>
    </row>
    <row r="25" spans="1:8" x14ac:dyDescent="0.35">
      <c r="A25" s="105" t="s">
        <v>135</v>
      </c>
      <c r="B25" s="97">
        <v>2</v>
      </c>
      <c r="C25" s="54">
        <v>5</v>
      </c>
      <c r="D25" s="35">
        <v>3</v>
      </c>
      <c r="E25" s="35">
        <v>2</v>
      </c>
      <c r="F25" s="36">
        <f t="shared" si="2"/>
        <v>0.6</v>
      </c>
      <c r="G25" s="87">
        <f t="shared" si="0"/>
        <v>0.4</v>
      </c>
      <c r="H25" s="90">
        <v>37</v>
      </c>
    </row>
    <row r="26" spans="1:8" x14ac:dyDescent="0.35">
      <c r="A26" s="105" t="s">
        <v>38</v>
      </c>
      <c r="B26" s="97">
        <v>3</v>
      </c>
      <c r="C26" s="54">
        <v>5</v>
      </c>
      <c r="D26" s="35">
        <v>2</v>
      </c>
      <c r="E26" s="35">
        <v>3</v>
      </c>
      <c r="F26" s="36">
        <f t="shared" si="2"/>
        <v>0.4</v>
      </c>
      <c r="G26" s="87">
        <f t="shared" si="0"/>
        <v>0.6</v>
      </c>
      <c r="H26" s="90">
        <v>0</v>
      </c>
    </row>
    <row r="27" spans="1:8" x14ac:dyDescent="0.35">
      <c r="A27" s="105" t="s">
        <v>37</v>
      </c>
      <c r="B27" s="97">
        <v>33</v>
      </c>
      <c r="C27" s="54">
        <v>26</v>
      </c>
      <c r="D27" s="35">
        <v>15</v>
      </c>
      <c r="E27" s="35">
        <v>11</v>
      </c>
      <c r="F27" s="36">
        <f t="shared" si="2"/>
        <v>0.57692307692307687</v>
      </c>
      <c r="G27" s="87">
        <f t="shared" si="0"/>
        <v>0.42307692307692307</v>
      </c>
      <c r="H27" s="90">
        <v>89</v>
      </c>
    </row>
    <row r="28" spans="1:8" x14ac:dyDescent="0.35">
      <c r="A28" s="105" t="s">
        <v>27</v>
      </c>
      <c r="B28" s="97">
        <v>15</v>
      </c>
      <c r="C28" s="35">
        <v>16</v>
      </c>
      <c r="D28" s="35">
        <v>6</v>
      </c>
      <c r="E28" s="35">
        <v>10</v>
      </c>
      <c r="F28" s="36">
        <f t="shared" si="2"/>
        <v>0.375</v>
      </c>
      <c r="G28" s="87">
        <f t="shared" si="0"/>
        <v>0.625</v>
      </c>
      <c r="H28" s="90">
        <v>263</v>
      </c>
    </row>
    <row r="29" spans="1:8" x14ac:dyDescent="0.35">
      <c r="A29" s="105" t="s">
        <v>62</v>
      </c>
      <c r="B29" s="97">
        <v>4</v>
      </c>
      <c r="C29" s="35">
        <v>6</v>
      </c>
      <c r="D29" s="35">
        <v>5</v>
      </c>
      <c r="E29" s="35">
        <v>1</v>
      </c>
      <c r="F29" s="36">
        <f t="shared" si="2"/>
        <v>0.83333333333333337</v>
      </c>
      <c r="G29" s="87">
        <f t="shared" si="0"/>
        <v>0.16666666666666666</v>
      </c>
      <c r="H29" s="90">
        <v>64</v>
      </c>
    </row>
    <row r="30" spans="1:8" x14ac:dyDescent="0.35">
      <c r="A30" s="105" t="s">
        <v>136</v>
      </c>
      <c r="B30" s="97">
        <v>43</v>
      </c>
      <c r="C30" s="35">
        <v>69</v>
      </c>
      <c r="D30" s="35">
        <v>38</v>
      </c>
      <c r="E30" s="35">
        <v>31</v>
      </c>
      <c r="F30" s="36">
        <f t="shared" si="2"/>
        <v>0.55072463768115942</v>
      </c>
      <c r="G30" s="87">
        <f t="shared" si="0"/>
        <v>0.44927536231884058</v>
      </c>
      <c r="H30" s="90">
        <v>386</v>
      </c>
    </row>
    <row r="31" spans="1:8" x14ac:dyDescent="0.35">
      <c r="A31" s="105" t="s">
        <v>17</v>
      </c>
      <c r="B31" s="97">
        <v>16</v>
      </c>
      <c r="C31" s="35">
        <v>15</v>
      </c>
      <c r="D31" s="35">
        <v>5</v>
      </c>
      <c r="E31" s="35">
        <v>10</v>
      </c>
      <c r="F31" s="36">
        <f t="shared" si="2"/>
        <v>0.33333333333333331</v>
      </c>
      <c r="G31" s="87">
        <f t="shared" si="0"/>
        <v>0.66666666666666663</v>
      </c>
      <c r="H31" s="90">
        <v>172</v>
      </c>
    </row>
    <row r="32" spans="1:8" x14ac:dyDescent="0.35">
      <c r="A32" s="105" t="s">
        <v>137</v>
      </c>
      <c r="B32" s="97">
        <v>0</v>
      </c>
      <c r="C32" s="35">
        <v>2</v>
      </c>
      <c r="D32" s="35">
        <v>2</v>
      </c>
      <c r="E32" s="35">
        <v>0</v>
      </c>
      <c r="F32" s="36">
        <f t="shared" si="2"/>
        <v>1</v>
      </c>
      <c r="G32" s="87">
        <f t="shared" si="0"/>
        <v>0</v>
      </c>
      <c r="H32" s="90">
        <v>19</v>
      </c>
    </row>
    <row r="33" spans="1:8" x14ac:dyDescent="0.35">
      <c r="A33" s="106" t="s">
        <v>138</v>
      </c>
      <c r="B33" s="97">
        <v>162</v>
      </c>
      <c r="C33" s="53">
        <v>184</v>
      </c>
      <c r="D33" s="53">
        <v>103</v>
      </c>
      <c r="E33" s="53">
        <v>81</v>
      </c>
      <c r="F33" s="36">
        <f t="shared" si="2"/>
        <v>0.55978260869565222</v>
      </c>
      <c r="G33" s="87">
        <f t="shared" si="0"/>
        <v>0.44021739130434784</v>
      </c>
      <c r="H33" s="90">
        <v>2480</v>
      </c>
    </row>
    <row r="34" spans="1:8" x14ac:dyDescent="0.35">
      <c r="A34" s="105" t="s">
        <v>139</v>
      </c>
      <c r="B34" s="97">
        <v>9</v>
      </c>
      <c r="C34" s="35">
        <v>4</v>
      </c>
      <c r="D34" s="35">
        <v>3</v>
      </c>
      <c r="E34" s="35">
        <v>1</v>
      </c>
      <c r="F34" s="36">
        <f t="shared" si="2"/>
        <v>0.75</v>
      </c>
      <c r="G34" s="87">
        <f t="shared" si="0"/>
        <v>0.25</v>
      </c>
      <c r="H34" s="90">
        <v>42</v>
      </c>
    </row>
    <row r="35" spans="1:8" x14ac:dyDescent="0.35">
      <c r="A35" s="105" t="s">
        <v>140</v>
      </c>
      <c r="B35" s="97">
        <v>129</v>
      </c>
      <c r="C35" s="35">
        <v>218</v>
      </c>
      <c r="D35" s="35">
        <v>143</v>
      </c>
      <c r="E35" s="35">
        <v>75</v>
      </c>
      <c r="F35" s="36">
        <f t="shared" si="2"/>
        <v>0.65596330275229353</v>
      </c>
      <c r="G35" s="87">
        <f t="shared" si="0"/>
        <v>0.34403669724770641</v>
      </c>
      <c r="H35" s="90">
        <v>2130</v>
      </c>
    </row>
    <row r="36" spans="1:8" x14ac:dyDescent="0.35">
      <c r="A36" s="105" t="s">
        <v>141</v>
      </c>
      <c r="B36" s="97">
        <v>13</v>
      </c>
      <c r="C36" s="35">
        <v>18</v>
      </c>
      <c r="D36" s="35">
        <v>10</v>
      </c>
      <c r="E36" s="35">
        <v>8</v>
      </c>
      <c r="F36" s="36">
        <f t="shared" si="2"/>
        <v>0.55555555555555558</v>
      </c>
      <c r="G36" s="87">
        <f t="shared" si="0"/>
        <v>0.44444444444444442</v>
      </c>
      <c r="H36" s="90">
        <v>214</v>
      </c>
    </row>
    <row r="37" spans="1:8" x14ac:dyDescent="0.35">
      <c r="A37" s="105" t="s">
        <v>142</v>
      </c>
      <c r="B37" s="97">
        <v>2</v>
      </c>
      <c r="C37" s="35">
        <v>0</v>
      </c>
      <c r="D37" s="35">
        <v>0</v>
      </c>
      <c r="E37" s="35">
        <v>0</v>
      </c>
      <c r="F37" s="36">
        <v>0</v>
      </c>
      <c r="G37" s="87">
        <v>0</v>
      </c>
      <c r="H37" s="90">
        <v>0</v>
      </c>
    </row>
    <row r="38" spans="1:8" x14ac:dyDescent="0.35">
      <c r="A38" s="105" t="s">
        <v>143</v>
      </c>
      <c r="B38" s="97">
        <v>19</v>
      </c>
      <c r="C38" s="35">
        <v>29</v>
      </c>
      <c r="D38" s="35">
        <v>17</v>
      </c>
      <c r="E38" s="35">
        <v>12</v>
      </c>
      <c r="F38" s="36">
        <f t="shared" si="2"/>
        <v>0.58620689655172409</v>
      </c>
      <c r="G38" s="87">
        <f t="shared" si="0"/>
        <v>0.41379310344827586</v>
      </c>
      <c r="H38" s="90">
        <v>343</v>
      </c>
    </row>
    <row r="39" spans="1:8" x14ac:dyDescent="0.35">
      <c r="A39" s="105" t="s">
        <v>144</v>
      </c>
      <c r="B39" s="97">
        <v>35</v>
      </c>
      <c r="C39" s="35">
        <v>50</v>
      </c>
      <c r="D39" s="35">
        <v>25</v>
      </c>
      <c r="E39" s="35">
        <v>25</v>
      </c>
      <c r="F39" s="36">
        <f t="shared" si="2"/>
        <v>0.5</v>
      </c>
      <c r="G39" s="87">
        <f t="shared" si="0"/>
        <v>0.5</v>
      </c>
      <c r="H39" s="90">
        <v>156</v>
      </c>
    </row>
    <row r="40" spans="1:8" x14ac:dyDescent="0.35">
      <c r="A40" s="105" t="s">
        <v>145</v>
      </c>
      <c r="B40" s="97">
        <v>8</v>
      </c>
      <c r="C40" s="35">
        <v>15</v>
      </c>
      <c r="D40" s="35">
        <v>8</v>
      </c>
      <c r="E40" s="35">
        <v>7</v>
      </c>
      <c r="F40" s="36">
        <f t="shared" si="2"/>
        <v>0.53333333333333333</v>
      </c>
      <c r="G40" s="87">
        <f t="shared" si="0"/>
        <v>0.46666666666666667</v>
      </c>
      <c r="H40" s="90">
        <v>90</v>
      </c>
    </row>
    <row r="41" spans="1:8" x14ac:dyDescent="0.35">
      <c r="A41" s="105" t="s">
        <v>146</v>
      </c>
      <c r="B41" s="97">
        <v>18</v>
      </c>
      <c r="C41" s="35">
        <v>21</v>
      </c>
      <c r="D41" s="35">
        <v>9</v>
      </c>
      <c r="E41" s="35">
        <v>12</v>
      </c>
      <c r="F41" s="36">
        <f t="shared" si="2"/>
        <v>0.42857142857142855</v>
      </c>
      <c r="G41" s="87">
        <f t="shared" si="0"/>
        <v>0.5714285714285714</v>
      </c>
      <c r="H41" s="90">
        <v>146</v>
      </c>
    </row>
    <row r="42" spans="1:8" x14ac:dyDescent="0.35">
      <c r="A42" s="105" t="s">
        <v>147</v>
      </c>
      <c r="B42" s="97">
        <v>18</v>
      </c>
      <c r="C42" s="35">
        <v>20</v>
      </c>
      <c r="D42" s="35">
        <v>15</v>
      </c>
      <c r="E42" s="35">
        <v>5</v>
      </c>
      <c r="F42" s="36">
        <f t="shared" si="2"/>
        <v>0.75</v>
      </c>
      <c r="G42" s="87">
        <f t="shared" si="0"/>
        <v>0.25</v>
      </c>
      <c r="H42" s="90">
        <v>431</v>
      </c>
    </row>
    <row r="43" spans="1:8" x14ac:dyDescent="0.35">
      <c r="A43" s="106" t="s">
        <v>148</v>
      </c>
      <c r="B43" s="97">
        <v>149</v>
      </c>
      <c r="C43" s="53">
        <v>172</v>
      </c>
      <c r="D43" s="53">
        <v>93</v>
      </c>
      <c r="E43" s="53">
        <v>79</v>
      </c>
      <c r="F43" s="36">
        <f t="shared" si="2"/>
        <v>0.54069767441860461</v>
      </c>
      <c r="G43" s="87">
        <f t="shared" si="0"/>
        <v>0.45930232558139533</v>
      </c>
      <c r="H43" s="90">
        <v>1277</v>
      </c>
    </row>
    <row r="44" spans="1:8" x14ac:dyDescent="0.35">
      <c r="A44" s="105" t="s">
        <v>36</v>
      </c>
      <c r="B44" s="97">
        <v>100</v>
      </c>
      <c r="C44" s="35">
        <v>110</v>
      </c>
      <c r="D44" s="35">
        <v>65</v>
      </c>
      <c r="E44" s="35">
        <v>45</v>
      </c>
      <c r="F44" s="36">
        <f t="shared" si="2"/>
        <v>0.59090909090909094</v>
      </c>
      <c r="G44" s="87">
        <f t="shared" si="0"/>
        <v>0.40909090909090912</v>
      </c>
      <c r="H44" s="90">
        <v>1218</v>
      </c>
    </row>
    <row r="45" spans="1:8" x14ac:dyDescent="0.35">
      <c r="A45" s="105" t="s">
        <v>15</v>
      </c>
      <c r="B45" s="97">
        <v>3</v>
      </c>
      <c r="C45" s="35">
        <v>6</v>
      </c>
      <c r="D45" s="35">
        <v>4</v>
      </c>
      <c r="E45" s="35">
        <v>2</v>
      </c>
      <c r="F45" s="36">
        <f t="shared" si="2"/>
        <v>0.66666666666666663</v>
      </c>
      <c r="G45" s="87">
        <f t="shared" si="0"/>
        <v>0.33333333333333331</v>
      </c>
      <c r="H45" s="90">
        <v>33</v>
      </c>
    </row>
    <row r="46" spans="1:8" x14ac:dyDescent="0.35">
      <c r="A46" s="105" t="s">
        <v>18</v>
      </c>
      <c r="B46" s="97">
        <v>5</v>
      </c>
      <c r="C46" s="35">
        <v>10</v>
      </c>
      <c r="D46" s="35">
        <v>4</v>
      </c>
      <c r="E46" s="35">
        <v>6</v>
      </c>
      <c r="F46" s="36">
        <f t="shared" si="2"/>
        <v>0.4</v>
      </c>
      <c r="G46" s="87">
        <f t="shared" si="0"/>
        <v>0.6</v>
      </c>
      <c r="H46" s="90">
        <v>274</v>
      </c>
    </row>
    <row r="47" spans="1:8" x14ac:dyDescent="0.35">
      <c r="A47" s="105" t="s">
        <v>35</v>
      </c>
      <c r="B47" s="97">
        <v>70</v>
      </c>
      <c r="C47" s="35">
        <v>78</v>
      </c>
      <c r="D47" s="35">
        <v>48</v>
      </c>
      <c r="E47" s="35">
        <v>30</v>
      </c>
      <c r="F47" s="36">
        <f t="shared" si="2"/>
        <v>0.61538461538461542</v>
      </c>
      <c r="G47" s="87">
        <f t="shared" si="0"/>
        <v>0.38461538461538464</v>
      </c>
      <c r="H47" s="90">
        <v>1393</v>
      </c>
    </row>
    <row r="48" spans="1:8" x14ac:dyDescent="0.35">
      <c r="A48" s="105" t="s">
        <v>24</v>
      </c>
      <c r="B48" s="97">
        <v>2</v>
      </c>
      <c r="C48" s="35">
        <v>1</v>
      </c>
      <c r="D48" s="35">
        <v>0</v>
      </c>
      <c r="E48" s="35">
        <v>1</v>
      </c>
      <c r="F48" s="36">
        <f t="shared" si="2"/>
        <v>0</v>
      </c>
      <c r="G48" s="87">
        <f t="shared" si="0"/>
        <v>1</v>
      </c>
      <c r="H48" s="90">
        <v>0</v>
      </c>
    </row>
    <row r="49" spans="1:8" x14ac:dyDescent="0.35">
      <c r="A49" s="105" t="s">
        <v>34</v>
      </c>
      <c r="B49" s="97">
        <v>16</v>
      </c>
      <c r="C49" s="35">
        <v>17</v>
      </c>
      <c r="D49" s="35">
        <v>10</v>
      </c>
      <c r="E49" s="35">
        <v>7</v>
      </c>
      <c r="F49" s="36">
        <f t="shared" si="2"/>
        <v>0.58823529411764708</v>
      </c>
      <c r="G49" s="87">
        <f t="shared" si="0"/>
        <v>0.41176470588235292</v>
      </c>
      <c r="H49" s="90">
        <v>167</v>
      </c>
    </row>
    <row r="50" spans="1:8" x14ac:dyDescent="0.35">
      <c r="A50" s="105" t="s">
        <v>33</v>
      </c>
      <c r="B50" s="97">
        <v>3</v>
      </c>
      <c r="C50" s="35">
        <v>2</v>
      </c>
      <c r="D50" s="35">
        <v>2</v>
      </c>
      <c r="E50" s="35">
        <v>0</v>
      </c>
      <c r="F50" s="36">
        <f t="shared" si="2"/>
        <v>1</v>
      </c>
      <c r="G50" s="87">
        <f t="shared" si="0"/>
        <v>0</v>
      </c>
      <c r="H50" s="90">
        <v>44</v>
      </c>
    </row>
    <row r="51" spans="1:8" x14ac:dyDescent="0.35">
      <c r="A51" s="105" t="s">
        <v>16</v>
      </c>
      <c r="B51" s="97">
        <v>27</v>
      </c>
      <c r="C51" s="35">
        <v>27</v>
      </c>
      <c r="D51" s="35">
        <v>12</v>
      </c>
      <c r="E51" s="35">
        <v>15</v>
      </c>
      <c r="F51" s="36">
        <f t="shared" si="2"/>
        <v>0.44444444444444442</v>
      </c>
      <c r="G51" s="87">
        <f t="shared" si="0"/>
        <v>0.55555555555555558</v>
      </c>
      <c r="H51" s="90">
        <v>262</v>
      </c>
    </row>
    <row r="52" spans="1:8" x14ac:dyDescent="0.35">
      <c r="A52" s="105" t="s">
        <v>32</v>
      </c>
      <c r="B52" s="97">
        <v>25</v>
      </c>
      <c r="C52" s="35">
        <v>21</v>
      </c>
      <c r="D52" s="35">
        <v>14</v>
      </c>
      <c r="E52" s="35">
        <v>7</v>
      </c>
      <c r="F52" s="36">
        <f t="shared" si="2"/>
        <v>0.66666666666666663</v>
      </c>
      <c r="G52" s="87">
        <f t="shared" si="0"/>
        <v>0.33333333333333331</v>
      </c>
      <c r="H52" s="90">
        <v>105</v>
      </c>
    </row>
    <row r="53" spans="1:8" x14ac:dyDescent="0.35">
      <c r="A53" s="105" t="s">
        <v>31</v>
      </c>
      <c r="B53" s="97">
        <v>8</v>
      </c>
      <c r="C53" s="35">
        <v>8</v>
      </c>
      <c r="D53" s="35">
        <v>5</v>
      </c>
      <c r="E53" s="35">
        <v>3</v>
      </c>
      <c r="F53" s="36">
        <f t="shared" si="2"/>
        <v>0.625</v>
      </c>
      <c r="G53" s="87">
        <f t="shared" si="0"/>
        <v>0.375</v>
      </c>
      <c r="H53" s="90">
        <v>29</v>
      </c>
    </row>
    <row r="54" spans="1:8" x14ac:dyDescent="0.35">
      <c r="A54" s="105" t="s">
        <v>77</v>
      </c>
      <c r="B54" s="97">
        <v>3</v>
      </c>
      <c r="C54" s="35">
        <v>7</v>
      </c>
      <c r="D54" s="35">
        <v>5</v>
      </c>
      <c r="E54" s="35">
        <v>2</v>
      </c>
      <c r="F54" s="36">
        <f t="shared" si="2"/>
        <v>0.7142857142857143</v>
      </c>
      <c r="G54" s="87">
        <f t="shared" si="0"/>
        <v>0.2857142857142857</v>
      </c>
      <c r="H54" s="90">
        <v>66</v>
      </c>
    </row>
    <row r="55" spans="1:8" x14ac:dyDescent="0.35">
      <c r="A55" s="105" t="s">
        <v>30</v>
      </c>
      <c r="B55" s="97">
        <v>17</v>
      </c>
      <c r="C55" s="35">
        <v>20</v>
      </c>
      <c r="D55" s="35">
        <v>18</v>
      </c>
      <c r="E55" s="35">
        <v>2</v>
      </c>
      <c r="F55" s="36">
        <f t="shared" si="2"/>
        <v>0.9</v>
      </c>
      <c r="G55" s="87">
        <f t="shared" si="0"/>
        <v>0.1</v>
      </c>
      <c r="H55" s="90">
        <v>303</v>
      </c>
    </row>
    <row r="56" spans="1:8" x14ac:dyDescent="0.35">
      <c r="A56" s="105" t="s">
        <v>21</v>
      </c>
      <c r="B56" s="97">
        <v>50</v>
      </c>
      <c r="C56" s="35">
        <v>64</v>
      </c>
      <c r="D56" s="35">
        <v>48</v>
      </c>
      <c r="E56" s="35">
        <v>16</v>
      </c>
      <c r="F56" s="36">
        <f t="shared" si="2"/>
        <v>0.75</v>
      </c>
      <c r="G56" s="87">
        <f t="shared" si="0"/>
        <v>0.25</v>
      </c>
      <c r="H56" s="90">
        <v>600</v>
      </c>
    </row>
    <row r="57" spans="1:8" x14ac:dyDescent="0.35">
      <c r="A57" s="105" t="s">
        <v>22</v>
      </c>
      <c r="B57" s="97">
        <v>19</v>
      </c>
      <c r="C57" s="35">
        <v>31</v>
      </c>
      <c r="D57" s="35">
        <v>22</v>
      </c>
      <c r="E57" s="35">
        <v>9</v>
      </c>
      <c r="F57" s="36">
        <f t="shared" si="2"/>
        <v>0.70967741935483875</v>
      </c>
      <c r="G57" s="87">
        <f t="shared" si="0"/>
        <v>0.29032258064516131</v>
      </c>
      <c r="H57" s="90">
        <v>296</v>
      </c>
    </row>
    <row r="58" spans="1:8" x14ac:dyDescent="0.35">
      <c r="A58" s="105" t="s">
        <v>79</v>
      </c>
      <c r="B58" s="97">
        <v>22</v>
      </c>
      <c r="C58" s="35">
        <v>22</v>
      </c>
      <c r="D58" s="35">
        <v>6</v>
      </c>
      <c r="E58" s="35">
        <v>16</v>
      </c>
      <c r="F58" s="36">
        <f t="shared" si="2"/>
        <v>0.27272727272727271</v>
      </c>
      <c r="G58" s="87">
        <f t="shared" si="0"/>
        <v>0.72727272727272729</v>
      </c>
      <c r="H58" s="90">
        <v>73</v>
      </c>
    </row>
    <row r="59" spans="1:8" x14ac:dyDescent="0.35">
      <c r="A59" s="105" t="s">
        <v>149</v>
      </c>
      <c r="B59" s="97">
        <v>66</v>
      </c>
      <c r="C59" s="35">
        <v>100</v>
      </c>
      <c r="D59" s="35">
        <v>62</v>
      </c>
      <c r="E59" s="35">
        <v>38</v>
      </c>
      <c r="F59" s="36">
        <f t="shared" si="2"/>
        <v>0.62</v>
      </c>
      <c r="G59" s="87">
        <f t="shared" si="0"/>
        <v>0.38</v>
      </c>
      <c r="H59" s="90">
        <v>1029</v>
      </c>
    </row>
    <row r="60" spans="1:8" x14ac:dyDescent="0.35">
      <c r="A60" s="105" t="s">
        <v>29</v>
      </c>
      <c r="B60" s="100">
        <v>58</v>
      </c>
      <c r="C60" s="1">
        <v>70</v>
      </c>
      <c r="D60" s="1">
        <v>35</v>
      </c>
      <c r="E60" s="35">
        <v>35</v>
      </c>
      <c r="F60" s="36">
        <f t="shared" si="2"/>
        <v>0.5</v>
      </c>
      <c r="G60" s="87">
        <f t="shared" si="0"/>
        <v>0.5</v>
      </c>
      <c r="H60" s="90">
        <v>982</v>
      </c>
    </row>
    <row r="61" spans="1:8" x14ac:dyDescent="0.35">
      <c r="A61" s="105" t="s">
        <v>82</v>
      </c>
      <c r="B61" s="99">
        <v>0</v>
      </c>
      <c r="C61" s="1">
        <v>0</v>
      </c>
      <c r="D61" s="1">
        <v>0</v>
      </c>
      <c r="E61" s="1">
        <v>0</v>
      </c>
      <c r="F61" s="36">
        <v>0</v>
      </c>
      <c r="G61" s="87">
        <v>0</v>
      </c>
      <c r="H61" s="90">
        <v>1</v>
      </c>
    </row>
    <row r="62" spans="1:8" x14ac:dyDescent="0.35">
      <c r="A62" s="105" t="s">
        <v>150</v>
      </c>
      <c r="B62" s="97">
        <v>30</v>
      </c>
      <c r="C62" s="35">
        <v>33</v>
      </c>
      <c r="D62" s="35">
        <v>21</v>
      </c>
      <c r="E62" s="57">
        <v>12</v>
      </c>
      <c r="F62" s="36">
        <f t="shared" si="2"/>
        <v>0.63636363636363635</v>
      </c>
      <c r="G62" s="87">
        <f t="shared" si="0"/>
        <v>0.36363636363636365</v>
      </c>
      <c r="H62" s="90">
        <v>421</v>
      </c>
    </row>
    <row r="63" spans="1:8" x14ac:dyDescent="0.35">
      <c r="A63" s="105" t="s">
        <v>84</v>
      </c>
      <c r="B63" s="97">
        <v>3</v>
      </c>
      <c r="C63" s="35">
        <v>4</v>
      </c>
      <c r="D63" s="35">
        <v>2</v>
      </c>
      <c r="E63" s="57">
        <v>2</v>
      </c>
      <c r="F63" s="36">
        <f t="shared" si="2"/>
        <v>0.5</v>
      </c>
      <c r="G63" s="87">
        <f t="shared" si="0"/>
        <v>0.5</v>
      </c>
      <c r="H63" s="90">
        <v>41</v>
      </c>
    </row>
    <row r="64" spans="1:8" x14ac:dyDescent="0.35">
      <c r="A64" s="105" t="s">
        <v>85</v>
      </c>
      <c r="B64" s="97">
        <v>26</v>
      </c>
      <c r="C64" s="35">
        <v>30</v>
      </c>
      <c r="D64" s="35">
        <v>10</v>
      </c>
      <c r="E64" s="57">
        <v>20</v>
      </c>
      <c r="F64" s="36">
        <f t="shared" si="2"/>
        <v>0.33333333333333331</v>
      </c>
      <c r="G64" s="87">
        <f t="shared" si="0"/>
        <v>0.66666666666666663</v>
      </c>
      <c r="H64" s="90">
        <v>379</v>
      </c>
    </row>
    <row r="65" spans="1:16" x14ac:dyDescent="0.35">
      <c r="A65" s="105" t="s">
        <v>151</v>
      </c>
      <c r="B65" s="97">
        <v>1</v>
      </c>
      <c r="C65" s="35">
        <v>1</v>
      </c>
      <c r="D65" s="35">
        <v>1</v>
      </c>
      <c r="E65" s="57">
        <v>0</v>
      </c>
      <c r="F65" s="36">
        <f t="shared" si="2"/>
        <v>1</v>
      </c>
      <c r="G65" s="87">
        <f t="shared" si="0"/>
        <v>0</v>
      </c>
      <c r="H65" s="90">
        <v>27</v>
      </c>
    </row>
    <row r="66" spans="1:16" x14ac:dyDescent="0.35">
      <c r="A66" s="105" t="s">
        <v>152</v>
      </c>
      <c r="B66" s="97">
        <v>19</v>
      </c>
      <c r="C66" s="35">
        <v>14</v>
      </c>
      <c r="D66" s="35">
        <v>9</v>
      </c>
      <c r="E66" s="57">
        <v>5</v>
      </c>
      <c r="F66" s="36">
        <f t="shared" si="2"/>
        <v>0.6428571428571429</v>
      </c>
      <c r="G66" s="87">
        <f t="shared" si="0"/>
        <v>0.35714285714285715</v>
      </c>
      <c r="H66" s="90">
        <v>257</v>
      </c>
    </row>
    <row r="67" spans="1:16" x14ac:dyDescent="0.35">
      <c r="A67" s="105" t="s">
        <v>153</v>
      </c>
      <c r="B67" s="97">
        <v>5</v>
      </c>
      <c r="C67" s="35">
        <v>6</v>
      </c>
      <c r="D67" s="35">
        <v>2</v>
      </c>
      <c r="E67" s="57">
        <v>4</v>
      </c>
      <c r="F67" s="36">
        <f t="shared" si="2"/>
        <v>0.33333333333333331</v>
      </c>
      <c r="G67" s="87">
        <f t="shared" si="0"/>
        <v>0.66666666666666663</v>
      </c>
      <c r="H67" s="90">
        <v>114</v>
      </c>
    </row>
    <row r="68" spans="1:16" x14ac:dyDescent="0.35">
      <c r="A68" s="105" t="s">
        <v>157</v>
      </c>
      <c r="B68" s="97">
        <v>5</v>
      </c>
      <c r="C68" s="35">
        <v>2</v>
      </c>
      <c r="D68" s="35">
        <v>1</v>
      </c>
      <c r="E68" s="57">
        <v>1</v>
      </c>
      <c r="F68" s="36">
        <f t="shared" si="2"/>
        <v>0.5</v>
      </c>
      <c r="G68" s="87">
        <f t="shared" si="0"/>
        <v>0.5</v>
      </c>
      <c r="H68" s="90">
        <v>170</v>
      </c>
    </row>
    <row r="69" spans="1:16" s="55" customFormat="1" x14ac:dyDescent="0.35">
      <c r="A69" s="106" t="s">
        <v>154</v>
      </c>
      <c r="B69" s="98">
        <v>1</v>
      </c>
      <c r="C69" s="53">
        <v>2</v>
      </c>
      <c r="D69" s="53">
        <v>2</v>
      </c>
      <c r="E69" s="57">
        <v>0</v>
      </c>
      <c r="F69" s="36">
        <f t="shared" si="2"/>
        <v>1</v>
      </c>
      <c r="G69" s="87">
        <f t="shared" si="0"/>
        <v>0</v>
      </c>
      <c r="H69" s="90">
        <v>1</v>
      </c>
      <c r="I69" s="52"/>
      <c r="J69" s="52"/>
      <c r="K69" s="52"/>
      <c r="L69" s="52"/>
    </row>
    <row r="70" spans="1:16" x14ac:dyDescent="0.35">
      <c r="A70" s="105" t="s">
        <v>28</v>
      </c>
      <c r="B70" s="97">
        <v>3</v>
      </c>
      <c r="C70" s="35">
        <v>3</v>
      </c>
      <c r="D70" s="35">
        <v>2</v>
      </c>
      <c r="E70" s="57">
        <v>1</v>
      </c>
      <c r="F70" s="36">
        <f t="shared" si="2"/>
        <v>0.66666666666666663</v>
      </c>
      <c r="G70" s="87">
        <f t="shared" si="0"/>
        <v>0.33333333333333331</v>
      </c>
      <c r="H70" s="90">
        <v>34</v>
      </c>
    </row>
    <row r="71" spans="1:16" ht="15" thickBot="1" x14ac:dyDescent="0.4">
      <c r="A71" s="107" t="s">
        <v>155</v>
      </c>
      <c r="B71" s="96">
        <v>3</v>
      </c>
      <c r="C71" s="91">
        <v>2</v>
      </c>
      <c r="D71" s="91">
        <v>1</v>
      </c>
      <c r="E71" s="92">
        <v>1</v>
      </c>
      <c r="F71" s="36">
        <f t="shared" si="2"/>
        <v>0.5</v>
      </c>
      <c r="G71" s="87">
        <f t="shared" si="0"/>
        <v>0.5</v>
      </c>
      <c r="H71" s="95">
        <v>27</v>
      </c>
    </row>
    <row r="72" spans="1:16" ht="15" thickBot="1" x14ac:dyDescent="0.4">
      <c r="A72" s="108" t="s">
        <v>105</v>
      </c>
      <c r="B72" s="82">
        <f>SUM(B8:B71)</f>
        <v>1921</v>
      </c>
      <c r="C72" s="82">
        <f>SUM(C8:C71)</f>
        <v>2327</v>
      </c>
      <c r="D72" s="82">
        <f>SUM(D8:D71)</f>
        <v>1329</v>
      </c>
      <c r="E72" s="82">
        <f>SUM(E8:E71)</f>
        <v>998</v>
      </c>
      <c r="F72" s="84">
        <f>D72/C72</f>
        <v>0.57112161581435328</v>
      </c>
      <c r="G72" s="83">
        <f>E72/C72</f>
        <v>0.42887838418564678</v>
      </c>
      <c r="H72" s="82">
        <f>SUM(H8:H71)</f>
        <v>25304</v>
      </c>
    </row>
    <row r="74" spans="1:16" x14ac:dyDescent="0.35">
      <c r="A74" s="8" t="s">
        <v>104</v>
      </c>
      <c r="B74" s="5"/>
      <c r="C74" s="5"/>
      <c r="D74" s="5"/>
      <c r="E74" s="5"/>
      <c r="F74" s="5"/>
      <c r="G74" s="5"/>
      <c r="H74" s="5"/>
      <c r="M74" s="5"/>
      <c r="N74" s="5"/>
      <c r="O74" s="5"/>
      <c r="P74" s="4"/>
    </row>
    <row r="75" spans="1:16" x14ac:dyDescent="0.35">
      <c r="A75" s="162" t="s">
        <v>156</v>
      </c>
      <c r="B75" s="162"/>
      <c r="C75" s="162"/>
      <c r="D75" s="162"/>
      <c r="E75" s="162"/>
      <c r="F75" s="162"/>
      <c r="G75" s="162"/>
      <c r="H75" s="5"/>
      <c r="M75" s="5"/>
      <c r="N75" s="5"/>
      <c r="O75" s="5"/>
      <c r="P75" s="4"/>
    </row>
    <row r="76" spans="1:16" ht="15" customHeight="1" x14ac:dyDescent="0.35">
      <c r="A76" s="163" t="s">
        <v>115</v>
      </c>
      <c r="B76" s="163"/>
      <c r="C76" s="163"/>
      <c r="D76" s="163"/>
      <c r="E76" s="163"/>
      <c r="F76" s="163"/>
      <c r="G76" s="163"/>
      <c r="H76" s="33"/>
      <c r="M76" s="33"/>
      <c r="N76" s="33"/>
      <c r="O76" s="33"/>
      <c r="P76" s="33"/>
    </row>
    <row r="77" spans="1:16" x14ac:dyDescent="0.35">
      <c r="A77" s="163"/>
      <c r="B77" s="163"/>
      <c r="C77" s="163"/>
      <c r="D77" s="163"/>
      <c r="E77" s="163"/>
      <c r="F77" s="163"/>
      <c r="G77" s="163"/>
      <c r="H77" s="33"/>
      <c r="M77" s="33"/>
      <c r="N77" s="33"/>
      <c r="O77" s="33"/>
      <c r="P77" s="33"/>
    </row>
    <row r="78" spans="1:16" ht="15" customHeight="1" x14ac:dyDescent="0.35">
      <c r="A78" s="164" t="s">
        <v>116</v>
      </c>
      <c r="B78" s="164"/>
      <c r="C78" s="164"/>
      <c r="D78" s="164"/>
      <c r="E78" s="164"/>
      <c r="F78" s="164"/>
      <c r="G78" s="164"/>
    </row>
    <row r="79" spans="1:16" x14ac:dyDescent="0.35">
      <c r="A79" s="164"/>
      <c r="B79" s="164"/>
      <c r="C79" s="164"/>
      <c r="D79" s="164"/>
      <c r="E79" s="164"/>
      <c r="F79" s="164"/>
      <c r="G79" s="164"/>
    </row>
    <row r="80" spans="1:16" x14ac:dyDescent="0.35">
      <c r="A80" s="10" t="s">
        <v>117</v>
      </c>
    </row>
  </sheetData>
  <mergeCells count="4">
    <mergeCell ref="C3:G4"/>
    <mergeCell ref="A75:G75"/>
    <mergeCell ref="A76:G77"/>
    <mergeCell ref="A78:G79"/>
  </mergeCells>
  <printOptions gridLines="1"/>
  <pageMargins left="0.7" right="0.7" top="0.75" bottom="0.75" header="0.3" footer="0.3"/>
  <pageSetup scale="57" orientation="portrait" r:id="rId1"/>
  <ignoredErrors>
    <ignoredError sqref="F48:F71 G52:G71" evalError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80"/>
  <sheetViews>
    <sheetView topLeftCell="A5" zoomScaleNormal="100" workbookViewId="0">
      <selection activeCell="N13" sqref="N13"/>
    </sheetView>
  </sheetViews>
  <sheetFormatPr defaultColWidth="9.1796875" defaultRowHeight="14.5" x14ac:dyDescent="0.35"/>
  <cols>
    <col min="1" max="1" width="19.7265625" style="10" customWidth="1"/>
    <col min="2" max="2" width="12.54296875" style="7" customWidth="1"/>
    <col min="3" max="3" width="14.1796875" style="7" customWidth="1"/>
    <col min="4" max="4" width="13.81640625" style="7" customWidth="1"/>
    <col min="5" max="5" width="12.26953125" style="7" customWidth="1"/>
    <col min="6" max="6" width="11.7265625" style="7" bestFit="1" customWidth="1"/>
    <col min="7" max="7" width="12" style="7" customWidth="1"/>
    <col min="8" max="8" width="28.7265625" style="7" bestFit="1" customWidth="1"/>
    <col min="9" max="9" width="12" style="37" customWidth="1"/>
    <col min="10" max="12" width="9.1796875" style="37"/>
    <col min="13" max="16384" width="9.1796875" style="7"/>
  </cols>
  <sheetData>
    <row r="2" spans="1:8" ht="15" thickBot="1" x14ac:dyDescent="0.4"/>
    <row r="3" spans="1:8" x14ac:dyDescent="0.35">
      <c r="C3" s="156" t="s">
        <v>226</v>
      </c>
      <c r="D3" s="157"/>
      <c r="E3" s="157"/>
      <c r="F3" s="157"/>
      <c r="G3" s="158"/>
    </row>
    <row r="4" spans="1:8" ht="15" thickBot="1" x14ac:dyDescent="0.4">
      <c r="C4" s="159"/>
      <c r="D4" s="160"/>
      <c r="E4" s="160"/>
      <c r="F4" s="160"/>
      <c r="G4" s="161"/>
    </row>
    <row r="6" spans="1:8" ht="15" thickBot="1" x14ac:dyDescent="0.4"/>
    <row r="7" spans="1:8" ht="17" thickBot="1" x14ac:dyDescent="0.4">
      <c r="A7" s="88" t="s">
        <v>110</v>
      </c>
      <c r="B7" s="88" t="s">
        <v>111</v>
      </c>
      <c r="C7" s="88" t="s">
        <v>112</v>
      </c>
      <c r="D7" s="88" t="s">
        <v>113</v>
      </c>
      <c r="E7" s="88" t="s">
        <v>106</v>
      </c>
      <c r="F7" s="88" t="s">
        <v>107</v>
      </c>
      <c r="G7" s="88" t="s">
        <v>108</v>
      </c>
      <c r="H7" s="88" t="s">
        <v>119</v>
      </c>
    </row>
    <row r="8" spans="1:8" x14ac:dyDescent="0.35">
      <c r="A8" s="104" t="s">
        <v>120</v>
      </c>
      <c r="B8" s="101">
        <v>25</v>
      </c>
      <c r="C8" s="85">
        <v>23</v>
      </c>
      <c r="D8" s="85">
        <v>14</v>
      </c>
      <c r="E8" s="85">
        <v>9</v>
      </c>
      <c r="F8" s="86">
        <f>D8/C8</f>
        <v>0.60869565217391308</v>
      </c>
      <c r="G8" s="87">
        <f>E8/C8</f>
        <v>0.39130434782608697</v>
      </c>
      <c r="H8" s="89">
        <v>348</v>
      </c>
    </row>
    <row r="9" spans="1:8" x14ac:dyDescent="0.35">
      <c r="A9" s="105" t="s">
        <v>121</v>
      </c>
      <c r="B9" s="102">
        <v>6</v>
      </c>
      <c r="C9" s="35">
        <v>7</v>
      </c>
      <c r="D9" s="35">
        <v>3</v>
      </c>
      <c r="E9" s="35">
        <v>4</v>
      </c>
      <c r="F9" s="36">
        <f>D9/C9</f>
        <v>0.42857142857142855</v>
      </c>
      <c r="G9" s="87">
        <f t="shared" ref="G9:G71" si="0">E9/C9</f>
        <v>0.5714285714285714</v>
      </c>
      <c r="H9" s="90">
        <v>31</v>
      </c>
    </row>
    <row r="10" spans="1:8" x14ac:dyDescent="0.35">
      <c r="A10" s="105" t="s">
        <v>122</v>
      </c>
      <c r="B10" s="102">
        <v>28</v>
      </c>
      <c r="C10" s="35">
        <v>42</v>
      </c>
      <c r="D10" s="35">
        <v>22</v>
      </c>
      <c r="E10" s="35">
        <v>20</v>
      </c>
      <c r="F10" s="36">
        <f>D10/C10</f>
        <v>0.52380952380952384</v>
      </c>
      <c r="G10" s="87">
        <f t="shared" si="0"/>
        <v>0.47619047619047616</v>
      </c>
      <c r="H10" s="90">
        <v>516</v>
      </c>
    </row>
    <row r="11" spans="1:8" x14ac:dyDescent="0.35">
      <c r="A11" s="105" t="s">
        <v>123</v>
      </c>
      <c r="B11" s="102">
        <v>1</v>
      </c>
      <c r="C11" s="35">
        <v>7</v>
      </c>
      <c r="D11" s="35">
        <v>3</v>
      </c>
      <c r="E11" s="35">
        <v>4</v>
      </c>
      <c r="F11" s="36">
        <f>D11/C11</f>
        <v>0.42857142857142855</v>
      </c>
      <c r="G11" s="87">
        <f t="shared" si="0"/>
        <v>0.5714285714285714</v>
      </c>
      <c r="H11" s="90">
        <v>14</v>
      </c>
    </row>
    <row r="12" spans="1:8" x14ac:dyDescent="0.35">
      <c r="A12" s="105" t="s">
        <v>124</v>
      </c>
      <c r="B12" s="102">
        <v>20</v>
      </c>
      <c r="C12" s="35">
        <v>27</v>
      </c>
      <c r="D12" s="35">
        <v>20</v>
      </c>
      <c r="E12" s="35">
        <v>7</v>
      </c>
      <c r="F12" s="36">
        <f t="shared" ref="F12:F16" si="1">D12/C12</f>
        <v>0.7407407407407407</v>
      </c>
      <c r="G12" s="87">
        <f t="shared" si="0"/>
        <v>0.25925925925925924</v>
      </c>
      <c r="H12" s="90">
        <v>463</v>
      </c>
    </row>
    <row r="13" spans="1:8" x14ac:dyDescent="0.35">
      <c r="A13" s="105" t="s">
        <v>125</v>
      </c>
      <c r="B13" s="97">
        <v>5</v>
      </c>
      <c r="C13" s="35">
        <v>9</v>
      </c>
      <c r="D13" s="35">
        <v>8</v>
      </c>
      <c r="E13" s="35">
        <v>1</v>
      </c>
      <c r="F13" s="36">
        <f t="shared" si="1"/>
        <v>0.88888888888888884</v>
      </c>
      <c r="G13" s="87">
        <f t="shared" si="0"/>
        <v>0.1111111111111111</v>
      </c>
      <c r="H13" s="90">
        <v>88</v>
      </c>
    </row>
    <row r="14" spans="1:8" x14ac:dyDescent="0.35">
      <c r="A14" s="105" t="s">
        <v>126</v>
      </c>
      <c r="B14" s="97">
        <v>6</v>
      </c>
      <c r="C14" s="35">
        <v>7</v>
      </c>
      <c r="D14" s="35">
        <v>3</v>
      </c>
      <c r="E14" s="35">
        <v>4</v>
      </c>
      <c r="F14" s="36">
        <f t="shared" si="1"/>
        <v>0.42857142857142855</v>
      </c>
      <c r="G14" s="87">
        <f t="shared" si="0"/>
        <v>0.5714285714285714</v>
      </c>
      <c r="H14" s="90">
        <v>68</v>
      </c>
    </row>
    <row r="15" spans="1:8" x14ac:dyDescent="0.35">
      <c r="A15" s="105" t="s">
        <v>127</v>
      </c>
      <c r="B15" s="97">
        <v>29</v>
      </c>
      <c r="C15" s="35">
        <v>45</v>
      </c>
      <c r="D15" s="35">
        <v>27</v>
      </c>
      <c r="E15" s="35">
        <v>18</v>
      </c>
      <c r="F15" s="36">
        <f>D15/C15</f>
        <v>0.6</v>
      </c>
      <c r="G15" s="87">
        <f t="shared" si="0"/>
        <v>0.4</v>
      </c>
      <c r="H15" s="90">
        <v>535</v>
      </c>
    </row>
    <row r="16" spans="1:8" x14ac:dyDescent="0.35">
      <c r="A16" s="105" t="s">
        <v>128</v>
      </c>
      <c r="B16" s="97">
        <v>88</v>
      </c>
      <c r="C16" s="54">
        <v>108</v>
      </c>
      <c r="D16" s="35">
        <v>58</v>
      </c>
      <c r="E16" s="35">
        <v>50</v>
      </c>
      <c r="F16" s="36">
        <f t="shared" si="1"/>
        <v>0.53703703703703709</v>
      </c>
      <c r="G16" s="87">
        <f t="shared" si="0"/>
        <v>0.46296296296296297</v>
      </c>
      <c r="H16" s="90">
        <v>1958</v>
      </c>
    </row>
    <row r="17" spans="1:8" x14ac:dyDescent="0.35">
      <c r="A17" s="105" t="s">
        <v>39</v>
      </c>
      <c r="B17" s="97">
        <v>65</v>
      </c>
      <c r="C17" s="54">
        <v>147</v>
      </c>
      <c r="D17" s="35">
        <v>121</v>
      </c>
      <c r="E17" s="35">
        <v>26</v>
      </c>
      <c r="F17" s="36">
        <f>D17/C17</f>
        <v>0.8231292517006803</v>
      </c>
      <c r="G17" s="87">
        <f t="shared" si="0"/>
        <v>0.17687074829931973</v>
      </c>
      <c r="H17" s="90">
        <v>984</v>
      </c>
    </row>
    <row r="18" spans="1:8" x14ac:dyDescent="0.35">
      <c r="A18" s="105" t="s">
        <v>25</v>
      </c>
      <c r="B18" s="97">
        <v>2</v>
      </c>
      <c r="C18" s="54">
        <v>1</v>
      </c>
      <c r="D18" s="35">
        <v>0</v>
      </c>
      <c r="E18" s="35">
        <v>1</v>
      </c>
      <c r="F18" s="36">
        <f t="shared" ref="F18:F71" si="2">D18/C18</f>
        <v>0</v>
      </c>
      <c r="G18" s="87">
        <f t="shared" si="0"/>
        <v>1</v>
      </c>
      <c r="H18" s="90">
        <v>0</v>
      </c>
    </row>
    <row r="19" spans="1:8" x14ac:dyDescent="0.35">
      <c r="A19" s="105" t="s">
        <v>129</v>
      </c>
      <c r="B19" s="97">
        <v>1</v>
      </c>
      <c r="C19" s="54">
        <v>1</v>
      </c>
      <c r="D19" s="35">
        <v>1</v>
      </c>
      <c r="E19" s="35">
        <v>0</v>
      </c>
      <c r="F19" s="36">
        <f t="shared" si="2"/>
        <v>1</v>
      </c>
      <c r="G19" s="87">
        <f t="shared" si="0"/>
        <v>0</v>
      </c>
      <c r="H19" s="90">
        <v>0</v>
      </c>
    </row>
    <row r="20" spans="1:8" x14ac:dyDescent="0.35">
      <c r="A20" s="105" t="s">
        <v>130</v>
      </c>
      <c r="B20" s="97">
        <v>1</v>
      </c>
      <c r="C20" s="54">
        <v>1</v>
      </c>
      <c r="D20" s="35">
        <v>1</v>
      </c>
      <c r="E20" s="35">
        <v>0</v>
      </c>
      <c r="F20" s="36">
        <f t="shared" si="2"/>
        <v>1</v>
      </c>
      <c r="G20" s="87">
        <f t="shared" si="0"/>
        <v>0</v>
      </c>
      <c r="H20" s="90">
        <v>6</v>
      </c>
    </row>
    <row r="21" spans="1:8" x14ac:dyDescent="0.35">
      <c r="A21" s="105" t="s">
        <v>131</v>
      </c>
      <c r="B21" s="97">
        <v>0</v>
      </c>
      <c r="C21" s="54">
        <v>3</v>
      </c>
      <c r="D21" s="35">
        <v>2</v>
      </c>
      <c r="E21" s="35">
        <v>1</v>
      </c>
      <c r="F21" s="36">
        <f t="shared" si="2"/>
        <v>0.66666666666666663</v>
      </c>
      <c r="G21" s="87">
        <f t="shared" si="0"/>
        <v>0.33333333333333331</v>
      </c>
      <c r="H21" s="90">
        <v>0</v>
      </c>
    </row>
    <row r="22" spans="1:8" x14ac:dyDescent="0.35">
      <c r="A22" s="105" t="s">
        <v>132</v>
      </c>
      <c r="B22" s="97">
        <v>5</v>
      </c>
      <c r="C22" s="54">
        <v>7</v>
      </c>
      <c r="D22" s="35">
        <v>4</v>
      </c>
      <c r="E22" s="35">
        <v>3</v>
      </c>
      <c r="F22" s="36">
        <f t="shared" si="2"/>
        <v>0.5714285714285714</v>
      </c>
      <c r="G22" s="87">
        <f t="shared" si="0"/>
        <v>0.42857142857142855</v>
      </c>
      <c r="H22" s="90">
        <v>20</v>
      </c>
    </row>
    <row r="23" spans="1:8" x14ac:dyDescent="0.35">
      <c r="A23" s="105" t="s">
        <v>133</v>
      </c>
      <c r="B23" s="102">
        <v>7</v>
      </c>
      <c r="C23" s="54">
        <v>6</v>
      </c>
      <c r="D23" s="35">
        <v>3</v>
      </c>
      <c r="E23" s="35">
        <v>3</v>
      </c>
      <c r="F23" s="36">
        <f t="shared" si="2"/>
        <v>0.5</v>
      </c>
      <c r="G23" s="87">
        <f t="shared" si="0"/>
        <v>0.5</v>
      </c>
      <c r="H23" s="90">
        <v>74</v>
      </c>
    </row>
    <row r="24" spans="1:8" x14ac:dyDescent="0.35">
      <c r="A24" s="106" t="s">
        <v>134</v>
      </c>
      <c r="B24" s="97">
        <v>197</v>
      </c>
      <c r="C24" s="54">
        <v>316</v>
      </c>
      <c r="D24" s="53">
        <v>220</v>
      </c>
      <c r="E24" s="53">
        <v>96</v>
      </c>
      <c r="F24" s="36">
        <f t="shared" si="2"/>
        <v>0.69620253164556967</v>
      </c>
      <c r="G24" s="87">
        <f t="shared" si="0"/>
        <v>0.30379746835443039</v>
      </c>
      <c r="H24" s="90">
        <v>3095</v>
      </c>
    </row>
    <row r="25" spans="1:8" x14ac:dyDescent="0.35">
      <c r="A25" s="105" t="s">
        <v>135</v>
      </c>
      <c r="B25" s="97">
        <v>1</v>
      </c>
      <c r="C25" s="54">
        <v>2</v>
      </c>
      <c r="D25" s="35">
        <v>1</v>
      </c>
      <c r="E25" s="35">
        <v>1</v>
      </c>
      <c r="F25" s="36">
        <f t="shared" si="2"/>
        <v>0.5</v>
      </c>
      <c r="G25" s="87">
        <f t="shared" si="0"/>
        <v>0.5</v>
      </c>
      <c r="H25" s="90">
        <v>33</v>
      </c>
    </row>
    <row r="26" spans="1:8" x14ac:dyDescent="0.35">
      <c r="A26" s="105" t="s">
        <v>38</v>
      </c>
      <c r="B26" s="97">
        <v>9</v>
      </c>
      <c r="C26" s="54">
        <v>12</v>
      </c>
      <c r="D26" s="35">
        <v>7</v>
      </c>
      <c r="E26" s="35">
        <v>5</v>
      </c>
      <c r="F26" s="36">
        <f t="shared" si="2"/>
        <v>0.58333333333333337</v>
      </c>
      <c r="G26" s="87">
        <f t="shared" si="0"/>
        <v>0.41666666666666669</v>
      </c>
      <c r="H26" s="90">
        <v>0</v>
      </c>
    </row>
    <row r="27" spans="1:8" x14ac:dyDescent="0.35">
      <c r="A27" s="105" t="s">
        <v>37</v>
      </c>
      <c r="B27" s="97">
        <v>11</v>
      </c>
      <c r="C27" s="54">
        <v>24</v>
      </c>
      <c r="D27" s="35">
        <v>10</v>
      </c>
      <c r="E27" s="35">
        <v>14</v>
      </c>
      <c r="F27" s="36">
        <f t="shared" si="2"/>
        <v>0.41666666666666669</v>
      </c>
      <c r="G27" s="87">
        <f t="shared" si="0"/>
        <v>0.58333333333333337</v>
      </c>
      <c r="H27" s="90">
        <v>89</v>
      </c>
    </row>
    <row r="28" spans="1:8" x14ac:dyDescent="0.35">
      <c r="A28" s="105" t="s">
        <v>27</v>
      </c>
      <c r="B28" s="97">
        <v>13</v>
      </c>
      <c r="C28" s="35">
        <v>14</v>
      </c>
      <c r="D28" s="35">
        <v>9</v>
      </c>
      <c r="E28" s="35">
        <v>5</v>
      </c>
      <c r="F28" s="36">
        <f t="shared" si="2"/>
        <v>0.6428571428571429</v>
      </c>
      <c r="G28" s="87">
        <f t="shared" si="0"/>
        <v>0.35714285714285715</v>
      </c>
      <c r="H28" s="90">
        <v>259</v>
      </c>
    </row>
    <row r="29" spans="1:8" x14ac:dyDescent="0.35">
      <c r="A29" s="105" t="s">
        <v>62</v>
      </c>
      <c r="B29" s="97">
        <v>2</v>
      </c>
      <c r="C29" s="35">
        <v>7</v>
      </c>
      <c r="D29" s="35">
        <v>7</v>
      </c>
      <c r="E29" s="35">
        <v>0</v>
      </c>
      <c r="F29" s="36">
        <f t="shared" si="2"/>
        <v>1</v>
      </c>
      <c r="G29" s="87">
        <f t="shared" si="0"/>
        <v>0</v>
      </c>
      <c r="H29" s="90">
        <v>63</v>
      </c>
    </row>
    <row r="30" spans="1:8" x14ac:dyDescent="0.35">
      <c r="A30" s="105" t="s">
        <v>136</v>
      </c>
      <c r="B30" s="97">
        <v>26</v>
      </c>
      <c r="C30" s="35">
        <v>26</v>
      </c>
      <c r="D30" s="35">
        <v>10</v>
      </c>
      <c r="E30" s="35">
        <v>16</v>
      </c>
      <c r="F30" s="36">
        <f t="shared" si="2"/>
        <v>0.38461538461538464</v>
      </c>
      <c r="G30" s="87">
        <f t="shared" si="0"/>
        <v>0.61538461538461542</v>
      </c>
      <c r="H30" s="90">
        <v>364</v>
      </c>
    </row>
    <row r="31" spans="1:8" x14ac:dyDescent="0.35">
      <c r="A31" s="105" t="s">
        <v>17</v>
      </c>
      <c r="B31" s="97">
        <v>11</v>
      </c>
      <c r="C31" s="35">
        <v>18</v>
      </c>
      <c r="D31" s="35">
        <v>10</v>
      </c>
      <c r="E31" s="35">
        <v>8</v>
      </c>
      <c r="F31" s="36">
        <f t="shared" si="2"/>
        <v>0.55555555555555558</v>
      </c>
      <c r="G31" s="87">
        <f t="shared" si="0"/>
        <v>0.44444444444444442</v>
      </c>
      <c r="H31" s="90">
        <v>161</v>
      </c>
    </row>
    <row r="32" spans="1:8" x14ac:dyDescent="0.35">
      <c r="A32" s="105" t="s">
        <v>137</v>
      </c>
      <c r="B32" s="97">
        <v>1</v>
      </c>
      <c r="C32" s="35">
        <v>0</v>
      </c>
      <c r="D32" s="35">
        <v>0</v>
      </c>
      <c r="E32" s="35">
        <v>0</v>
      </c>
      <c r="F32" s="36">
        <v>0</v>
      </c>
      <c r="G32" s="87">
        <v>0</v>
      </c>
      <c r="H32" s="90">
        <v>17</v>
      </c>
    </row>
    <row r="33" spans="1:8" x14ac:dyDescent="0.35">
      <c r="A33" s="106" t="s">
        <v>138</v>
      </c>
      <c r="B33" s="97">
        <v>144</v>
      </c>
      <c r="C33" s="53">
        <v>223</v>
      </c>
      <c r="D33" s="53">
        <v>147</v>
      </c>
      <c r="E33" s="53">
        <v>76</v>
      </c>
      <c r="F33" s="36">
        <f t="shared" si="2"/>
        <v>0.65919282511210764</v>
      </c>
      <c r="G33" s="87">
        <f t="shared" si="0"/>
        <v>0.34080717488789236</v>
      </c>
      <c r="H33" s="90">
        <v>2136</v>
      </c>
    </row>
    <row r="34" spans="1:8" x14ac:dyDescent="0.35">
      <c r="A34" s="105" t="s">
        <v>139</v>
      </c>
      <c r="B34" s="97">
        <v>8</v>
      </c>
      <c r="C34" s="35">
        <v>12</v>
      </c>
      <c r="D34" s="35">
        <v>7</v>
      </c>
      <c r="E34" s="35">
        <v>5</v>
      </c>
      <c r="F34" s="36">
        <f t="shared" si="2"/>
        <v>0.58333333333333337</v>
      </c>
      <c r="G34" s="87">
        <f t="shared" si="0"/>
        <v>0.41666666666666669</v>
      </c>
      <c r="H34" s="90">
        <v>44</v>
      </c>
    </row>
    <row r="35" spans="1:8" x14ac:dyDescent="0.35">
      <c r="A35" s="105" t="s">
        <v>140</v>
      </c>
      <c r="B35" s="97">
        <v>102</v>
      </c>
      <c r="C35" s="35">
        <v>149</v>
      </c>
      <c r="D35" s="35">
        <v>99</v>
      </c>
      <c r="E35" s="35">
        <v>50</v>
      </c>
      <c r="F35" s="36">
        <f t="shared" si="2"/>
        <v>0.66442953020134232</v>
      </c>
      <c r="G35" s="87">
        <f t="shared" si="0"/>
        <v>0.33557046979865773</v>
      </c>
      <c r="H35" s="90">
        <v>1908</v>
      </c>
    </row>
    <row r="36" spans="1:8" x14ac:dyDescent="0.35">
      <c r="A36" s="105" t="s">
        <v>141</v>
      </c>
      <c r="B36" s="97">
        <v>8</v>
      </c>
      <c r="C36" s="35">
        <v>17</v>
      </c>
      <c r="D36" s="35">
        <v>10</v>
      </c>
      <c r="E36" s="35">
        <v>7</v>
      </c>
      <c r="F36" s="36">
        <f t="shared" si="2"/>
        <v>0.58823529411764708</v>
      </c>
      <c r="G36" s="87">
        <f t="shared" si="0"/>
        <v>0.41176470588235292</v>
      </c>
      <c r="H36" s="90">
        <v>196</v>
      </c>
    </row>
    <row r="37" spans="1:8" x14ac:dyDescent="0.35">
      <c r="A37" s="105" t="s">
        <v>142</v>
      </c>
      <c r="B37" s="97">
        <v>0</v>
      </c>
      <c r="C37" s="35">
        <v>2</v>
      </c>
      <c r="D37" s="35">
        <v>0</v>
      </c>
      <c r="E37" s="35">
        <v>2</v>
      </c>
      <c r="F37" s="36">
        <f t="shared" si="2"/>
        <v>0</v>
      </c>
      <c r="G37" s="87">
        <f t="shared" si="0"/>
        <v>1</v>
      </c>
      <c r="H37" s="90">
        <v>0</v>
      </c>
    </row>
    <row r="38" spans="1:8" x14ac:dyDescent="0.35">
      <c r="A38" s="105" t="s">
        <v>143</v>
      </c>
      <c r="B38" s="97">
        <v>28</v>
      </c>
      <c r="C38" s="35">
        <v>32</v>
      </c>
      <c r="D38" s="35">
        <v>22</v>
      </c>
      <c r="E38" s="35">
        <v>10</v>
      </c>
      <c r="F38" s="36">
        <f t="shared" si="2"/>
        <v>0.6875</v>
      </c>
      <c r="G38" s="87">
        <f t="shared" si="0"/>
        <v>0.3125</v>
      </c>
      <c r="H38" s="90">
        <v>340</v>
      </c>
    </row>
    <row r="39" spans="1:8" x14ac:dyDescent="0.35">
      <c r="A39" s="105" t="s">
        <v>144</v>
      </c>
      <c r="B39" s="97">
        <v>23</v>
      </c>
      <c r="C39" s="35">
        <v>34</v>
      </c>
      <c r="D39" s="35">
        <v>18</v>
      </c>
      <c r="E39" s="35">
        <v>16</v>
      </c>
      <c r="F39" s="36">
        <f t="shared" si="2"/>
        <v>0.52941176470588236</v>
      </c>
      <c r="G39" s="87">
        <f t="shared" si="0"/>
        <v>0.47058823529411764</v>
      </c>
      <c r="H39" s="90">
        <v>142</v>
      </c>
    </row>
    <row r="40" spans="1:8" x14ac:dyDescent="0.35">
      <c r="A40" s="105" t="s">
        <v>145</v>
      </c>
      <c r="B40" s="97">
        <v>2</v>
      </c>
      <c r="C40" s="35">
        <v>4</v>
      </c>
      <c r="D40" s="35">
        <v>3</v>
      </c>
      <c r="E40" s="35">
        <v>1</v>
      </c>
      <c r="F40" s="36">
        <f t="shared" si="2"/>
        <v>0.75</v>
      </c>
      <c r="G40" s="87">
        <f t="shared" si="0"/>
        <v>0.25</v>
      </c>
      <c r="H40" s="90">
        <v>78</v>
      </c>
    </row>
    <row r="41" spans="1:8" x14ac:dyDescent="0.35">
      <c r="A41" s="105" t="s">
        <v>146</v>
      </c>
      <c r="B41" s="97">
        <v>13</v>
      </c>
      <c r="C41" s="35">
        <v>13</v>
      </c>
      <c r="D41" s="35">
        <v>10</v>
      </c>
      <c r="E41" s="35">
        <v>3</v>
      </c>
      <c r="F41" s="36">
        <f t="shared" si="2"/>
        <v>0.76923076923076927</v>
      </c>
      <c r="G41" s="87">
        <f t="shared" si="0"/>
        <v>0.23076923076923078</v>
      </c>
      <c r="H41" s="90">
        <v>148</v>
      </c>
    </row>
    <row r="42" spans="1:8" x14ac:dyDescent="0.35">
      <c r="A42" s="105" t="s">
        <v>147</v>
      </c>
      <c r="B42" s="97">
        <v>8</v>
      </c>
      <c r="C42" s="35">
        <v>19</v>
      </c>
      <c r="D42" s="35">
        <v>15</v>
      </c>
      <c r="E42" s="35">
        <v>4</v>
      </c>
      <c r="F42" s="36">
        <f t="shared" si="2"/>
        <v>0.78947368421052633</v>
      </c>
      <c r="G42" s="87">
        <f t="shared" si="0"/>
        <v>0.21052631578947367</v>
      </c>
      <c r="H42" s="90">
        <v>391</v>
      </c>
    </row>
    <row r="43" spans="1:8" x14ac:dyDescent="0.35">
      <c r="A43" s="106" t="s">
        <v>148</v>
      </c>
      <c r="B43" s="97">
        <v>121</v>
      </c>
      <c r="C43" s="53">
        <v>161</v>
      </c>
      <c r="D43" s="53">
        <v>92</v>
      </c>
      <c r="E43" s="53">
        <v>69</v>
      </c>
      <c r="F43" s="36">
        <f t="shared" si="2"/>
        <v>0.5714285714285714</v>
      </c>
      <c r="G43" s="87">
        <f t="shared" si="0"/>
        <v>0.42857142857142855</v>
      </c>
      <c r="H43" s="90">
        <v>1136</v>
      </c>
    </row>
    <row r="44" spans="1:8" x14ac:dyDescent="0.35">
      <c r="A44" s="105" t="s">
        <v>36</v>
      </c>
      <c r="B44" s="97">
        <v>99</v>
      </c>
      <c r="C44" s="35">
        <v>133</v>
      </c>
      <c r="D44" s="35">
        <v>76</v>
      </c>
      <c r="E44" s="35">
        <v>57</v>
      </c>
      <c r="F44" s="36">
        <f t="shared" si="2"/>
        <v>0.5714285714285714</v>
      </c>
      <c r="G44" s="87">
        <f t="shared" si="0"/>
        <v>0.42857142857142855</v>
      </c>
      <c r="H44" s="90">
        <v>1198</v>
      </c>
    </row>
    <row r="45" spans="1:8" x14ac:dyDescent="0.35">
      <c r="A45" s="105" t="s">
        <v>15</v>
      </c>
      <c r="B45" s="97">
        <v>1</v>
      </c>
      <c r="C45" s="35">
        <v>3</v>
      </c>
      <c r="D45" s="35">
        <v>2</v>
      </c>
      <c r="E45" s="35">
        <v>1</v>
      </c>
      <c r="F45" s="36">
        <f t="shared" si="2"/>
        <v>0.66666666666666663</v>
      </c>
      <c r="G45" s="87">
        <f t="shared" si="0"/>
        <v>0.33333333333333331</v>
      </c>
      <c r="H45" s="90">
        <v>42</v>
      </c>
    </row>
    <row r="46" spans="1:8" x14ac:dyDescent="0.35">
      <c r="A46" s="105" t="s">
        <v>18</v>
      </c>
      <c r="B46" s="97">
        <v>8</v>
      </c>
      <c r="C46" s="35">
        <v>19</v>
      </c>
      <c r="D46" s="35">
        <v>17</v>
      </c>
      <c r="E46" s="35">
        <v>2</v>
      </c>
      <c r="F46" s="36">
        <f t="shared" si="2"/>
        <v>0.89473684210526316</v>
      </c>
      <c r="G46" s="87">
        <f t="shared" si="0"/>
        <v>0.10526315789473684</v>
      </c>
      <c r="H46" s="90">
        <v>277</v>
      </c>
    </row>
    <row r="47" spans="1:8" x14ac:dyDescent="0.35">
      <c r="A47" s="105" t="s">
        <v>35</v>
      </c>
      <c r="B47" s="97">
        <v>45</v>
      </c>
      <c r="C47" s="35">
        <v>86</v>
      </c>
      <c r="D47" s="35">
        <v>69</v>
      </c>
      <c r="E47" s="35">
        <v>17</v>
      </c>
      <c r="F47" s="36">
        <f t="shared" si="2"/>
        <v>0.80232558139534882</v>
      </c>
      <c r="G47" s="87">
        <f t="shared" si="0"/>
        <v>0.19767441860465115</v>
      </c>
      <c r="H47" s="90">
        <v>1352</v>
      </c>
    </row>
    <row r="48" spans="1:8" x14ac:dyDescent="0.35">
      <c r="A48" s="105" t="s">
        <v>24</v>
      </c>
      <c r="B48" s="97">
        <v>0</v>
      </c>
      <c r="C48" s="35">
        <v>0</v>
      </c>
      <c r="D48" s="35">
        <v>0</v>
      </c>
      <c r="E48" s="35">
        <v>0</v>
      </c>
      <c r="F48" s="36">
        <v>0</v>
      </c>
      <c r="G48" s="87">
        <v>0</v>
      </c>
      <c r="H48" s="90">
        <v>0</v>
      </c>
    </row>
    <row r="49" spans="1:8" x14ac:dyDescent="0.35">
      <c r="A49" s="105" t="s">
        <v>34</v>
      </c>
      <c r="B49" s="97">
        <v>6</v>
      </c>
      <c r="C49" s="35">
        <v>16</v>
      </c>
      <c r="D49" s="35">
        <v>11</v>
      </c>
      <c r="E49" s="35">
        <v>5</v>
      </c>
      <c r="F49" s="36">
        <f t="shared" si="2"/>
        <v>0.6875</v>
      </c>
      <c r="G49" s="87">
        <f t="shared" si="0"/>
        <v>0.3125</v>
      </c>
      <c r="H49" s="90">
        <v>156</v>
      </c>
    </row>
    <row r="50" spans="1:8" x14ac:dyDescent="0.35">
      <c r="A50" s="105" t="s">
        <v>33</v>
      </c>
      <c r="B50" s="97">
        <v>1</v>
      </c>
      <c r="C50" s="35">
        <v>2</v>
      </c>
      <c r="D50" s="35">
        <v>2</v>
      </c>
      <c r="E50" s="35">
        <v>0</v>
      </c>
      <c r="F50" s="36">
        <f t="shared" si="2"/>
        <v>1</v>
      </c>
      <c r="G50" s="87">
        <f t="shared" si="0"/>
        <v>0</v>
      </c>
      <c r="H50" s="90">
        <v>40</v>
      </c>
    </row>
    <row r="51" spans="1:8" x14ac:dyDescent="0.35">
      <c r="A51" s="105" t="s">
        <v>16</v>
      </c>
      <c r="B51" s="97">
        <v>19</v>
      </c>
      <c r="C51" s="35">
        <v>19</v>
      </c>
      <c r="D51" s="35">
        <v>10</v>
      </c>
      <c r="E51" s="35">
        <v>9</v>
      </c>
      <c r="F51" s="36">
        <f t="shared" si="2"/>
        <v>0.52631578947368418</v>
      </c>
      <c r="G51" s="87">
        <f t="shared" si="0"/>
        <v>0.47368421052631576</v>
      </c>
      <c r="H51" s="90">
        <v>255</v>
      </c>
    </row>
    <row r="52" spans="1:8" x14ac:dyDescent="0.35">
      <c r="A52" s="105" t="s">
        <v>32</v>
      </c>
      <c r="B52" s="97">
        <v>5</v>
      </c>
      <c r="C52" s="35">
        <v>14</v>
      </c>
      <c r="D52" s="35">
        <v>6</v>
      </c>
      <c r="E52" s="35">
        <v>8</v>
      </c>
      <c r="F52" s="36">
        <f t="shared" si="2"/>
        <v>0.42857142857142855</v>
      </c>
      <c r="G52" s="87">
        <f t="shared" si="0"/>
        <v>0.5714285714285714</v>
      </c>
      <c r="H52" s="90">
        <v>89</v>
      </c>
    </row>
    <row r="53" spans="1:8" x14ac:dyDescent="0.35">
      <c r="A53" s="105" t="s">
        <v>31</v>
      </c>
      <c r="B53" s="97">
        <v>1</v>
      </c>
      <c r="C53" s="35">
        <v>6</v>
      </c>
      <c r="D53" s="35">
        <v>4</v>
      </c>
      <c r="E53" s="35">
        <v>2</v>
      </c>
      <c r="F53" s="36">
        <f t="shared" si="2"/>
        <v>0.66666666666666663</v>
      </c>
      <c r="G53" s="87">
        <f t="shared" si="0"/>
        <v>0.33333333333333331</v>
      </c>
      <c r="H53" s="90">
        <v>30</v>
      </c>
    </row>
    <row r="54" spans="1:8" x14ac:dyDescent="0.35">
      <c r="A54" s="105" t="s">
        <v>77</v>
      </c>
      <c r="B54" s="97">
        <v>7</v>
      </c>
      <c r="C54" s="35">
        <v>6</v>
      </c>
      <c r="D54" s="35">
        <v>4</v>
      </c>
      <c r="E54" s="35">
        <v>2</v>
      </c>
      <c r="F54" s="36">
        <f t="shared" si="2"/>
        <v>0.66666666666666663</v>
      </c>
      <c r="G54" s="87">
        <f t="shared" si="0"/>
        <v>0.33333333333333331</v>
      </c>
      <c r="H54" s="90">
        <v>65</v>
      </c>
    </row>
    <row r="55" spans="1:8" x14ac:dyDescent="0.35">
      <c r="A55" s="105" t="s">
        <v>30</v>
      </c>
      <c r="B55" s="97">
        <v>21</v>
      </c>
      <c r="C55" s="35">
        <v>28</v>
      </c>
      <c r="D55" s="35">
        <v>15</v>
      </c>
      <c r="E55" s="35">
        <v>13</v>
      </c>
      <c r="F55" s="36">
        <f t="shared" si="2"/>
        <v>0.5357142857142857</v>
      </c>
      <c r="G55" s="87">
        <f t="shared" si="0"/>
        <v>0.4642857142857143</v>
      </c>
      <c r="H55" s="90">
        <v>142</v>
      </c>
    </row>
    <row r="56" spans="1:8" x14ac:dyDescent="0.35">
      <c r="A56" s="105" t="s">
        <v>21</v>
      </c>
      <c r="B56" s="97">
        <v>35</v>
      </c>
      <c r="C56" s="35">
        <v>50</v>
      </c>
      <c r="D56" s="35">
        <v>24</v>
      </c>
      <c r="E56" s="35">
        <v>26</v>
      </c>
      <c r="F56" s="36">
        <f t="shared" si="2"/>
        <v>0.48</v>
      </c>
      <c r="G56" s="87">
        <f t="shared" si="0"/>
        <v>0.52</v>
      </c>
      <c r="H56" s="90">
        <v>584</v>
      </c>
    </row>
    <row r="57" spans="1:8" x14ac:dyDescent="0.35">
      <c r="A57" s="105" t="s">
        <v>22</v>
      </c>
      <c r="B57" s="97">
        <v>20</v>
      </c>
      <c r="C57" s="35">
        <v>19</v>
      </c>
      <c r="D57" s="35">
        <v>10</v>
      </c>
      <c r="E57" s="35">
        <v>9</v>
      </c>
      <c r="F57" s="36">
        <f t="shared" si="2"/>
        <v>0.52631578947368418</v>
      </c>
      <c r="G57" s="87">
        <f t="shared" si="0"/>
        <v>0.47368421052631576</v>
      </c>
      <c r="H57" s="90">
        <v>296</v>
      </c>
    </row>
    <row r="58" spans="1:8" x14ac:dyDescent="0.35">
      <c r="A58" s="105" t="s">
        <v>79</v>
      </c>
      <c r="B58" s="97">
        <v>13</v>
      </c>
      <c r="C58" s="35">
        <v>16</v>
      </c>
      <c r="D58" s="35">
        <v>10</v>
      </c>
      <c r="E58" s="35">
        <v>6</v>
      </c>
      <c r="F58" s="36">
        <f t="shared" si="2"/>
        <v>0.625</v>
      </c>
      <c r="G58" s="87">
        <f t="shared" si="0"/>
        <v>0.375</v>
      </c>
      <c r="H58" s="90">
        <v>68</v>
      </c>
    </row>
    <row r="59" spans="1:8" x14ac:dyDescent="0.35">
      <c r="A59" s="105" t="s">
        <v>149</v>
      </c>
      <c r="B59" s="97">
        <v>49</v>
      </c>
      <c r="C59" s="35">
        <v>77</v>
      </c>
      <c r="D59" s="35">
        <v>40</v>
      </c>
      <c r="E59" s="35">
        <v>37</v>
      </c>
      <c r="F59" s="36">
        <f t="shared" si="2"/>
        <v>0.51948051948051943</v>
      </c>
      <c r="G59" s="87">
        <f t="shared" si="0"/>
        <v>0.48051948051948051</v>
      </c>
      <c r="H59" s="90">
        <v>937</v>
      </c>
    </row>
    <row r="60" spans="1:8" x14ac:dyDescent="0.35">
      <c r="A60" s="105" t="s">
        <v>29</v>
      </c>
      <c r="B60" s="100">
        <v>51</v>
      </c>
      <c r="C60" s="1">
        <v>52</v>
      </c>
      <c r="D60" s="1">
        <v>27</v>
      </c>
      <c r="E60" s="35">
        <v>25</v>
      </c>
      <c r="F60" s="36">
        <f t="shared" si="2"/>
        <v>0.51923076923076927</v>
      </c>
      <c r="G60" s="87">
        <f t="shared" si="0"/>
        <v>0.48076923076923078</v>
      </c>
      <c r="H60" s="90">
        <v>799</v>
      </c>
    </row>
    <row r="61" spans="1:8" x14ac:dyDescent="0.35">
      <c r="A61" s="105" t="s">
        <v>82</v>
      </c>
      <c r="B61" s="99">
        <v>0</v>
      </c>
      <c r="C61" s="1">
        <v>0</v>
      </c>
      <c r="D61" s="1">
        <v>0</v>
      </c>
      <c r="E61" s="1">
        <v>0</v>
      </c>
      <c r="F61" s="36">
        <v>0</v>
      </c>
      <c r="G61" s="87">
        <v>0</v>
      </c>
      <c r="H61" s="90">
        <v>0</v>
      </c>
    </row>
    <row r="62" spans="1:8" x14ac:dyDescent="0.35">
      <c r="A62" s="105" t="s">
        <v>150</v>
      </c>
      <c r="B62" s="97">
        <v>35</v>
      </c>
      <c r="C62" s="35">
        <v>32</v>
      </c>
      <c r="D62" s="35">
        <v>14</v>
      </c>
      <c r="E62" s="57">
        <v>18</v>
      </c>
      <c r="F62" s="36">
        <f t="shared" si="2"/>
        <v>0.4375</v>
      </c>
      <c r="G62" s="87">
        <f t="shared" si="0"/>
        <v>0.5625</v>
      </c>
      <c r="H62" s="90">
        <v>352</v>
      </c>
    </row>
    <row r="63" spans="1:8" x14ac:dyDescent="0.35">
      <c r="A63" s="105" t="s">
        <v>84</v>
      </c>
      <c r="B63" s="97">
        <v>8</v>
      </c>
      <c r="C63" s="35">
        <v>12</v>
      </c>
      <c r="D63" s="35">
        <v>11</v>
      </c>
      <c r="E63" s="57">
        <v>1</v>
      </c>
      <c r="F63" s="36">
        <f t="shared" si="2"/>
        <v>0.91666666666666663</v>
      </c>
      <c r="G63" s="87">
        <f t="shared" si="0"/>
        <v>8.3333333333333329E-2</v>
      </c>
      <c r="H63" s="90">
        <v>43</v>
      </c>
    </row>
    <row r="64" spans="1:8" x14ac:dyDescent="0.35">
      <c r="A64" s="105" t="s">
        <v>85</v>
      </c>
      <c r="B64" s="97">
        <v>21</v>
      </c>
      <c r="C64" s="35">
        <v>25</v>
      </c>
      <c r="D64" s="35">
        <v>13</v>
      </c>
      <c r="E64" s="57">
        <v>12</v>
      </c>
      <c r="F64" s="36">
        <f t="shared" si="2"/>
        <v>0.52</v>
      </c>
      <c r="G64" s="87">
        <f t="shared" si="0"/>
        <v>0.48</v>
      </c>
      <c r="H64" s="90">
        <v>361</v>
      </c>
    </row>
    <row r="65" spans="1:16" x14ac:dyDescent="0.35">
      <c r="A65" s="105" t="s">
        <v>151</v>
      </c>
      <c r="B65" s="97">
        <v>2</v>
      </c>
      <c r="C65" s="35">
        <v>1</v>
      </c>
      <c r="D65" s="35">
        <v>1</v>
      </c>
      <c r="E65" s="57">
        <v>0</v>
      </c>
      <c r="F65" s="36">
        <f t="shared" si="2"/>
        <v>1</v>
      </c>
      <c r="G65" s="87">
        <f t="shared" si="0"/>
        <v>0</v>
      </c>
      <c r="H65" s="90">
        <v>23</v>
      </c>
    </row>
    <row r="66" spans="1:16" x14ac:dyDescent="0.35">
      <c r="A66" s="105" t="s">
        <v>152</v>
      </c>
      <c r="B66" s="97">
        <v>13</v>
      </c>
      <c r="C66" s="35">
        <v>21</v>
      </c>
      <c r="D66" s="35">
        <v>12</v>
      </c>
      <c r="E66" s="57">
        <v>9</v>
      </c>
      <c r="F66" s="36">
        <f t="shared" si="2"/>
        <v>0.5714285714285714</v>
      </c>
      <c r="G66" s="87">
        <f t="shared" si="0"/>
        <v>0.42857142857142855</v>
      </c>
      <c r="H66" s="90">
        <v>261</v>
      </c>
    </row>
    <row r="67" spans="1:16" x14ac:dyDescent="0.35">
      <c r="A67" s="105" t="s">
        <v>153</v>
      </c>
      <c r="B67" s="97">
        <v>6</v>
      </c>
      <c r="C67" s="35">
        <v>4</v>
      </c>
      <c r="D67" s="35">
        <v>1</v>
      </c>
      <c r="E67" s="57">
        <v>3</v>
      </c>
      <c r="F67" s="36">
        <f t="shared" si="2"/>
        <v>0.25</v>
      </c>
      <c r="G67" s="87">
        <f t="shared" si="0"/>
        <v>0.75</v>
      </c>
      <c r="H67" s="90">
        <v>102</v>
      </c>
    </row>
    <row r="68" spans="1:16" x14ac:dyDescent="0.35">
      <c r="A68" s="105" t="s">
        <v>157</v>
      </c>
      <c r="B68" s="97">
        <v>4</v>
      </c>
      <c r="C68" s="35">
        <v>8</v>
      </c>
      <c r="D68" s="35">
        <v>5</v>
      </c>
      <c r="E68" s="57">
        <v>3</v>
      </c>
      <c r="F68" s="36">
        <f t="shared" si="2"/>
        <v>0.625</v>
      </c>
      <c r="G68" s="87">
        <f t="shared" si="0"/>
        <v>0.375</v>
      </c>
      <c r="H68" s="90">
        <v>143</v>
      </c>
    </row>
    <row r="69" spans="1:16" s="55" customFormat="1" x14ac:dyDescent="0.35">
      <c r="A69" s="106" t="s">
        <v>154</v>
      </c>
      <c r="B69" s="98">
        <v>0</v>
      </c>
      <c r="C69" s="53">
        <v>1</v>
      </c>
      <c r="D69" s="53">
        <v>1</v>
      </c>
      <c r="E69" s="57">
        <v>0</v>
      </c>
      <c r="F69" s="36">
        <f t="shared" si="2"/>
        <v>1</v>
      </c>
      <c r="G69" s="87">
        <f t="shared" si="0"/>
        <v>0</v>
      </c>
      <c r="H69" s="90">
        <v>1</v>
      </c>
      <c r="I69" s="52"/>
      <c r="J69" s="52"/>
      <c r="K69" s="52"/>
      <c r="L69" s="52"/>
    </row>
    <row r="70" spans="1:16" x14ac:dyDescent="0.35">
      <c r="A70" s="105" t="s">
        <v>28</v>
      </c>
      <c r="B70" s="97">
        <v>0</v>
      </c>
      <c r="C70" s="35">
        <v>3</v>
      </c>
      <c r="D70" s="35">
        <v>2</v>
      </c>
      <c r="E70" s="57">
        <v>1</v>
      </c>
      <c r="F70" s="36">
        <f t="shared" si="2"/>
        <v>0.66666666666666663</v>
      </c>
      <c r="G70" s="87">
        <f t="shared" si="0"/>
        <v>0.33333333333333331</v>
      </c>
      <c r="H70" s="90">
        <v>31</v>
      </c>
    </row>
    <row r="71" spans="1:16" ht="15" thickBot="1" x14ac:dyDescent="0.4">
      <c r="A71" s="107" t="s">
        <v>155</v>
      </c>
      <c r="B71" s="96">
        <v>1</v>
      </c>
      <c r="C71" s="91">
        <v>1</v>
      </c>
      <c r="D71" s="91">
        <v>0</v>
      </c>
      <c r="E71" s="92">
        <v>1</v>
      </c>
      <c r="F71" s="36">
        <f t="shared" si="2"/>
        <v>0</v>
      </c>
      <c r="G71" s="87">
        <f t="shared" si="0"/>
        <v>1</v>
      </c>
      <c r="H71" s="95">
        <v>24</v>
      </c>
    </row>
    <row r="72" spans="1:16" ht="15" thickBot="1" x14ac:dyDescent="0.4">
      <c r="A72" s="108" t="s">
        <v>105</v>
      </c>
      <c r="B72" s="82">
        <f>SUM(B8:B71)</f>
        <v>1488</v>
      </c>
      <c r="C72" s="82">
        <f>SUM(C8:C71)</f>
        <v>2180</v>
      </c>
      <c r="D72" s="82">
        <f>SUM(D8:D71)</f>
        <v>1374</v>
      </c>
      <c r="E72" s="82">
        <f>SUM(E8:E71)</f>
        <v>806</v>
      </c>
      <c r="F72" s="84">
        <f>D72/C72</f>
        <v>0.63027522935779812</v>
      </c>
      <c r="G72" s="83">
        <f>E72/C72</f>
        <v>0.36972477064220183</v>
      </c>
      <c r="H72" s="82">
        <f>SUM(H8:H71)</f>
        <v>23376</v>
      </c>
    </row>
    <row r="74" spans="1:16" x14ac:dyDescent="0.35">
      <c r="A74" s="8" t="s">
        <v>104</v>
      </c>
      <c r="B74" s="5"/>
      <c r="C74" s="5"/>
      <c r="D74" s="5"/>
      <c r="E74" s="5"/>
      <c r="F74" s="5"/>
      <c r="G74" s="5"/>
      <c r="H74" s="5"/>
      <c r="M74" s="5"/>
      <c r="N74" s="5"/>
      <c r="O74" s="5"/>
      <c r="P74" s="4"/>
    </row>
    <row r="75" spans="1:16" x14ac:dyDescent="0.35">
      <c r="A75" s="162" t="s">
        <v>156</v>
      </c>
      <c r="B75" s="162"/>
      <c r="C75" s="162"/>
      <c r="D75" s="162"/>
      <c r="E75" s="162"/>
      <c r="F75" s="162"/>
      <c r="G75" s="162"/>
      <c r="H75" s="5"/>
      <c r="M75" s="5"/>
      <c r="N75" s="5"/>
      <c r="O75" s="5"/>
      <c r="P75" s="4"/>
    </row>
    <row r="76" spans="1:16" ht="15" customHeight="1" x14ac:dyDescent="0.35">
      <c r="A76" s="163" t="s">
        <v>115</v>
      </c>
      <c r="B76" s="163"/>
      <c r="C76" s="163"/>
      <c r="D76" s="163"/>
      <c r="E76" s="163"/>
      <c r="F76" s="163"/>
      <c r="G76" s="163"/>
      <c r="H76" s="33"/>
      <c r="M76" s="33"/>
      <c r="N76" s="33"/>
      <c r="O76" s="33"/>
      <c r="P76" s="33"/>
    </row>
    <row r="77" spans="1:16" x14ac:dyDescent="0.35">
      <c r="A77" s="163"/>
      <c r="B77" s="163"/>
      <c r="C77" s="163"/>
      <c r="D77" s="163"/>
      <c r="E77" s="163"/>
      <c r="F77" s="163"/>
      <c r="G77" s="163"/>
      <c r="H77" s="33"/>
      <c r="M77" s="33"/>
      <c r="N77" s="33"/>
      <c r="O77" s="33"/>
      <c r="P77" s="33"/>
    </row>
    <row r="78" spans="1:16" ht="15" customHeight="1" x14ac:dyDescent="0.35">
      <c r="A78" s="164" t="s">
        <v>116</v>
      </c>
      <c r="B78" s="164"/>
      <c r="C78" s="164"/>
      <c r="D78" s="164"/>
      <c r="E78" s="164"/>
      <c r="F78" s="164"/>
      <c r="G78" s="164"/>
    </row>
    <row r="79" spans="1:16" x14ac:dyDescent="0.35">
      <c r="A79" s="164"/>
      <c r="B79" s="164"/>
      <c r="C79" s="164"/>
      <c r="D79" s="164"/>
      <c r="E79" s="164"/>
      <c r="F79" s="164"/>
      <c r="G79" s="164"/>
    </row>
    <row r="80" spans="1:16" x14ac:dyDescent="0.35">
      <c r="A80" s="10" t="s">
        <v>117</v>
      </c>
    </row>
  </sheetData>
  <mergeCells count="4">
    <mergeCell ref="C3:G4"/>
    <mergeCell ref="A75:G75"/>
    <mergeCell ref="A76:G77"/>
    <mergeCell ref="A78:G79"/>
  </mergeCells>
  <printOptions gridLines="1"/>
  <pageMargins left="0.7" right="0.7" top="0.75" bottom="0.75" header="0.3" footer="0.3"/>
  <pageSetup scale="57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2:R79"/>
  <sheetViews>
    <sheetView workbookViewId="0"/>
  </sheetViews>
  <sheetFormatPr defaultColWidth="9.1796875" defaultRowHeight="14.5" x14ac:dyDescent="0.35"/>
  <cols>
    <col min="1" max="1" width="19.7265625" style="10" bestFit="1" customWidth="1"/>
    <col min="2" max="2" width="12.54296875" style="7" customWidth="1"/>
    <col min="3" max="3" width="14.1796875" style="7" customWidth="1"/>
    <col min="4" max="4" width="13.81640625" style="7" customWidth="1"/>
    <col min="5" max="5" width="12.26953125" style="7" customWidth="1"/>
    <col min="6" max="6" width="11.7265625" style="7" bestFit="1" customWidth="1"/>
    <col min="7" max="7" width="12" style="7" customWidth="1"/>
    <col min="8" max="8" width="28.26953125" style="7" customWidth="1"/>
    <col min="9" max="16384" width="9.1796875" style="7"/>
  </cols>
  <sheetData>
    <row r="2" spans="1:9" ht="15" thickBot="1" x14ac:dyDescent="0.4"/>
    <row r="3" spans="1:9" x14ac:dyDescent="0.35">
      <c r="C3" s="165" t="s">
        <v>118</v>
      </c>
      <c r="D3" s="157"/>
      <c r="E3" s="157"/>
      <c r="F3" s="157"/>
      <c r="G3" s="157"/>
    </row>
    <row r="4" spans="1:9" ht="15" thickBot="1" x14ac:dyDescent="0.4">
      <c r="C4" s="160"/>
      <c r="D4" s="160"/>
      <c r="E4" s="160"/>
      <c r="F4" s="160"/>
      <c r="G4" s="160"/>
    </row>
    <row r="7" spans="1:9" ht="17" thickBot="1" x14ac:dyDescent="0.4">
      <c r="A7" s="18" t="s">
        <v>110</v>
      </c>
      <c r="B7" s="19" t="s">
        <v>111</v>
      </c>
      <c r="C7" s="26" t="s">
        <v>112</v>
      </c>
      <c r="D7" s="18" t="s">
        <v>113</v>
      </c>
      <c r="E7" s="34" t="s">
        <v>106</v>
      </c>
      <c r="F7" s="34" t="s">
        <v>107</v>
      </c>
      <c r="G7" s="34" t="s">
        <v>108</v>
      </c>
      <c r="H7" s="34" t="s">
        <v>119</v>
      </c>
    </row>
    <row r="8" spans="1:9" x14ac:dyDescent="0.35">
      <c r="A8" s="15" t="s">
        <v>53</v>
      </c>
      <c r="B8" s="20">
        <v>30</v>
      </c>
      <c r="C8" s="27">
        <v>60</v>
      </c>
      <c r="D8" s="16">
        <v>22</v>
      </c>
      <c r="E8" s="28">
        <v>38</v>
      </c>
      <c r="F8" s="23">
        <f>D8/C8</f>
        <v>0.36666666666666664</v>
      </c>
      <c r="G8" s="17">
        <f>E8/C8</f>
        <v>0.6333333333333333</v>
      </c>
      <c r="I8" s="12"/>
    </row>
    <row r="9" spans="1:9" x14ac:dyDescent="0.35">
      <c r="A9" s="9" t="s">
        <v>54</v>
      </c>
      <c r="B9" s="21">
        <v>10</v>
      </c>
      <c r="C9" s="29">
        <v>12</v>
      </c>
      <c r="D9" s="1">
        <v>3</v>
      </c>
      <c r="E9" s="30">
        <v>9</v>
      </c>
      <c r="F9" s="24">
        <f t="shared" ref="F9:F70" si="0">D9/C9</f>
        <v>0.25</v>
      </c>
      <c r="G9" s="2">
        <f t="shared" ref="G9:G70" si="1">E9/C9</f>
        <v>0.75</v>
      </c>
      <c r="I9" s="12"/>
    </row>
    <row r="10" spans="1:9" x14ac:dyDescent="0.35">
      <c r="A10" s="9" t="s">
        <v>55</v>
      </c>
      <c r="B10" s="21">
        <v>35</v>
      </c>
      <c r="C10" s="29">
        <v>77</v>
      </c>
      <c r="D10" s="1">
        <v>23</v>
      </c>
      <c r="E10" s="30">
        <v>54</v>
      </c>
      <c r="F10" s="24">
        <f t="shared" si="0"/>
        <v>0.29870129870129869</v>
      </c>
      <c r="G10" s="2">
        <f t="shared" si="1"/>
        <v>0.70129870129870131</v>
      </c>
      <c r="I10" s="12"/>
    </row>
    <row r="11" spans="1:9" x14ac:dyDescent="0.35">
      <c r="A11" s="9" t="s">
        <v>94</v>
      </c>
      <c r="B11" s="21">
        <v>3</v>
      </c>
      <c r="C11" s="29">
        <v>5</v>
      </c>
      <c r="D11" s="1">
        <v>0</v>
      </c>
      <c r="E11" s="30">
        <v>5</v>
      </c>
      <c r="F11" s="24">
        <f t="shared" si="0"/>
        <v>0</v>
      </c>
      <c r="G11" s="2">
        <f t="shared" si="1"/>
        <v>1</v>
      </c>
      <c r="I11" s="12"/>
    </row>
    <row r="12" spans="1:9" x14ac:dyDescent="0.35">
      <c r="A12" s="9" t="s">
        <v>56</v>
      </c>
      <c r="B12" s="21">
        <v>30</v>
      </c>
      <c r="C12" s="29">
        <v>54</v>
      </c>
      <c r="D12" s="1">
        <v>16</v>
      </c>
      <c r="E12" s="30">
        <v>38</v>
      </c>
      <c r="F12" s="24">
        <f t="shared" si="0"/>
        <v>0.29629629629629628</v>
      </c>
      <c r="G12" s="2">
        <f t="shared" si="1"/>
        <v>0.70370370370370372</v>
      </c>
      <c r="I12" s="12"/>
    </row>
    <row r="13" spans="1:9" x14ac:dyDescent="0.35">
      <c r="A13" s="9" t="s">
        <v>40</v>
      </c>
      <c r="B13" s="21">
        <v>6</v>
      </c>
      <c r="C13" s="29">
        <v>17</v>
      </c>
      <c r="D13" s="1">
        <v>5</v>
      </c>
      <c r="E13" s="30">
        <v>12</v>
      </c>
      <c r="F13" s="24">
        <f t="shared" si="0"/>
        <v>0.29411764705882354</v>
      </c>
      <c r="G13" s="2">
        <f t="shared" si="1"/>
        <v>0.70588235294117652</v>
      </c>
      <c r="I13" s="12"/>
    </row>
    <row r="14" spans="1:9" x14ac:dyDescent="0.35">
      <c r="A14" s="9" t="s">
        <v>41</v>
      </c>
      <c r="B14" s="21">
        <v>4</v>
      </c>
      <c r="C14" s="29">
        <v>5</v>
      </c>
      <c r="D14" s="1">
        <v>0</v>
      </c>
      <c r="E14" s="30">
        <v>5</v>
      </c>
      <c r="F14" s="24">
        <f t="shared" si="0"/>
        <v>0</v>
      </c>
      <c r="G14" s="2">
        <f t="shared" si="1"/>
        <v>1</v>
      </c>
      <c r="I14" s="12"/>
    </row>
    <row r="15" spans="1:9" x14ac:dyDescent="0.35">
      <c r="A15" s="9" t="s">
        <v>42</v>
      </c>
      <c r="B15" s="21">
        <v>34</v>
      </c>
      <c r="C15" s="29">
        <v>55</v>
      </c>
      <c r="D15" s="1">
        <v>17</v>
      </c>
      <c r="E15" s="30">
        <v>38</v>
      </c>
      <c r="F15" s="24">
        <f t="shared" si="0"/>
        <v>0.30909090909090908</v>
      </c>
      <c r="G15" s="2">
        <f t="shared" si="1"/>
        <v>0.69090909090909092</v>
      </c>
      <c r="I15" s="12"/>
    </row>
    <row r="16" spans="1:9" x14ac:dyDescent="0.35">
      <c r="A16" s="9" t="s">
        <v>57</v>
      </c>
      <c r="B16" s="21">
        <v>143</v>
      </c>
      <c r="C16" s="29">
        <v>226</v>
      </c>
      <c r="D16" s="1">
        <v>59</v>
      </c>
      <c r="E16" s="30">
        <v>167</v>
      </c>
      <c r="F16" s="24">
        <f t="shared" si="0"/>
        <v>0.26106194690265488</v>
      </c>
      <c r="G16" s="2">
        <f t="shared" si="1"/>
        <v>0.73893805309734517</v>
      </c>
      <c r="I16" s="12"/>
    </row>
    <row r="17" spans="1:9" x14ac:dyDescent="0.35">
      <c r="A17" s="9" t="s">
        <v>58</v>
      </c>
      <c r="B17" s="21">
        <v>73</v>
      </c>
      <c r="C17" s="29">
        <v>152</v>
      </c>
      <c r="D17" s="1">
        <v>50</v>
      </c>
      <c r="E17" s="30">
        <v>102</v>
      </c>
      <c r="F17" s="24">
        <f t="shared" si="0"/>
        <v>0.32894736842105265</v>
      </c>
      <c r="G17" s="2">
        <f t="shared" si="1"/>
        <v>0.67105263157894735</v>
      </c>
      <c r="I17" s="12"/>
    </row>
    <row r="18" spans="1:9" x14ac:dyDescent="0.35">
      <c r="A18" s="9" t="s">
        <v>43</v>
      </c>
      <c r="B18" s="21">
        <v>1</v>
      </c>
      <c r="C18" s="29">
        <v>1</v>
      </c>
      <c r="D18" s="1">
        <v>0</v>
      </c>
      <c r="E18" s="30">
        <v>1</v>
      </c>
      <c r="F18" s="24">
        <f t="shared" si="0"/>
        <v>0</v>
      </c>
      <c r="G18" s="2">
        <f t="shared" si="1"/>
        <v>1</v>
      </c>
      <c r="I18" s="12"/>
    </row>
    <row r="19" spans="1:9" x14ac:dyDescent="0.35">
      <c r="A19" s="9" t="s">
        <v>59</v>
      </c>
      <c r="B19" s="21">
        <v>2</v>
      </c>
      <c r="C19" s="29">
        <v>0</v>
      </c>
      <c r="D19" s="1">
        <v>0</v>
      </c>
      <c r="E19" s="30">
        <v>0</v>
      </c>
      <c r="F19" s="24">
        <v>0</v>
      </c>
      <c r="G19" s="2">
        <v>0</v>
      </c>
      <c r="I19" s="12"/>
    </row>
    <row r="20" spans="1:9" x14ac:dyDescent="0.35">
      <c r="A20" s="9" t="s">
        <v>60</v>
      </c>
      <c r="B20" s="21">
        <v>2</v>
      </c>
      <c r="C20" s="29">
        <v>5</v>
      </c>
      <c r="D20" s="1">
        <v>0</v>
      </c>
      <c r="E20" s="30">
        <v>5</v>
      </c>
      <c r="F20" s="24">
        <f t="shared" si="0"/>
        <v>0</v>
      </c>
      <c r="G20" s="2">
        <f t="shared" si="1"/>
        <v>1</v>
      </c>
      <c r="I20" s="12"/>
    </row>
    <row r="21" spans="1:9" x14ac:dyDescent="0.35">
      <c r="A21" s="9" t="s">
        <v>44</v>
      </c>
      <c r="B21" s="21">
        <v>6</v>
      </c>
      <c r="C21" s="29">
        <v>16</v>
      </c>
      <c r="D21" s="1">
        <v>5</v>
      </c>
      <c r="E21" s="30">
        <v>11</v>
      </c>
      <c r="F21" s="24">
        <f t="shared" si="0"/>
        <v>0.3125</v>
      </c>
      <c r="G21" s="2">
        <f t="shared" si="1"/>
        <v>0.6875</v>
      </c>
      <c r="I21" s="12"/>
    </row>
    <row r="22" spans="1:9" x14ac:dyDescent="0.35">
      <c r="A22" s="9" t="s">
        <v>45</v>
      </c>
      <c r="B22" s="21">
        <v>11</v>
      </c>
      <c r="C22" s="29">
        <v>18</v>
      </c>
      <c r="D22" s="1">
        <v>4</v>
      </c>
      <c r="E22" s="30">
        <v>14</v>
      </c>
      <c r="F22" s="24">
        <f t="shared" si="0"/>
        <v>0.22222222222222221</v>
      </c>
      <c r="G22" s="2">
        <f t="shared" si="1"/>
        <v>0.77777777777777779</v>
      </c>
      <c r="I22" s="12"/>
    </row>
    <row r="23" spans="1:9" x14ac:dyDescent="0.35">
      <c r="A23" s="9" t="s">
        <v>20</v>
      </c>
      <c r="B23" s="21">
        <v>420</v>
      </c>
      <c r="C23" s="29">
        <v>516</v>
      </c>
      <c r="D23" s="1">
        <v>120</v>
      </c>
      <c r="E23" s="30">
        <v>396</v>
      </c>
      <c r="F23" s="24">
        <f t="shared" si="0"/>
        <v>0.23255813953488372</v>
      </c>
      <c r="G23" s="2">
        <f t="shared" si="1"/>
        <v>0.76744186046511631</v>
      </c>
      <c r="I23" s="12"/>
    </row>
    <row r="24" spans="1:9" x14ac:dyDescent="0.35">
      <c r="A24" s="9" t="s">
        <v>26</v>
      </c>
      <c r="B24" s="21">
        <v>6</v>
      </c>
      <c r="C24" s="29">
        <v>8</v>
      </c>
      <c r="D24" s="1">
        <v>2</v>
      </c>
      <c r="E24" s="30">
        <v>6</v>
      </c>
      <c r="F24" s="24">
        <f t="shared" si="0"/>
        <v>0.25</v>
      </c>
      <c r="G24" s="2">
        <f t="shared" si="1"/>
        <v>0.75</v>
      </c>
      <c r="I24" s="12"/>
    </row>
    <row r="25" spans="1:9" x14ac:dyDescent="0.35">
      <c r="A25" s="9" t="s">
        <v>38</v>
      </c>
      <c r="B25" s="21">
        <v>6</v>
      </c>
      <c r="C25" s="29">
        <v>12</v>
      </c>
      <c r="D25" s="1">
        <v>0</v>
      </c>
      <c r="E25" s="30">
        <v>12</v>
      </c>
      <c r="F25" s="24">
        <f t="shared" si="0"/>
        <v>0</v>
      </c>
      <c r="G25" s="2">
        <f t="shared" si="1"/>
        <v>1</v>
      </c>
      <c r="I25" s="12"/>
    </row>
    <row r="26" spans="1:9" x14ac:dyDescent="0.35">
      <c r="A26" s="9" t="s">
        <v>37</v>
      </c>
      <c r="B26" s="21">
        <v>13</v>
      </c>
      <c r="C26" s="29">
        <v>33</v>
      </c>
      <c r="D26" s="1">
        <v>13</v>
      </c>
      <c r="E26" s="30">
        <v>20</v>
      </c>
      <c r="F26" s="24">
        <f t="shared" si="0"/>
        <v>0.39393939393939392</v>
      </c>
      <c r="G26" s="2">
        <f t="shared" si="1"/>
        <v>0.60606060606060608</v>
      </c>
      <c r="I26" s="12"/>
    </row>
    <row r="27" spans="1:9" x14ac:dyDescent="0.35">
      <c r="A27" s="9" t="s">
        <v>61</v>
      </c>
      <c r="B27" s="21">
        <v>22</v>
      </c>
      <c r="C27" s="29">
        <v>26</v>
      </c>
      <c r="D27" s="1">
        <v>7</v>
      </c>
      <c r="E27" s="30">
        <v>19</v>
      </c>
      <c r="F27" s="24">
        <f t="shared" si="0"/>
        <v>0.26923076923076922</v>
      </c>
      <c r="G27" s="2">
        <f t="shared" si="1"/>
        <v>0.73076923076923073</v>
      </c>
      <c r="I27" s="12"/>
    </row>
    <row r="28" spans="1:9" x14ac:dyDescent="0.35">
      <c r="A28" s="9" t="s">
        <v>62</v>
      </c>
      <c r="B28" s="21">
        <v>12</v>
      </c>
      <c r="C28" s="29">
        <v>16</v>
      </c>
      <c r="D28" s="1">
        <v>2</v>
      </c>
      <c r="E28" s="30">
        <v>14</v>
      </c>
      <c r="F28" s="24">
        <f t="shared" si="0"/>
        <v>0.125</v>
      </c>
      <c r="G28" s="2">
        <f t="shared" si="1"/>
        <v>0.875</v>
      </c>
      <c r="I28" s="12"/>
    </row>
    <row r="29" spans="1:9" x14ac:dyDescent="0.35">
      <c r="A29" s="9" t="s">
        <v>63</v>
      </c>
      <c r="B29" s="21">
        <v>26</v>
      </c>
      <c r="C29" s="29">
        <v>45</v>
      </c>
      <c r="D29" s="1">
        <v>14</v>
      </c>
      <c r="E29" s="30">
        <v>31</v>
      </c>
      <c r="F29" s="24">
        <f t="shared" si="0"/>
        <v>0.31111111111111112</v>
      </c>
      <c r="G29" s="2">
        <f t="shared" si="1"/>
        <v>0.68888888888888888</v>
      </c>
      <c r="I29" s="12"/>
    </row>
    <row r="30" spans="1:9" x14ac:dyDescent="0.35">
      <c r="A30" s="9" t="s">
        <v>64</v>
      </c>
      <c r="B30" s="21">
        <v>21</v>
      </c>
      <c r="C30" s="29">
        <v>36</v>
      </c>
      <c r="D30" s="1">
        <v>14</v>
      </c>
      <c r="E30" s="30">
        <v>22</v>
      </c>
      <c r="F30" s="24">
        <f t="shared" si="0"/>
        <v>0.3888888888888889</v>
      </c>
      <c r="G30" s="2">
        <f t="shared" si="1"/>
        <v>0.61111111111111116</v>
      </c>
      <c r="I30" s="12"/>
    </row>
    <row r="31" spans="1:9" x14ac:dyDescent="0.35">
      <c r="A31" s="9" t="s">
        <v>65</v>
      </c>
      <c r="B31" s="21">
        <v>5</v>
      </c>
      <c r="C31" s="29">
        <v>5</v>
      </c>
      <c r="D31" s="1">
        <v>0</v>
      </c>
      <c r="E31" s="30">
        <v>5</v>
      </c>
      <c r="F31" s="24">
        <f t="shared" si="0"/>
        <v>0</v>
      </c>
      <c r="G31" s="2">
        <f t="shared" si="1"/>
        <v>1</v>
      </c>
      <c r="I31" s="12"/>
    </row>
    <row r="32" spans="1:9" x14ac:dyDescent="0.35">
      <c r="A32" s="9" t="s">
        <v>109</v>
      </c>
      <c r="B32" s="21">
        <v>155</v>
      </c>
      <c r="C32" s="29">
        <v>304</v>
      </c>
      <c r="D32" s="1">
        <v>114</v>
      </c>
      <c r="E32" s="30">
        <v>190</v>
      </c>
      <c r="F32" s="24">
        <f t="shared" si="0"/>
        <v>0.375</v>
      </c>
      <c r="G32" s="2">
        <f t="shared" si="1"/>
        <v>0.625</v>
      </c>
      <c r="I32" s="12"/>
    </row>
    <row r="33" spans="1:9" x14ac:dyDescent="0.35">
      <c r="A33" s="9" t="s">
        <v>46</v>
      </c>
      <c r="B33" s="21">
        <v>3</v>
      </c>
      <c r="C33" s="29">
        <v>5</v>
      </c>
      <c r="D33" s="1">
        <v>1</v>
      </c>
      <c r="E33" s="30">
        <v>4</v>
      </c>
      <c r="F33" s="24">
        <f t="shared" si="0"/>
        <v>0.2</v>
      </c>
      <c r="G33" s="2">
        <f t="shared" si="1"/>
        <v>0.8</v>
      </c>
      <c r="I33" s="12"/>
    </row>
    <row r="34" spans="1:9" x14ac:dyDescent="0.35">
      <c r="A34" s="9" t="s">
        <v>66</v>
      </c>
      <c r="B34" s="21">
        <v>101</v>
      </c>
      <c r="C34" s="29">
        <v>167</v>
      </c>
      <c r="D34" s="1">
        <v>55</v>
      </c>
      <c r="E34" s="30">
        <v>112</v>
      </c>
      <c r="F34" s="24">
        <f t="shared" si="0"/>
        <v>0.32934131736526945</v>
      </c>
      <c r="G34" s="2">
        <f t="shared" si="1"/>
        <v>0.6706586826347305</v>
      </c>
      <c r="I34" s="12"/>
    </row>
    <row r="35" spans="1:9" x14ac:dyDescent="0.35">
      <c r="A35" s="9" t="s">
        <v>47</v>
      </c>
      <c r="B35" s="21">
        <v>15</v>
      </c>
      <c r="C35" s="29">
        <v>29</v>
      </c>
      <c r="D35" s="1">
        <v>8</v>
      </c>
      <c r="E35" s="30">
        <v>21</v>
      </c>
      <c r="F35" s="24">
        <f t="shared" si="0"/>
        <v>0.27586206896551724</v>
      </c>
      <c r="G35" s="2">
        <f t="shared" si="1"/>
        <v>0.72413793103448276</v>
      </c>
      <c r="I35" s="12"/>
    </row>
    <row r="36" spans="1:9" x14ac:dyDescent="0.35">
      <c r="A36" s="9" t="s">
        <v>67</v>
      </c>
      <c r="B36" s="21">
        <v>1</v>
      </c>
      <c r="C36" s="29">
        <v>2</v>
      </c>
      <c r="D36" s="1">
        <v>0</v>
      </c>
      <c r="E36" s="30">
        <v>2</v>
      </c>
      <c r="F36" s="24">
        <f t="shared" si="0"/>
        <v>0</v>
      </c>
      <c r="G36" s="2">
        <f t="shared" si="1"/>
        <v>1</v>
      </c>
      <c r="I36" s="12"/>
    </row>
    <row r="37" spans="1:9" x14ac:dyDescent="0.35">
      <c r="A37" s="9" t="s">
        <v>68</v>
      </c>
      <c r="B37" s="21">
        <v>26</v>
      </c>
      <c r="C37" s="29">
        <v>68</v>
      </c>
      <c r="D37" s="1">
        <v>29</v>
      </c>
      <c r="E37" s="30">
        <v>39</v>
      </c>
      <c r="F37" s="24">
        <f t="shared" si="0"/>
        <v>0.4264705882352941</v>
      </c>
      <c r="G37" s="2">
        <f t="shared" si="1"/>
        <v>0.57352941176470584</v>
      </c>
      <c r="I37" s="12"/>
    </row>
    <row r="38" spans="1:9" x14ac:dyDescent="0.35">
      <c r="A38" s="9" t="s">
        <v>69</v>
      </c>
      <c r="B38" s="21">
        <v>28</v>
      </c>
      <c r="C38" s="29">
        <v>50</v>
      </c>
      <c r="D38" s="1">
        <v>13</v>
      </c>
      <c r="E38" s="30">
        <v>37</v>
      </c>
      <c r="F38" s="24">
        <f t="shared" si="0"/>
        <v>0.26</v>
      </c>
      <c r="G38" s="2">
        <f t="shared" si="1"/>
        <v>0.74</v>
      </c>
      <c r="I38" s="12"/>
    </row>
    <row r="39" spans="1:9" x14ac:dyDescent="0.35">
      <c r="A39" s="9" t="s">
        <v>48</v>
      </c>
      <c r="B39" s="21">
        <v>6</v>
      </c>
      <c r="C39" s="29">
        <v>10</v>
      </c>
      <c r="D39" s="1">
        <v>5</v>
      </c>
      <c r="E39" s="30">
        <v>5</v>
      </c>
      <c r="F39" s="24">
        <f t="shared" si="0"/>
        <v>0.5</v>
      </c>
      <c r="G39" s="2">
        <f t="shared" si="1"/>
        <v>0.5</v>
      </c>
      <c r="I39" s="12"/>
    </row>
    <row r="40" spans="1:9" x14ac:dyDescent="0.35">
      <c r="A40" s="9" t="s">
        <v>70</v>
      </c>
      <c r="B40" s="21">
        <v>13</v>
      </c>
      <c r="C40" s="29">
        <v>24</v>
      </c>
      <c r="D40" s="1">
        <v>7</v>
      </c>
      <c r="E40" s="30">
        <v>17</v>
      </c>
      <c r="F40" s="24">
        <f t="shared" si="0"/>
        <v>0.29166666666666669</v>
      </c>
      <c r="G40" s="2">
        <f t="shared" si="1"/>
        <v>0.70833333333333337</v>
      </c>
      <c r="I40" s="12"/>
    </row>
    <row r="41" spans="1:9" x14ac:dyDescent="0.35">
      <c r="A41" s="9" t="s">
        <v>23</v>
      </c>
      <c r="B41" s="21">
        <v>23</v>
      </c>
      <c r="C41" s="29">
        <v>32</v>
      </c>
      <c r="D41" s="1">
        <v>9</v>
      </c>
      <c r="E41" s="30">
        <v>23</v>
      </c>
      <c r="F41" s="24">
        <f t="shared" si="0"/>
        <v>0.28125</v>
      </c>
      <c r="G41" s="2">
        <f t="shared" si="1"/>
        <v>0.71875</v>
      </c>
      <c r="I41" s="12"/>
    </row>
    <row r="42" spans="1:9" x14ac:dyDescent="0.35">
      <c r="A42" s="9" t="s">
        <v>93</v>
      </c>
      <c r="B42" s="21">
        <v>176</v>
      </c>
      <c r="C42" s="29">
        <v>310</v>
      </c>
      <c r="D42" s="1">
        <v>77</v>
      </c>
      <c r="E42" s="30">
        <v>233</v>
      </c>
      <c r="F42" s="24">
        <f t="shared" si="0"/>
        <v>0.24838709677419354</v>
      </c>
      <c r="G42" s="2">
        <f t="shared" si="1"/>
        <v>0.75161290322580643</v>
      </c>
      <c r="I42" s="12"/>
    </row>
    <row r="43" spans="1:9" x14ac:dyDescent="0.35">
      <c r="A43" s="9" t="s">
        <v>71</v>
      </c>
      <c r="B43" s="21">
        <v>82</v>
      </c>
      <c r="C43" s="29">
        <v>166</v>
      </c>
      <c r="D43" s="1">
        <v>56</v>
      </c>
      <c r="E43" s="30">
        <v>110</v>
      </c>
      <c r="F43" s="24">
        <f t="shared" si="0"/>
        <v>0.33734939759036142</v>
      </c>
      <c r="G43" s="2">
        <f t="shared" si="1"/>
        <v>0.66265060240963858</v>
      </c>
      <c r="I43" s="12"/>
    </row>
    <row r="44" spans="1:9" x14ac:dyDescent="0.35">
      <c r="A44" s="9" t="s">
        <v>72</v>
      </c>
      <c r="B44" s="21">
        <v>9</v>
      </c>
      <c r="C44" s="29">
        <v>10</v>
      </c>
      <c r="D44" s="1">
        <v>3</v>
      </c>
      <c r="E44" s="30">
        <v>7</v>
      </c>
      <c r="F44" s="24">
        <f t="shared" si="0"/>
        <v>0.3</v>
      </c>
      <c r="G44" s="2">
        <f t="shared" si="1"/>
        <v>0.7</v>
      </c>
      <c r="I44" s="12"/>
    </row>
    <row r="45" spans="1:9" x14ac:dyDescent="0.35">
      <c r="A45" s="9" t="s">
        <v>73</v>
      </c>
      <c r="B45" s="21">
        <v>13</v>
      </c>
      <c r="C45" s="29">
        <v>24</v>
      </c>
      <c r="D45" s="1">
        <v>9</v>
      </c>
      <c r="E45" s="30">
        <v>15</v>
      </c>
      <c r="F45" s="24">
        <f t="shared" si="0"/>
        <v>0.375</v>
      </c>
      <c r="G45" s="2">
        <f t="shared" si="1"/>
        <v>0.625</v>
      </c>
      <c r="I45" s="12"/>
    </row>
    <row r="46" spans="1:9" x14ac:dyDescent="0.35">
      <c r="A46" s="9" t="s">
        <v>49</v>
      </c>
      <c r="B46" s="21">
        <v>68</v>
      </c>
      <c r="C46" s="29">
        <v>128</v>
      </c>
      <c r="D46" s="1">
        <v>39</v>
      </c>
      <c r="E46" s="30">
        <v>89</v>
      </c>
      <c r="F46" s="24">
        <f t="shared" si="0"/>
        <v>0.3046875</v>
      </c>
      <c r="G46" s="2">
        <f t="shared" si="1"/>
        <v>0.6953125</v>
      </c>
      <c r="I46" s="12"/>
    </row>
    <row r="47" spans="1:9" x14ac:dyDescent="0.35">
      <c r="A47" s="9" t="s">
        <v>50</v>
      </c>
      <c r="B47" s="21">
        <v>3</v>
      </c>
      <c r="C47" s="29">
        <v>6</v>
      </c>
      <c r="D47" s="1">
        <v>2</v>
      </c>
      <c r="E47" s="30">
        <v>4</v>
      </c>
      <c r="F47" s="24">
        <f t="shared" si="0"/>
        <v>0.33333333333333331</v>
      </c>
      <c r="G47" s="2">
        <f t="shared" si="1"/>
        <v>0.66666666666666663</v>
      </c>
      <c r="I47" s="12"/>
    </row>
    <row r="48" spans="1:9" x14ac:dyDescent="0.35">
      <c r="A48" s="9" t="s">
        <v>74</v>
      </c>
      <c r="B48" s="21">
        <v>14</v>
      </c>
      <c r="C48" s="29">
        <v>17</v>
      </c>
      <c r="D48" s="1">
        <v>4</v>
      </c>
      <c r="E48" s="30">
        <v>13</v>
      </c>
      <c r="F48" s="24">
        <f t="shared" si="0"/>
        <v>0.23529411764705882</v>
      </c>
      <c r="G48" s="2">
        <f t="shared" si="1"/>
        <v>0.76470588235294112</v>
      </c>
      <c r="I48" s="12"/>
    </row>
    <row r="49" spans="1:9" x14ac:dyDescent="0.35">
      <c r="A49" s="9" t="s">
        <v>75</v>
      </c>
      <c r="B49" s="21">
        <v>7</v>
      </c>
      <c r="C49" s="29">
        <v>10</v>
      </c>
      <c r="D49" s="1">
        <v>2</v>
      </c>
      <c r="E49" s="30">
        <v>8</v>
      </c>
      <c r="F49" s="24">
        <f t="shared" si="0"/>
        <v>0.2</v>
      </c>
      <c r="G49" s="2">
        <f t="shared" si="1"/>
        <v>0.8</v>
      </c>
      <c r="I49" s="12"/>
    </row>
    <row r="50" spans="1:9" x14ac:dyDescent="0.35">
      <c r="A50" s="9" t="s">
        <v>51</v>
      </c>
      <c r="B50" s="21">
        <v>19</v>
      </c>
      <c r="C50" s="29">
        <v>42</v>
      </c>
      <c r="D50" s="1">
        <v>21</v>
      </c>
      <c r="E50" s="30">
        <v>21</v>
      </c>
      <c r="F50" s="24">
        <f t="shared" si="0"/>
        <v>0.5</v>
      </c>
      <c r="G50" s="2">
        <f t="shared" si="1"/>
        <v>0.5</v>
      </c>
      <c r="I50" s="12"/>
    </row>
    <row r="51" spans="1:9" x14ac:dyDescent="0.35">
      <c r="A51" s="9" t="s">
        <v>76</v>
      </c>
      <c r="B51" s="21">
        <v>13</v>
      </c>
      <c r="C51" s="29">
        <v>25</v>
      </c>
      <c r="D51" s="1">
        <v>6</v>
      </c>
      <c r="E51" s="30">
        <v>19</v>
      </c>
      <c r="F51" s="24">
        <f t="shared" si="0"/>
        <v>0.24</v>
      </c>
      <c r="G51" s="2">
        <f t="shared" si="1"/>
        <v>0.76</v>
      </c>
      <c r="I51" s="12"/>
    </row>
    <row r="52" spans="1:9" x14ac:dyDescent="0.35">
      <c r="A52" s="9" t="s">
        <v>31</v>
      </c>
      <c r="B52" s="21">
        <v>3</v>
      </c>
      <c r="C52" s="29">
        <v>6</v>
      </c>
      <c r="D52" s="1">
        <v>0</v>
      </c>
      <c r="E52" s="30">
        <v>6</v>
      </c>
      <c r="F52" s="24">
        <f t="shared" si="0"/>
        <v>0</v>
      </c>
      <c r="G52" s="2">
        <f t="shared" si="1"/>
        <v>1</v>
      </c>
      <c r="I52" s="12"/>
    </row>
    <row r="53" spans="1:9" x14ac:dyDescent="0.35">
      <c r="A53" s="9" t="s">
        <v>77</v>
      </c>
      <c r="B53" s="21">
        <v>9</v>
      </c>
      <c r="C53" s="29">
        <v>12</v>
      </c>
      <c r="D53" s="1">
        <v>4</v>
      </c>
      <c r="E53" s="30">
        <v>8</v>
      </c>
      <c r="F53" s="24">
        <f t="shared" si="0"/>
        <v>0.33333333333333331</v>
      </c>
      <c r="G53" s="2">
        <f t="shared" si="1"/>
        <v>0.66666666666666663</v>
      </c>
      <c r="I53" s="12"/>
    </row>
    <row r="54" spans="1:9" x14ac:dyDescent="0.35">
      <c r="A54" s="9" t="s">
        <v>78</v>
      </c>
      <c r="B54" s="21">
        <v>20</v>
      </c>
      <c r="C54" s="29">
        <v>31</v>
      </c>
      <c r="D54" s="1">
        <v>8</v>
      </c>
      <c r="E54" s="30">
        <v>23</v>
      </c>
      <c r="F54" s="24">
        <f t="shared" si="0"/>
        <v>0.25806451612903225</v>
      </c>
      <c r="G54" s="2">
        <f t="shared" si="1"/>
        <v>0.74193548387096775</v>
      </c>
      <c r="I54" s="12"/>
    </row>
    <row r="55" spans="1:9" x14ac:dyDescent="0.35">
      <c r="A55" s="9" t="s">
        <v>52</v>
      </c>
      <c r="B55" s="21">
        <v>43</v>
      </c>
      <c r="C55" s="29">
        <v>69</v>
      </c>
      <c r="D55" s="1">
        <v>25</v>
      </c>
      <c r="E55" s="30">
        <v>44</v>
      </c>
      <c r="F55" s="24">
        <f t="shared" si="0"/>
        <v>0.36231884057971014</v>
      </c>
      <c r="G55" s="2">
        <f t="shared" si="1"/>
        <v>0.6376811594202898</v>
      </c>
      <c r="I55" s="12"/>
    </row>
    <row r="56" spans="1:9" x14ac:dyDescent="0.35">
      <c r="A56" s="9" t="s">
        <v>22</v>
      </c>
      <c r="B56" s="21">
        <v>19</v>
      </c>
      <c r="C56" s="29">
        <v>35</v>
      </c>
      <c r="D56" s="1">
        <v>9</v>
      </c>
      <c r="E56" s="30">
        <v>26</v>
      </c>
      <c r="F56" s="24">
        <f t="shared" si="0"/>
        <v>0.25714285714285712</v>
      </c>
      <c r="G56" s="2">
        <f t="shared" si="1"/>
        <v>0.74285714285714288</v>
      </c>
      <c r="I56" s="12"/>
    </row>
    <row r="57" spans="1:9" x14ac:dyDescent="0.35">
      <c r="A57" s="9" t="s">
        <v>79</v>
      </c>
      <c r="B57" s="21">
        <v>8</v>
      </c>
      <c r="C57" s="29">
        <v>13</v>
      </c>
      <c r="D57" s="1">
        <v>2</v>
      </c>
      <c r="E57" s="30">
        <v>11</v>
      </c>
      <c r="F57" s="24">
        <f t="shared" si="0"/>
        <v>0.15384615384615385</v>
      </c>
      <c r="G57" s="2">
        <f t="shared" si="1"/>
        <v>0.84615384615384615</v>
      </c>
      <c r="I57" s="12"/>
    </row>
    <row r="58" spans="1:9" x14ac:dyDescent="0.35">
      <c r="A58" s="9" t="s">
        <v>80</v>
      </c>
      <c r="B58" s="21">
        <v>50</v>
      </c>
      <c r="C58" s="29">
        <v>103</v>
      </c>
      <c r="D58" s="1">
        <v>34</v>
      </c>
      <c r="E58" s="30">
        <v>69</v>
      </c>
      <c r="F58" s="24">
        <f t="shared" si="0"/>
        <v>0.3300970873786408</v>
      </c>
      <c r="G58" s="2">
        <f t="shared" si="1"/>
        <v>0.66990291262135926</v>
      </c>
      <c r="I58" s="12"/>
    </row>
    <row r="59" spans="1:9" x14ac:dyDescent="0.35">
      <c r="A59" s="9" t="s">
        <v>81</v>
      </c>
      <c r="B59" s="21">
        <v>68</v>
      </c>
      <c r="C59" s="29">
        <v>105</v>
      </c>
      <c r="D59" s="1">
        <v>31</v>
      </c>
      <c r="E59" s="30">
        <v>74</v>
      </c>
      <c r="F59" s="24">
        <v>0</v>
      </c>
      <c r="G59" s="2">
        <v>0</v>
      </c>
      <c r="I59" s="12"/>
    </row>
    <row r="60" spans="1:9" x14ac:dyDescent="0.35">
      <c r="A60" s="9" t="s">
        <v>82</v>
      </c>
      <c r="B60" s="21">
        <v>0</v>
      </c>
      <c r="C60" s="29">
        <v>1</v>
      </c>
      <c r="D60" s="1">
        <v>0</v>
      </c>
      <c r="E60" s="30">
        <v>1</v>
      </c>
      <c r="F60" s="24">
        <f t="shared" si="0"/>
        <v>0</v>
      </c>
      <c r="G60" s="2">
        <f t="shared" si="1"/>
        <v>1</v>
      </c>
      <c r="I60" s="12"/>
    </row>
    <row r="61" spans="1:9" x14ac:dyDescent="0.35">
      <c r="A61" s="9" t="s">
        <v>83</v>
      </c>
      <c r="B61" s="21">
        <v>42</v>
      </c>
      <c r="C61" s="29">
        <v>63</v>
      </c>
      <c r="D61" s="1">
        <v>6</v>
      </c>
      <c r="E61" s="30">
        <v>57</v>
      </c>
      <c r="F61" s="24">
        <f t="shared" si="0"/>
        <v>9.5238095238095233E-2</v>
      </c>
      <c r="G61" s="2">
        <f t="shared" si="1"/>
        <v>0.90476190476190477</v>
      </c>
      <c r="I61" s="12"/>
    </row>
    <row r="62" spans="1:9" x14ac:dyDescent="0.35">
      <c r="A62" s="9" t="s">
        <v>84</v>
      </c>
      <c r="B62" s="21">
        <v>8</v>
      </c>
      <c r="C62" s="29">
        <v>12</v>
      </c>
      <c r="D62" s="1">
        <v>2</v>
      </c>
      <c r="E62" s="30">
        <v>10</v>
      </c>
      <c r="F62" s="24">
        <f t="shared" si="0"/>
        <v>0.16666666666666666</v>
      </c>
      <c r="G62" s="2">
        <f t="shared" si="1"/>
        <v>0.83333333333333337</v>
      </c>
      <c r="I62" s="12"/>
    </row>
    <row r="63" spans="1:9" x14ac:dyDescent="0.35">
      <c r="A63" s="9" t="s">
        <v>85</v>
      </c>
      <c r="B63" s="21">
        <v>21</v>
      </c>
      <c r="C63" s="29">
        <v>32</v>
      </c>
      <c r="D63" s="1">
        <v>5</v>
      </c>
      <c r="E63" s="30">
        <v>27</v>
      </c>
      <c r="F63" s="24">
        <f t="shared" si="0"/>
        <v>0.15625</v>
      </c>
      <c r="G63" s="2">
        <f t="shared" si="1"/>
        <v>0.84375</v>
      </c>
      <c r="I63" s="12"/>
    </row>
    <row r="64" spans="1:9" x14ac:dyDescent="0.35">
      <c r="A64" s="9" t="s">
        <v>86</v>
      </c>
      <c r="B64" s="21">
        <v>7</v>
      </c>
      <c r="C64" s="29">
        <v>20</v>
      </c>
      <c r="D64" s="1">
        <v>3</v>
      </c>
      <c r="E64" s="30">
        <v>17</v>
      </c>
      <c r="F64" s="24">
        <f t="shared" si="0"/>
        <v>0.15</v>
      </c>
      <c r="G64" s="2">
        <f t="shared" si="1"/>
        <v>0.85</v>
      </c>
      <c r="I64" s="12"/>
    </row>
    <row r="65" spans="1:18" x14ac:dyDescent="0.35">
      <c r="A65" s="15" t="s">
        <v>87</v>
      </c>
      <c r="B65" s="20">
        <v>15</v>
      </c>
      <c r="C65" s="27">
        <v>28</v>
      </c>
      <c r="D65" s="16">
        <v>7</v>
      </c>
      <c r="E65" s="28">
        <v>21</v>
      </c>
      <c r="F65" s="23">
        <f t="shared" si="0"/>
        <v>0.25</v>
      </c>
      <c r="G65" s="17">
        <f t="shared" si="1"/>
        <v>0.75</v>
      </c>
      <c r="I65" s="12"/>
    </row>
    <row r="66" spans="1:18" x14ac:dyDescent="0.35">
      <c r="A66" s="9" t="s">
        <v>88</v>
      </c>
      <c r="B66" s="21">
        <v>14</v>
      </c>
      <c r="C66" s="29">
        <v>21</v>
      </c>
      <c r="D66" s="1">
        <v>5</v>
      </c>
      <c r="E66" s="30">
        <v>16</v>
      </c>
      <c r="F66" s="24">
        <f t="shared" si="0"/>
        <v>0.23809523809523808</v>
      </c>
      <c r="G66" s="2">
        <f t="shared" si="1"/>
        <v>0.76190476190476186</v>
      </c>
      <c r="I66" s="12"/>
    </row>
    <row r="67" spans="1:18" x14ac:dyDescent="0.35">
      <c r="A67" s="9" t="s">
        <v>19</v>
      </c>
      <c r="B67" s="21">
        <v>12</v>
      </c>
      <c r="C67" s="29">
        <v>14</v>
      </c>
      <c r="D67" s="1">
        <v>4</v>
      </c>
      <c r="E67" s="30">
        <v>10</v>
      </c>
      <c r="F67" s="24">
        <f t="shared" si="0"/>
        <v>0.2857142857142857</v>
      </c>
      <c r="G67" s="2">
        <f t="shared" si="1"/>
        <v>0.7142857142857143</v>
      </c>
      <c r="I67" s="12"/>
    </row>
    <row r="68" spans="1:18" x14ac:dyDescent="0.35">
      <c r="A68" s="9" t="s">
        <v>89</v>
      </c>
      <c r="B68" s="21">
        <v>3</v>
      </c>
      <c r="C68" s="29">
        <v>6</v>
      </c>
      <c r="D68" s="1">
        <v>1</v>
      </c>
      <c r="E68" s="30">
        <v>5</v>
      </c>
      <c r="F68" s="24">
        <f t="shared" si="0"/>
        <v>0.16666666666666666</v>
      </c>
      <c r="G68" s="2">
        <f t="shared" si="1"/>
        <v>0.83333333333333337</v>
      </c>
      <c r="I68" s="12"/>
    </row>
    <row r="69" spans="1:18" x14ac:dyDescent="0.35">
      <c r="A69" s="9" t="s">
        <v>28</v>
      </c>
      <c r="B69" s="21">
        <v>1</v>
      </c>
      <c r="C69" s="29">
        <v>2</v>
      </c>
      <c r="D69" s="1">
        <v>0</v>
      </c>
      <c r="E69" s="30">
        <v>2</v>
      </c>
      <c r="F69" s="24">
        <f t="shared" si="0"/>
        <v>0</v>
      </c>
      <c r="G69" s="2">
        <f t="shared" si="1"/>
        <v>1</v>
      </c>
      <c r="I69" s="12"/>
    </row>
    <row r="70" spans="1:18" x14ac:dyDescent="0.35">
      <c r="A70" s="9" t="s">
        <v>90</v>
      </c>
      <c r="B70" s="21">
        <v>3</v>
      </c>
      <c r="C70" s="29">
        <v>2</v>
      </c>
      <c r="D70" s="1">
        <v>0</v>
      </c>
      <c r="E70" s="30">
        <v>2</v>
      </c>
      <c r="F70" s="24">
        <f t="shared" si="0"/>
        <v>0</v>
      </c>
      <c r="G70" s="2">
        <f t="shared" si="1"/>
        <v>1</v>
      </c>
      <c r="I70" s="12"/>
    </row>
    <row r="71" spans="1:18" x14ac:dyDescent="0.35">
      <c r="A71" s="13" t="s">
        <v>105</v>
      </c>
      <c r="B71" s="22">
        <f>SUM(B8:B70)</f>
        <v>2042</v>
      </c>
      <c r="C71" s="31">
        <f>SUM(C8:C70)</f>
        <v>3404</v>
      </c>
      <c r="D71" s="11">
        <f>SUM(D8:D70)</f>
        <v>982</v>
      </c>
      <c r="E71" s="32">
        <f>SUM(E8:E70)</f>
        <v>2422</v>
      </c>
      <c r="F71" s="25">
        <f>D71/C71</f>
        <v>0.28848413631022329</v>
      </c>
      <c r="G71" s="14">
        <f>E71/C71</f>
        <v>0.71151586368977671</v>
      </c>
      <c r="I71" s="12"/>
    </row>
    <row r="73" spans="1:18" x14ac:dyDescent="0.35">
      <c r="A73" s="8" t="s">
        <v>104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4"/>
    </row>
    <row r="74" spans="1:18" x14ac:dyDescent="0.35">
      <c r="A74" s="162" t="s">
        <v>114</v>
      </c>
      <c r="B74" s="162"/>
      <c r="C74" s="162"/>
      <c r="D74" s="162"/>
      <c r="E74" s="162"/>
      <c r="F74" s="162"/>
      <c r="G74" s="162"/>
      <c r="H74" s="5"/>
      <c r="I74" s="5"/>
      <c r="J74" s="5"/>
      <c r="K74" s="5"/>
      <c r="L74" s="5"/>
      <c r="M74" s="5"/>
      <c r="N74" s="5"/>
      <c r="O74" s="5"/>
      <c r="P74" s="5"/>
      <c r="Q74" s="5"/>
      <c r="R74" s="4"/>
    </row>
    <row r="75" spans="1:18" ht="15" customHeight="1" x14ac:dyDescent="0.35">
      <c r="A75" s="163" t="s">
        <v>115</v>
      </c>
      <c r="B75" s="163"/>
      <c r="C75" s="163"/>
      <c r="D75" s="163"/>
      <c r="E75" s="163"/>
      <c r="F75" s="163"/>
      <c r="G75" s="16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</row>
    <row r="76" spans="1:18" x14ac:dyDescent="0.35">
      <c r="A76" s="163"/>
      <c r="B76" s="163"/>
      <c r="C76" s="163"/>
      <c r="D76" s="163"/>
      <c r="E76" s="163"/>
      <c r="F76" s="163"/>
      <c r="G76" s="16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</row>
    <row r="77" spans="1:18" x14ac:dyDescent="0.35">
      <c r="A77" s="164" t="s">
        <v>116</v>
      </c>
      <c r="B77" s="164"/>
      <c r="C77" s="164"/>
      <c r="D77" s="164"/>
      <c r="E77" s="164"/>
      <c r="F77" s="164"/>
      <c r="G77" s="164"/>
    </row>
    <row r="78" spans="1:18" x14ac:dyDescent="0.35">
      <c r="A78" s="164"/>
      <c r="B78" s="164"/>
      <c r="C78" s="164"/>
      <c r="D78" s="164"/>
      <c r="E78" s="164"/>
      <c r="F78" s="164"/>
      <c r="G78" s="164"/>
    </row>
    <row r="79" spans="1:18" x14ac:dyDescent="0.35">
      <c r="A79" s="10" t="s">
        <v>117</v>
      </c>
    </row>
  </sheetData>
  <mergeCells count="4">
    <mergeCell ref="C3:G4"/>
    <mergeCell ref="A74:G74"/>
    <mergeCell ref="A75:G76"/>
    <mergeCell ref="A77:G78"/>
  </mergeCells>
  <pageMargins left="0.7" right="0.7" top="0.75" bottom="0.75" header="0.3" footer="0.3"/>
  <pageSetup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P80"/>
  <sheetViews>
    <sheetView topLeftCell="A28" zoomScaleNormal="100" workbookViewId="0">
      <selection activeCell="H76" sqref="H76"/>
    </sheetView>
  </sheetViews>
  <sheetFormatPr defaultColWidth="9.1796875" defaultRowHeight="14.5" x14ac:dyDescent="0.35"/>
  <cols>
    <col min="1" max="1" width="19.7265625" style="10" customWidth="1"/>
    <col min="2" max="2" width="12.54296875" style="7" customWidth="1"/>
    <col min="3" max="3" width="14.1796875" style="7" customWidth="1"/>
    <col min="4" max="4" width="13.81640625" style="7" customWidth="1"/>
    <col min="5" max="5" width="12.26953125" style="7" customWidth="1"/>
    <col min="6" max="6" width="11.7265625" style="7" bestFit="1" customWidth="1"/>
    <col min="7" max="7" width="12" style="7" customWidth="1"/>
    <col min="8" max="8" width="28.7265625" style="7" bestFit="1" customWidth="1"/>
    <col min="9" max="9" width="12" style="37" customWidth="1"/>
    <col min="10" max="12" width="9.1796875" style="37"/>
    <col min="13" max="16384" width="9.1796875" style="7"/>
  </cols>
  <sheetData>
    <row r="2" spans="1:8" ht="15" thickBot="1" x14ac:dyDescent="0.4"/>
    <row r="3" spans="1:8" x14ac:dyDescent="0.35">
      <c r="C3" s="156" t="s">
        <v>168</v>
      </c>
      <c r="D3" s="157"/>
      <c r="E3" s="157"/>
      <c r="F3" s="157"/>
      <c r="G3" s="158"/>
    </row>
    <row r="4" spans="1:8" ht="15" thickBot="1" x14ac:dyDescent="0.4">
      <c r="C4" s="159"/>
      <c r="D4" s="160"/>
      <c r="E4" s="160"/>
      <c r="F4" s="160"/>
      <c r="G4" s="161"/>
    </row>
    <row r="6" spans="1:8" ht="15" thickBot="1" x14ac:dyDescent="0.4"/>
    <row r="7" spans="1:8" ht="17" thickBot="1" x14ac:dyDescent="0.4">
      <c r="A7" s="88" t="s">
        <v>110</v>
      </c>
      <c r="B7" s="88" t="s">
        <v>111</v>
      </c>
      <c r="C7" s="88" t="s">
        <v>112</v>
      </c>
      <c r="D7" s="88" t="s">
        <v>113</v>
      </c>
      <c r="E7" s="88" t="s">
        <v>106</v>
      </c>
      <c r="F7" s="88" t="s">
        <v>107</v>
      </c>
      <c r="G7" s="88" t="s">
        <v>108</v>
      </c>
      <c r="H7" s="88" t="s">
        <v>119</v>
      </c>
    </row>
    <row r="8" spans="1:8" x14ac:dyDescent="0.35">
      <c r="A8" s="104" t="s">
        <v>120</v>
      </c>
      <c r="B8" s="101">
        <v>17</v>
      </c>
      <c r="C8" s="85">
        <v>15</v>
      </c>
      <c r="D8" s="85">
        <v>6</v>
      </c>
      <c r="E8" s="85">
        <v>9</v>
      </c>
      <c r="F8" s="86">
        <f>D8/C8</f>
        <v>0.4</v>
      </c>
      <c r="G8" s="87">
        <f t="shared" ref="G8:G61" si="0">E8/C8</f>
        <v>0.6</v>
      </c>
      <c r="H8" s="89">
        <v>331</v>
      </c>
    </row>
    <row r="9" spans="1:8" x14ac:dyDescent="0.35">
      <c r="A9" s="105" t="s">
        <v>121</v>
      </c>
      <c r="B9" s="102">
        <v>5</v>
      </c>
      <c r="C9" s="35">
        <v>2</v>
      </c>
      <c r="D9" s="35">
        <v>1</v>
      </c>
      <c r="E9" s="35">
        <v>1</v>
      </c>
      <c r="F9" s="36">
        <f t="shared" ref="F9:F61" si="1">D9/C9</f>
        <v>0.5</v>
      </c>
      <c r="G9" s="51">
        <f t="shared" si="0"/>
        <v>0.5</v>
      </c>
      <c r="H9" s="90">
        <v>28</v>
      </c>
    </row>
    <row r="10" spans="1:8" x14ac:dyDescent="0.35">
      <c r="A10" s="105" t="s">
        <v>122</v>
      </c>
      <c r="B10" s="102">
        <v>31</v>
      </c>
      <c r="C10" s="35">
        <v>26</v>
      </c>
      <c r="D10" s="35">
        <v>14</v>
      </c>
      <c r="E10" s="35">
        <v>12</v>
      </c>
      <c r="F10" s="36">
        <f>D10/C10</f>
        <v>0.53846153846153844</v>
      </c>
      <c r="G10" s="51">
        <f t="shared" si="0"/>
        <v>0.46153846153846156</v>
      </c>
      <c r="H10" s="90">
        <v>309</v>
      </c>
    </row>
    <row r="11" spans="1:8" x14ac:dyDescent="0.35">
      <c r="A11" s="105" t="s">
        <v>123</v>
      </c>
      <c r="B11" s="102">
        <v>1</v>
      </c>
      <c r="C11" s="35">
        <v>1</v>
      </c>
      <c r="D11" s="35">
        <v>0</v>
      </c>
      <c r="E11" s="35">
        <v>1</v>
      </c>
      <c r="F11" s="36">
        <f t="shared" si="1"/>
        <v>0</v>
      </c>
      <c r="G11" s="51">
        <f t="shared" si="0"/>
        <v>1</v>
      </c>
      <c r="H11" s="90">
        <v>0</v>
      </c>
    </row>
    <row r="12" spans="1:8" x14ac:dyDescent="0.35">
      <c r="A12" s="105" t="s">
        <v>124</v>
      </c>
      <c r="B12" s="102">
        <v>15</v>
      </c>
      <c r="C12" s="35">
        <v>6</v>
      </c>
      <c r="D12" s="35">
        <v>3</v>
      </c>
      <c r="E12" s="35">
        <v>3</v>
      </c>
      <c r="F12" s="36">
        <f t="shared" si="1"/>
        <v>0.5</v>
      </c>
      <c r="G12" s="51">
        <f t="shared" si="0"/>
        <v>0.5</v>
      </c>
      <c r="H12" s="90">
        <v>350</v>
      </c>
    </row>
    <row r="13" spans="1:8" x14ac:dyDescent="0.35">
      <c r="A13" s="105" t="s">
        <v>125</v>
      </c>
      <c r="B13" s="97">
        <v>3</v>
      </c>
      <c r="C13" s="35">
        <v>2</v>
      </c>
      <c r="D13" s="35">
        <v>0</v>
      </c>
      <c r="E13" s="35">
        <v>2</v>
      </c>
      <c r="F13" s="36">
        <f t="shared" si="1"/>
        <v>0</v>
      </c>
      <c r="G13" s="51">
        <f t="shared" si="0"/>
        <v>1</v>
      </c>
      <c r="H13" s="90">
        <v>85</v>
      </c>
    </row>
    <row r="14" spans="1:8" x14ac:dyDescent="0.35">
      <c r="A14" s="105" t="s">
        <v>126</v>
      </c>
      <c r="B14" s="97">
        <v>6</v>
      </c>
      <c r="C14" s="35">
        <v>4</v>
      </c>
      <c r="D14" s="35">
        <v>1</v>
      </c>
      <c r="E14" s="35">
        <v>3</v>
      </c>
      <c r="F14" s="36">
        <f t="shared" si="1"/>
        <v>0.25</v>
      </c>
      <c r="G14" s="51">
        <f t="shared" si="0"/>
        <v>0.75</v>
      </c>
      <c r="H14" s="90">
        <v>49</v>
      </c>
    </row>
    <row r="15" spans="1:8" x14ac:dyDescent="0.35">
      <c r="A15" s="105" t="s">
        <v>127</v>
      </c>
      <c r="B15" s="97">
        <v>31</v>
      </c>
      <c r="C15" s="35">
        <v>17</v>
      </c>
      <c r="D15" s="35">
        <v>10</v>
      </c>
      <c r="E15" s="35">
        <v>7</v>
      </c>
      <c r="F15" s="36">
        <f>D15/C15</f>
        <v>0.58823529411764708</v>
      </c>
      <c r="G15" s="51">
        <f t="shared" si="0"/>
        <v>0.41176470588235292</v>
      </c>
      <c r="H15" s="90">
        <v>373</v>
      </c>
    </row>
    <row r="16" spans="1:8" x14ac:dyDescent="0.35">
      <c r="A16" s="105" t="s">
        <v>128</v>
      </c>
      <c r="B16" s="97">
        <v>91</v>
      </c>
      <c r="C16" s="54">
        <v>89</v>
      </c>
      <c r="D16" s="35">
        <v>54</v>
      </c>
      <c r="E16" s="35">
        <v>35</v>
      </c>
      <c r="F16" s="36">
        <f t="shared" si="1"/>
        <v>0.6067415730337079</v>
      </c>
      <c r="G16" s="51">
        <f t="shared" si="0"/>
        <v>0.39325842696629215</v>
      </c>
      <c r="H16" s="90">
        <v>1461</v>
      </c>
    </row>
    <row r="17" spans="1:8" x14ac:dyDescent="0.35">
      <c r="A17" s="105" t="s">
        <v>39</v>
      </c>
      <c r="B17" s="97">
        <v>69</v>
      </c>
      <c r="C17" s="54">
        <v>63</v>
      </c>
      <c r="D17" s="35">
        <v>43</v>
      </c>
      <c r="E17" s="35">
        <v>20</v>
      </c>
      <c r="F17" s="36">
        <f>D17/C17</f>
        <v>0.68253968253968256</v>
      </c>
      <c r="G17" s="51">
        <f t="shared" si="0"/>
        <v>0.31746031746031744</v>
      </c>
      <c r="H17" s="90">
        <v>405</v>
      </c>
    </row>
    <row r="18" spans="1:8" x14ac:dyDescent="0.35">
      <c r="A18" s="105" t="s">
        <v>25</v>
      </c>
      <c r="B18" s="97">
        <v>1</v>
      </c>
      <c r="C18" s="54">
        <v>1</v>
      </c>
      <c r="D18" s="35">
        <v>0</v>
      </c>
      <c r="E18" s="35">
        <v>1</v>
      </c>
      <c r="F18" s="36">
        <f t="shared" ref="F18" si="2">D18/C18</f>
        <v>0</v>
      </c>
      <c r="G18" s="51">
        <f t="shared" si="0"/>
        <v>1</v>
      </c>
      <c r="H18" s="90">
        <v>0</v>
      </c>
    </row>
    <row r="19" spans="1:8" x14ac:dyDescent="0.35">
      <c r="A19" s="105" t="s">
        <v>129</v>
      </c>
      <c r="B19" s="97">
        <v>1</v>
      </c>
      <c r="C19" s="54">
        <v>0</v>
      </c>
      <c r="D19" s="35">
        <v>0</v>
      </c>
      <c r="E19" s="35">
        <v>0</v>
      </c>
      <c r="F19" s="36">
        <v>0</v>
      </c>
      <c r="G19" s="51">
        <v>0</v>
      </c>
      <c r="H19" s="90">
        <v>0</v>
      </c>
    </row>
    <row r="20" spans="1:8" x14ac:dyDescent="0.35">
      <c r="A20" s="105" t="s">
        <v>130</v>
      </c>
      <c r="B20" s="97">
        <v>0</v>
      </c>
      <c r="C20" s="54">
        <v>0</v>
      </c>
      <c r="D20" s="35">
        <v>0</v>
      </c>
      <c r="E20" s="35">
        <v>0</v>
      </c>
      <c r="F20" s="36">
        <v>0</v>
      </c>
      <c r="G20" s="51">
        <v>0</v>
      </c>
      <c r="H20" s="90">
        <v>7</v>
      </c>
    </row>
    <row r="21" spans="1:8" x14ac:dyDescent="0.35">
      <c r="A21" s="105" t="s">
        <v>131</v>
      </c>
      <c r="B21" s="97">
        <v>0</v>
      </c>
      <c r="C21" s="54">
        <v>1</v>
      </c>
      <c r="D21" s="35">
        <v>0</v>
      </c>
      <c r="E21" s="35">
        <v>1</v>
      </c>
      <c r="F21" s="36">
        <f t="shared" si="1"/>
        <v>0</v>
      </c>
      <c r="G21" s="51">
        <f t="shared" si="0"/>
        <v>1</v>
      </c>
      <c r="H21" s="90">
        <v>0</v>
      </c>
    </row>
    <row r="22" spans="1:8" x14ac:dyDescent="0.35">
      <c r="A22" s="105" t="s">
        <v>132</v>
      </c>
      <c r="B22" s="97">
        <v>1</v>
      </c>
      <c r="C22" s="54">
        <v>1</v>
      </c>
      <c r="D22" s="35">
        <v>1</v>
      </c>
      <c r="E22" s="35">
        <v>0</v>
      </c>
      <c r="F22" s="36">
        <f t="shared" si="1"/>
        <v>1</v>
      </c>
      <c r="G22" s="51">
        <f t="shared" si="0"/>
        <v>0</v>
      </c>
      <c r="H22" s="90">
        <v>18</v>
      </c>
    </row>
    <row r="23" spans="1:8" x14ac:dyDescent="0.35">
      <c r="A23" s="105" t="s">
        <v>133</v>
      </c>
      <c r="B23" s="102">
        <v>1</v>
      </c>
      <c r="C23" s="54">
        <v>3</v>
      </c>
      <c r="D23" s="35">
        <v>1</v>
      </c>
      <c r="E23" s="35">
        <v>2</v>
      </c>
      <c r="F23" s="36">
        <f t="shared" si="1"/>
        <v>0.33333333333333331</v>
      </c>
      <c r="G23" s="51">
        <f t="shared" si="0"/>
        <v>0.66666666666666663</v>
      </c>
      <c r="H23" s="90">
        <v>57</v>
      </c>
    </row>
    <row r="24" spans="1:8" x14ac:dyDescent="0.35">
      <c r="A24" s="106" t="s">
        <v>134</v>
      </c>
      <c r="B24" s="97">
        <v>213</v>
      </c>
      <c r="C24" s="54">
        <v>272</v>
      </c>
      <c r="D24" s="53">
        <v>209</v>
      </c>
      <c r="E24" s="53">
        <v>63</v>
      </c>
      <c r="F24" s="36">
        <f t="shared" si="1"/>
        <v>0.76838235294117652</v>
      </c>
      <c r="G24" s="51">
        <f t="shared" si="0"/>
        <v>0.23161764705882354</v>
      </c>
      <c r="H24" s="90">
        <v>2425</v>
      </c>
    </row>
    <row r="25" spans="1:8" x14ac:dyDescent="0.35">
      <c r="A25" s="105" t="s">
        <v>135</v>
      </c>
      <c r="B25" s="97">
        <v>0</v>
      </c>
      <c r="C25" s="54">
        <v>0</v>
      </c>
      <c r="D25" s="35">
        <v>0</v>
      </c>
      <c r="E25" s="35">
        <v>0</v>
      </c>
      <c r="F25" s="36">
        <v>0</v>
      </c>
      <c r="G25" s="51">
        <v>0</v>
      </c>
      <c r="H25" s="90">
        <v>36</v>
      </c>
    </row>
    <row r="26" spans="1:8" x14ac:dyDescent="0.35">
      <c r="A26" s="105" t="s">
        <v>38</v>
      </c>
      <c r="B26" s="97">
        <v>4</v>
      </c>
      <c r="C26" s="54">
        <v>5</v>
      </c>
      <c r="D26" s="35">
        <v>4</v>
      </c>
      <c r="E26" s="35">
        <v>1</v>
      </c>
      <c r="F26" s="36">
        <f t="shared" si="1"/>
        <v>0.8</v>
      </c>
      <c r="G26" s="51">
        <f t="shared" si="0"/>
        <v>0.2</v>
      </c>
      <c r="H26" s="90">
        <v>0</v>
      </c>
    </row>
    <row r="27" spans="1:8" x14ac:dyDescent="0.35">
      <c r="A27" s="105" t="s">
        <v>37</v>
      </c>
      <c r="B27" s="97">
        <v>8</v>
      </c>
      <c r="C27" s="54">
        <v>5</v>
      </c>
      <c r="D27" s="35">
        <v>4</v>
      </c>
      <c r="E27" s="35">
        <v>1</v>
      </c>
      <c r="F27" s="36">
        <f t="shared" si="1"/>
        <v>0.8</v>
      </c>
      <c r="G27" s="51">
        <f t="shared" si="0"/>
        <v>0.2</v>
      </c>
      <c r="H27" s="90">
        <v>81</v>
      </c>
    </row>
    <row r="28" spans="1:8" x14ac:dyDescent="0.35">
      <c r="A28" s="105" t="s">
        <v>27</v>
      </c>
      <c r="B28" s="97">
        <v>18</v>
      </c>
      <c r="C28" s="35">
        <v>10</v>
      </c>
      <c r="D28" s="35">
        <v>7</v>
      </c>
      <c r="E28" s="35">
        <v>3</v>
      </c>
      <c r="F28" s="36">
        <f t="shared" si="1"/>
        <v>0.7</v>
      </c>
      <c r="G28" s="51">
        <f t="shared" si="0"/>
        <v>0.3</v>
      </c>
      <c r="H28" s="90">
        <v>194</v>
      </c>
    </row>
    <row r="29" spans="1:8" x14ac:dyDescent="0.35">
      <c r="A29" s="105" t="s">
        <v>62</v>
      </c>
      <c r="B29" s="97">
        <v>5</v>
      </c>
      <c r="C29" s="35">
        <v>5</v>
      </c>
      <c r="D29" s="35">
        <v>1</v>
      </c>
      <c r="E29" s="35">
        <v>4</v>
      </c>
      <c r="F29" s="36">
        <f t="shared" si="1"/>
        <v>0.2</v>
      </c>
      <c r="G29" s="51">
        <f t="shared" si="0"/>
        <v>0.8</v>
      </c>
      <c r="H29" s="90">
        <v>82</v>
      </c>
    </row>
    <row r="30" spans="1:8" x14ac:dyDescent="0.35">
      <c r="A30" s="105" t="s">
        <v>136</v>
      </c>
      <c r="B30" s="97">
        <v>37</v>
      </c>
      <c r="C30" s="35">
        <v>34</v>
      </c>
      <c r="D30" s="35">
        <v>23</v>
      </c>
      <c r="E30" s="35">
        <v>11</v>
      </c>
      <c r="F30" s="36">
        <f t="shared" si="1"/>
        <v>0.67647058823529416</v>
      </c>
      <c r="G30" s="51">
        <f t="shared" si="0"/>
        <v>0.3235294117647059</v>
      </c>
      <c r="H30" s="90">
        <v>375</v>
      </c>
    </row>
    <row r="31" spans="1:8" x14ac:dyDescent="0.35">
      <c r="A31" s="105" t="s">
        <v>17</v>
      </c>
      <c r="B31" s="97">
        <v>16</v>
      </c>
      <c r="C31" s="35">
        <v>15</v>
      </c>
      <c r="D31" s="35">
        <v>11</v>
      </c>
      <c r="E31" s="35">
        <v>4</v>
      </c>
      <c r="F31" s="36">
        <f t="shared" si="1"/>
        <v>0.73333333333333328</v>
      </c>
      <c r="G31" s="51">
        <f t="shared" si="0"/>
        <v>0.26666666666666666</v>
      </c>
      <c r="H31" s="90">
        <v>153</v>
      </c>
    </row>
    <row r="32" spans="1:8" x14ac:dyDescent="0.35">
      <c r="A32" s="105" t="s">
        <v>137</v>
      </c>
      <c r="B32" s="97">
        <v>0</v>
      </c>
      <c r="C32" s="35">
        <v>1</v>
      </c>
      <c r="D32" s="35">
        <v>0</v>
      </c>
      <c r="E32" s="35">
        <v>1</v>
      </c>
      <c r="F32" s="36">
        <f t="shared" si="1"/>
        <v>0</v>
      </c>
      <c r="G32" s="51">
        <f t="shared" si="0"/>
        <v>1</v>
      </c>
      <c r="H32" s="90">
        <v>18</v>
      </c>
    </row>
    <row r="33" spans="1:8" x14ac:dyDescent="0.35">
      <c r="A33" s="106" t="s">
        <v>138</v>
      </c>
      <c r="B33" s="97">
        <v>162</v>
      </c>
      <c r="C33" s="53">
        <v>146</v>
      </c>
      <c r="D33" s="53">
        <v>81</v>
      </c>
      <c r="E33" s="53">
        <v>65</v>
      </c>
      <c r="F33" s="36">
        <f t="shared" si="1"/>
        <v>0.5547945205479452</v>
      </c>
      <c r="G33" s="51">
        <f t="shared" si="0"/>
        <v>0.4452054794520548</v>
      </c>
      <c r="H33" s="90">
        <v>1708</v>
      </c>
    </row>
    <row r="34" spans="1:8" x14ac:dyDescent="0.35">
      <c r="A34" s="105" t="s">
        <v>139</v>
      </c>
      <c r="B34" s="97">
        <v>2</v>
      </c>
      <c r="C34" s="35">
        <v>2</v>
      </c>
      <c r="D34" s="35">
        <v>2</v>
      </c>
      <c r="E34" s="35">
        <v>0</v>
      </c>
      <c r="F34" s="36">
        <f t="shared" si="1"/>
        <v>1</v>
      </c>
      <c r="G34" s="51">
        <f t="shared" si="0"/>
        <v>0</v>
      </c>
      <c r="H34" s="90">
        <v>34</v>
      </c>
    </row>
    <row r="35" spans="1:8" x14ac:dyDescent="0.35">
      <c r="A35" s="105" t="s">
        <v>140</v>
      </c>
      <c r="B35" s="97">
        <v>106</v>
      </c>
      <c r="C35" s="35">
        <v>112</v>
      </c>
      <c r="D35" s="35">
        <v>67</v>
      </c>
      <c r="E35" s="35">
        <v>45</v>
      </c>
      <c r="F35" s="36">
        <f t="shared" si="1"/>
        <v>0.5982142857142857</v>
      </c>
      <c r="G35" s="51">
        <f t="shared" si="0"/>
        <v>0.4017857142857143</v>
      </c>
      <c r="H35" s="90">
        <v>1453</v>
      </c>
    </row>
    <row r="36" spans="1:8" x14ac:dyDescent="0.35">
      <c r="A36" s="105" t="s">
        <v>141</v>
      </c>
      <c r="B36" s="97">
        <v>22</v>
      </c>
      <c r="C36" s="35">
        <v>26</v>
      </c>
      <c r="D36" s="35">
        <v>18</v>
      </c>
      <c r="E36" s="35">
        <v>8</v>
      </c>
      <c r="F36" s="36">
        <f t="shared" si="1"/>
        <v>0.69230769230769229</v>
      </c>
      <c r="G36" s="51">
        <f t="shared" si="0"/>
        <v>0.30769230769230771</v>
      </c>
      <c r="H36" s="90">
        <v>172</v>
      </c>
    </row>
    <row r="37" spans="1:8" x14ac:dyDescent="0.35">
      <c r="A37" s="105" t="s">
        <v>142</v>
      </c>
      <c r="B37" s="97">
        <v>1</v>
      </c>
      <c r="C37" s="35">
        <v>0</v>
      </c>
      <c r="D37" s="35">
        <v>0</v>
      </c>
      <c r="E37" s="35">
        <v>0</v>
      </c>
      <c r="F37" s="36">
        <v>0</v>
      </c>
      <c r="G37" s="51">
        <v>0</v>
      </c>
      <c r="H37" s="90">
        <v>0</v>
      </c>
    </row>
    <row r="38" spans="1:8" x14ac:dyDescent="0.35">
      <c r="A38" s="105" t="s">
        <v>143</v>
      </c>
      <c r="B38" s="97">
        <v>21</v>
      </c>
      <c r="C38" s="35">
        <v>10</v>
      </c>
      <c r="D38" s="35">
        <v>5</v>
      </c>
      <c r="E38" s="35">
        <v>5</v>
      </c>
      <c r="F38" s="36">
        <f t="shared" si="1"/>
        <v>0.5</v>
      </c>
      <c r="G38" s="51">
        <f t="shared" si="0"/>
        <v>0.5</v>
      </c>
      <c r="H38" s="90">
        <v>279</v>
      </c>
    </row>
    <row r="39" spans="1:8" x14ac:dyDescent="0.35">
      <c r="A39" s="105" t="s">
        <v>144</v>
      </c>
      <c r="B39" s="97">
        <v>26</v>
      </c>
      <c r="C39" s="35">
        <v>18</v>
      </c>
      <c r="D39" s="35">
        <v>11</v>
      </c>
      <c r="E39" s="35">
        <v>7</v>
      </c>
      <c r="F39" s="36">
        <f t="shared" si="1"/>
        <v>0.61111111111111116</v>
      </c>
      <c r="G39" s="51">
        <f t="shared" si="0"/>
        <v>0.3888888888888889</v>
      </c>
      <c r="H39" s="90">
        <v>116</v>
      </c>
    </row>
    <row r="40" spans="1:8" x14ac:dyDescent="0.35">
      <c r="A40" s="105" t="s">
        <v>145</v>
      </c>
      <c r="B40" s="97">
        <v>5</v>
      </c>
      <c r="C40" s="35">
        <v>4</v>
      </c>
      <c r="D40" s="35">
        <v>1</v>
      </c>
      <c r="E40" s="35">
        <v>3</v>
      </c>
      <c r="F40" s="36">
        <f t="shared" si="1"/>
        <v>0.25</v>
      </c>
      <c r="G40" s="51">
        <f t="shared" si="0"/>
        <v>0.75</v>
      </c>
      <c r="H40" s="90">
        <v>67</v>
      </c>
    </row>
    <row r="41" spans="1:8" x14ac:dyDescent="0.35">
      <c r="A41" s="105" t="s">
        <v>146</v>
      </c>
      <c r="B41" s="97">
        <v>6</v>
      </c>
      <c r="C41" s="35">
        <v>7</v>
      </c>
      <c r="D41" s="35">
        <v>5</v>
      </c>
      <c r="E41" s="35">
        <v>2</v>
      </c>
      <c r="F41" s="36">
        <f t="shared" si="1"/>
        <v>0.7142857142857143</v>
      </c>
      <c r="G41" s="51">
        <f t="shared" si="0"/>
        <v>0.2857142857142857</v>
      </c>
      <c r="H41" s="90">
        <v>96</v>
      </c>
    </row>
    <row r="42" spans="1:8" x14ac:dyDescent="0.35">
      <c r="A42" s="105" t="s">
        <v>147</v>
      </c>
      <c r="B42" s="97">
        <v>14</v>
      </c>
      <c r="C42" s="35">
        <v>14</v>
      </c>
      <c r="D42" s="35">
        <v>9</v>
      </c>
      <c r="E42" s="35">
        <v>5</v>
      </c>
      <c r="F42" s="36">
        <f t="shared" si="1"/>
        <v>0.6428571428571429</v>
      </c>
      <c r="G42" s="51">
        <f t="shared" si="0"/>
        <v>0.35714285714285715</v>
      </c>
      <c r="H42" s="90">
        <v>407</v>
      </c>
    </row>
    <row r="43" spans="1:8" x14ac:dyDescent="0.35">
      <c r="A43" s="106" t="s">
        <v>148</v>
      </c>
      <c r="B43" s="97">
        <v>126</v>
      </c>
      <c r="C43" s="53">
        <v>124</v>
      </c>
      <c r="D43" s="53">
        <v>66</v>
      </c>
      <c r="E43" s="53">
        <v>58</v>
      </c>
      <c r="F43" s="36">
        <f t="shared" si="1"/>
        <v>0.532258064516129</v>
      </c>
      <c r="G43" s="51">
        <f t="shared" si="0"/>
        <v>0.46774193548387094</v>
      </c>
      <c r="H43" s="90">
        <v>1039</v>
      </c>
    </row>
    <row r="44" spans="1:8" x14ac:dyDescent="0.35">
      <c r="A44" s="105" t="s">
        <v>36</v>
      </c>
      <c r="B44" s="97">
        <v>77</v>
      </c>
      <c r="C44" s="35">
        <v>71</v>
      </c>
      <c r="D44" s="35">
        <v>31</v>
      </c>
      <c r="E44" s="35">
        <v>40</v>
      </c>
      <c r="F44" s="36">
        <f t="shared" si="1"/>
        <v>0.43661971830985913</v>
      </c>
      <c r="G44" s="51">
        <f t="shared" si="0"/>
        <v>0.56338028169014087</v>
      </c>
      <c r="H44" s="90">
        <v>877</v>
      </c>
    </row>
    <row r="45" spans="1:8" x14ac:dyDescent="0.35">
      <c r="A45" s="105" t="s">
        <v>15</v>
      </c>
      <c r="B45" s="97">
        <v>3</v>
      </c>
      <c r="C45" s="35">
        <v>2</v>
      </c>
      <c r="D45" s="35">
        <v>1</v>
      </c>
      <c r="E45" s="35">
        <v>1</v>
      </c>
      <c r="F45" s="36">
        <f t="shared" si="1"/>
        <v>0.5</v>
      </c>
      <c r="G45" s="51">
        <f t="shared" si="0"/>
        <v>0.5</v>
      </c>
      <c r="H45" s="90">
        <v>20</v>
      </c>
    </row>
    <row r="46" spans="1:8" x14ac:dyDescent="0.35">
      <c r="A46" s="105" t="s">
        <v>18</v>
      </c>
      <c r="B46" s="97">
        <v>5</v>
      </c>
      <c r="C46" s="35">
        <v>16</v>
      </c>
      <c r="D46" s="35">
        <v>14</v>
      </c>
      <c r="E46" s="35">
        <v>2</v>
      </c>
      <c r="F46" s="36">
        <f t="shared" si="1"/>
        <v>0.875</v>
      </c>
      <c r="G46" s="51">
        <f t="shared" si="0"/>
        <v>0.125</v>
      </c>
      <c r="H46" s="90">
        <v>214</v>
      </c>
    </row>
    <row r="47" spans="1:8" x14ac:dyDescent="0.35">
      <c r="A47" s="105" t="s">
        <v>35</v>
      </c>
      <c r="B47" s="97">
        <v>65</v>
      </c>
      <c r="C47" s="35">
        <v>51</v>
      </c>
      <c r="D47" s="35">
        <v>33</v>
      </c>
      <c r="E47" s="35">
        <v>18</v>
      </c>
      <c r="F47" s="36">
        <f t="shared" si="1"/>
        <v>0.6470588235294118</v>
      </c>
      <c r="G47" s="51">
        <f t="shared" si="0"/>
        <v>0.35294117647058826</v>
      </c>
      <c r="H47" s="90">
        <v>1074</v>
      </c>
    </row>
    <row r="48" spans="1:8" x14ac:dyDescent="0.35">
      <c r="A48" s="105" t="s">
        <v>24</v>
      </c>
      <c r="B48" s="97">
        <v>3</v>
      </c>
      <c r="C48" s="35">
        <v>2</v>
      </c>
      <c r="D48" s="35">
        <v>1</v>
      </c>
      <c r="E48" s="35">
        <v>1</v>
      </c>
      <c r="F48" s="36">
        <f>D48/C48</f>
        <v>0.5</v>
      </c>
      <c r="G48" s="51">
        <f t="shared" si="0"/>
        <v>0.5</v>
      </c>
      <c r="H48" s="90">
        <v>0</v>
      </c>
    </row>
    <row r="49" spans="1:8" x14ac:dyDescent="0.35">
      <c r="A49" s="105" t="s">
        <v>34</v>
      </c>
      <c r="B49" s="97">
        <v>13</v>
      </c>
      <c r="C49" s="35">
        <v>13</v>
      </c>
      <c r="D49" s="35">
        <v>6</v>
      </c>
      <c r="E49" s="35">
        <v>7</v>
      </c>
      <c r="F49" s="36">
        <f t="shared" si="1"/>
        <v>0.46153846153846156</v>
      </c>
      <c r="G49" s="51">
        <f t="shared" si="0"/>
        <v>0.53846153846153844</v>
      </c>
      <c r="H49" s="90">
        <v>99</v>
      </c>
    </row>
    <row r="50" spans="1:8" x14ac:dyDescent="0.35">
      <c r="A50" s="105" t="s">
        <v>33</v>
      </c>
      <c r="B50" s="97">
        <v>5</v>
      </c>
      <c r="C50" s="35">
        <v>5</v>
      </c>
      <c r="D50" s="35">
        <v>5</v>
      </c>
      <c r="E50" s="35">
        <v>0</v>
      </c>
      <c r="F50" s="36">
        <f>D50/C50</f>
        <v>1</v>
      </c>
      <c r="G50" s="51">
        <f t="shared" si="0"/>
        <v>0</v>
      </c>
      <c r="H50" s="90">
        <v>53</v>
      </c>
    </row>
    <row r="51" spans="1:8" x14ac:dyDescent="0.35">
      <c r="A51" s="105" t="s">
        <v>16</v>
      </c>
      <c r="B51" s="97">
        <v>22</v>
      </c>
      <c r="C51" s="35">
        <v>18</v>
      </c>
      <c r="D51" s="35">
        <v>8</v>
      </c>
      <c r="E51" s="35">
        <v>10</v>
      </c>
      <c r="F51" s="36">
        <f t="shared" si="1"/>
        <v>0.44444444444444442</v>
      </c>
      <c r="G51" s="51">
        <f t="shared" si="0"/>
        <v>0.55555555555555558</v>
      </c>
      <c r="H51" s="90">
        <v>208</v>
      </c>
    </row>
    <row r="52" spans="1:8" x14ac:dyDescent="0.35">
      <c r="A52" s="105" t="s">
        <v>32</v>
      </c>
      <c r="B52" s="97">
        <v>8</v>
      </c>
      <c r="C52" s="35">
        <v>10</v>
      </c>
      <c r="D52" s="35">
        <v>6</v>
      </c>
      <c r="E52" s="35">
        <v>4</v>
      </c>
      <c r="F52" s="36">
        <f t="shared" si="1"/>
        <v>0.6</v>
      </c>
      <c r="G52" s="51">
        <f t="shared" si="0"/>
        <v>0.4</v>
      </c>
      <c r="H52" s="90">
        <v>80</v>
      </c>
    </row>
    <row r="53" spans="1:8" x14ac:dyDescent="0.35">
      <c r="A53" s="105" t="s">
        <v>31</v>
      </c>
      <c r="B53" s="97">
        <v>0</v>
      </c>
      <c r="C53" s="35">
        <v>1</v>
      </c>
      <c r="D53" s="35">
        <v>1</v>
      </c>
      <c r="E53" s="35">
        <v>0</v>
      </c>
      <c r="F53" s="36">
        <f t="shared" si="1"/>
        <v>1</v>
      </c>
      <c r="G53" s="51">
        <f t="shared" si="0"/>
        <v>0</v>
      </c>
      <c r="H53" s="90">
        <v>12</v>
      </c>
    </row>
    <row r="54" spans="1:8" x14ac:dyDescent="0.35">
      <c r="A54" s="105" t="s">
        <v>77</v>
      </c>
      <c r="B54" s="97">
        <v>7</v>
      </c>
      <c r="C54" s="35">
        <v>5</v>
      </c>
      <c r="D54" s="35">
        <v>4</v>
      </c>
      <c r="E54" s="35">
        <v>1</v>
      </c>
      <c r="F54" s="36">
        <f t="shared" si="1"/>
        <v>0.8</v>
      </c>
      <c r="G54" s="51">
        <f t="shared" si="0"/>
        <v>0.2</v>
      </c>
      <c r="H54" s="90">
        <v>36</v>
      </c>
    </row>
    <row r="55" spans="1:8" x14ac:dyDescent="0.35">
      <c r="A55" s="105" t="s">
        <v>30</v>
      </c>
      <c r="B55" s="97">
        <v>14</v>
      </c>
      <c r="C55" s="35">
        <v>15</v>
      </c>
      <c r="D55" s="35">
        <v>11</v>
      </c>
      <c r="E55" s="35">
        <v>4</v>
      </c>
      <c r="F55" s="36">
        <f t="shared" si="1"/>
        <v>0.73333333333333328</v>
      </c>
      <c r="G55" s="51">
        <f t="shared" si="0"/>
        <v>0.26666666666666666</v>
      </c>
      <c r="H55" s="90">
        <v>273</v>
      </c>
    </row>
    <row r="56" spans="1:8" x14ac:dyDescent="0.35">
      <c r="A56" s="105" t="s">
        <v>21</v>
      </c>
      <c r="B56" s="97">
        <v>36</v>
      </c>
      <c r="C56" s="35">
        <v>28</v>
      </c>
      <c r="D56" s="35">
        <v>12</v>
      </c>
      <c r="E56" s="35">
        <v>16</v>
      </c>
      <c r="F56" s="36">
        <f t="shared" si="1"/>
        <v>0.42857142857142855</v>
      </c>
      <c r="G56" s="51">
        <f t="shared" si="0"/>
        <v>0.5714285714285714</v>
      </c>
      <c r="H56" s="90">
        <v>433</v>
      </c>
    </row>
    <row r="57" spans="1:8" x14ac:dyDescent="0.35">
      <c r="A57" s="105" t="s">
        <v>22</v>
      </c>
      <c r="B57" s="97">
        <v>23</v>
      </c>
      <c r="C57" s="35">
        <v>21</v>
      </c>
      <c r="D57" s="35">
        <v>9</v>
      </c>
      <c r="E57" s="35">
        <v>12</v>
      </c>
      <c r="F57" s="36">
        <f t="shared" si="1"/>
        <v>0.42857142857142855</v>
      </c>
      <c r="G57" s="51">
        <f t="shared" si="0"/>
        <v>0.5714285714285714</v>
      </c>
      <c r="H57" s="90">
        <v>262</v>
      </c>
    </row>
    <row r="58" spans="1:8" x14ac:dyDescent="0.35">
      <c r="A58" s="105" t="s">
        <v>79</v>
      </c>
      <c r="B58" s="97">
        <v>6</v>
      </c>
      <c r="C58" s="35">
        <v>4</v>
      </c>
      <c r="D58" s="35">
        <v>3</v>
      </c>
      <c r="E58" s="35">
        <v>1</v>
      </c>
      <c r="F58" s="36">
        <f t="shared" si="1"/>
        <v>0.75</v>
      </c>
      <c r="G58" s="51">
        <f t="shared" si="0"/>
        <v>0.25</v>
      </c>
      <c r="H58" s="90">
        <v>46</v>
      </c>
    </row>
    <row r="59" spans="1:8" x14ac:dyDescent="0.35">
      <c r="A59" s="105" t="s">
        <v>149</v>
      </c>
      <c r="B59" s="97">
        <v>64</v>
      </c>
      <c r="C59" s="35">
        <v>78</v>
      </c>
      <c r="D59" s="35">
        <v>43</v>
      </c>
      <c r="E59" s="35">
        <v>35</v>
      </c>
      <c r="F59" s="36">
        <f t="shared" si="1"/>
        <v>0.55128205128205132</v>
      </c>
      <c r="G59" s="51">
        <f t="shared" si="0"/>
        <v>0.44871794871794873</v>
      </c>
      <c r="H59" s="90">
        <v>720</v>
      </c>
    </row>
    <row r="60" spans="1:8" x14ac:dyDescent="0.35">
      <c r="A60" s="105" t="s">
        <v>29</v>
      </c>
      <c r="B60" s="100">
        <v>44</v>
      </c>
      <c r="C60" s="1">
        <v>42</v>
      </c>
      <c r="D60" s="1">
        <v>22</v>
      </c>
      <c r="E60" s="35">
        <v>20</v>
      </c>
      <c r="F60" s="36">
        <f t="shared" si="1"/>
        <v>0.52380952380952384</v>
      </c>
      <c r="G60" s="51">
        <f t="shared" si="0"/>
        <v>0.47619047619047616</v>
      </c>
      <c r="H60" s="90">
        <v>620</v>
      </c>
    </row>
    <row r="61" spans="1:8" x14ac:dyDescent="0.35">
      <c r="A61" s="105" t="s">
        <v>82</v>
      </c>
      <c r="B61" s="99">
        <v>1</v>
      </c>
      <c r="C61" s="1">
        <v>1</v>
      </c>
      <c r="D61" s="1">
        <v>1</v>
      </c>
      <c r="E61" s="1">
        <v>0</v>
      </c>
      <c r="F61" s="36">
        <f t="shared" si="1"/>
        <v>1</v>
      </c>
      <c r="G61" s="51">
        <f t="shared" si="0"/>
        <v>0</v>
      </c>
      <c r="H61" s="90">
        <v>0</v>
      </c>
    </row>
    <row r="62" spans="1:8" x14ac:dyDescent="0.35">
      <c r="A62" s="105" t="s">
        <v>150</v>
      </c>
      <c r="B62" s="97">
        <v>27</v>
      </c>
      <c r="C62" s="35">
        <v>29</v>
      </c>
      <c r="D62" s="35">
        <v>12</v>
      </c>
      <c r="E62" s="57">
        <v>17</v>
      </c>
      <c r="F62" s="36">
        <f t="shared" ref="F62:F71" si="3">D62/C62</f>
        <v>0.41379310344827586</v>
      </c>
      <c r="G62" s="51">
        <f t="shared" ref="G62:G71" si="4">E62/C62</f>
        <v>0.58620689655172409</v>
      </c>
      <c r="H62" s="90">
        <v>322</v>
      </c>
    </row>
    <row r="63" spans="1:8" x14ac:dyDescent="0.35">
      <c r="A63" s="105" t="s">
        <v>84</v>
      </c>
      <c r="B63" s="97">
        <v>5</v>
      </c>
      <c r="C63" s="35">
        <v>4</v>
      </c>
      <c r="D63" s="35">
        <v>3</v>
      </c>
      <c r="E63" s="57">
        <v>1</v>
      </c>
      <c r="F63" s="36">
        <f t="shared" si="3"/>
        <v>0.75</v>
      </c>
      <c r="G63" s="51">
        <f t="shared" si="4"/>
        <v>0.25</v>
      </c>
      <c r="H63" s="90">
        <v>28</v>
      </c>
    </row>
    <row r="64" spans="1:8" x14ac:dyDescent="0.35">
      <c r="A64" s="105" t="s">
        <v>85</v>
      </c>
      <c r="B64" s="97">
        <v>19</v>
      </c>
      <c r="C64" s="35">
        <v>18</v>
      </c>
      <c r="D64" s="35">
        <v>9</v>
      </c>
      <c r="E64" s="57">
        <v>9</v>
      </c>
      <c r="F64" s="36">
        <f t="shared" si="3"/>
        <v>0.5</v>
      </c>
      <c r="G64" s="51">
        <f t="shared" si="4"/>
        <v>0.5</v>
      </c>
      <c r="H64" s="90">
        <v>289</v>
      </c>
    </row>
    <row r="65" spans="1:16" x14ac:dyDescent="0.35">
      <c r="A65" s="105" t="s">
        <v>151</v>
      </c>
      <c r="B65" s="97">
        <v>2</v>
      </c>
      <c r="C65" s="35">
        <v>2</v>
      </c>
      <c r="D65" s="35">
        <v>1</v>
      </c>
      <c r="E65" s="57">
        <v>1</v>
      </c>
      <c r="F65" s="36">
        <f t="shared" si="3"/>
        <v>0.5</v>
      </c>
      <c r="G65" s="51">
        <f t="shared" si="4"/>
        <v>0.5</v>
      </c>
      <c r="H65" s="90">
        <v>26</v>
      </c>
    </row>
    <row r="66" spans="1:16" x14ac:dyDescent="0.35">
      <c r="A66" s="105" t="s">
        <v>152</v>
      </c>
      <c r="B66" s="97">
        <v>9</v>
      </c>
      <c r="C66" s="35">
        <v>9</v>
      </c>
      <c r="D66" s="35">
        <v>6</v>
      </c>
      <c r="E66" s="57">
        <v>3</v>
      </c>
      <c r="F66" s="36">
        <f t="shared" si="3"/>
        <v>0.66666666666666663</v>
      </c>
      <c r="G66" s="51">
        <f t="shared" si="4"/>
        <v>0.33333333333333331</v>
      </c>
      <c r="H66" s="90">
        <v>185</v>
      </c>
    </row>
    <row r="67" spans="1:16" x14ac:dyDescent="0.35">
      <c r="A67" s="105" t="s">
        <v>153</v>
      </c>
      <c r="B67" s="97">
        <v>4</v>
      </c>
      <c r="C67" s="35">
        <v>6</v>
      </c>
      <c r="D67" s="35">
        <v>3</v>
      </c>
      <c r="E67" s="57">
        <v>3</v>
      </c>
      <c r="F67" s="36">
        <f t="shared" si="3"/>
        <v>0.5</v>
      </c>
      <c r="G67" s="51">
        <f t="shared" si="4"/>
        <v>0.5</v>
      </c>
      <c r="H67" s="90">
        <v>92</v>
      </c>
    </row>
    <row r="68" spans="1:16" x14ac:dyDescent="0.35">
      <c r="A68" s="105" t="s">
        <v>157</v>
      </c>
      <c r="B68" s="97">
        <v>14</v>
      </c>
      <c r="C68" s="35">
        <v>23</v>
      </c>
      <c r="D68" s="35">
        <v>19</v>
      </c>
      <c r="E68" s="57">
        <v>4</v>
      </c>
      <c r="F68" s="36">
        <f t="shared" si="3"/>
        <v>0.82608695652173914</v>
      </c>
      <c r="G68" s="51">
        <f t="shared" si="4"/>
        <v>0.17391304347826086</v>
      </c>
      <c r="H68" s="90">
        <v>106</v>
      </c>
    </row>
    <row r="69" spans="1:16" s="55" customFormat="1" x14ac:dyDescent="0.35">
      <c r="A69" s="106" t="s">
        <v>154</v>
      </c>
      <c r="B69" s="98">
        <v>1</v>
      </c>
      <c r="C69" s="53">
        <v>0</v>
      </c>
      <c r="D69" s="53">
        <v>0</v>
      </c>
      <c r="E69" s="57">
        <v>0</v>
      </c>
      <c r="F69" s="36">
        <v>0</v>
      </c>
      <c r="G69" s="51">
        <v>0</v>
      </c>
      <c r="H69" s="90">
        <v>1</v>
      </c>
      <c r="I69" s="52"/>
      <c r="J69" s="52"/>
      <c r="K69" s="52"/>
      <c r="L69" s="52"/>
    </row>
    <row r="70" spans="1:16" x14ac:dyDescent="0.35">
      <c r="A70" s="105" t="s">
        <v>28</v>
      </c>
      <c r="B70" s="97">
        <v>2</v>
      </c>
      <c r="C70" s="35">
        <v>4</v>
      </c>
      <c r="D70" s="35">
        <v>4</v>
      </c>
      <c r="E70" s="57">
        <v>0</v>
      </c>
      <c r="F70" s="36">
        <f t="shared" si="3"/>
        <v>1</v>
      </c>
      <c r="G70" s="51">
        <f t="shared" si="4"/>
        <v>0</v>
      </c>
      <c r="H70" s="90">
        <v>27</v>
      </c>
    </row>
    <row r="71" spans="1:16" ht="15" thickBot="1" x14ac:dyDescent="0.4">
      <c r="A71" s="107" t="s">
        <v>155</v>
      </c>
      <c r="B71" s="96">
        <v>2</v>
      </c>
      <c r="C71" s="91">
        <v>3</v>
      </c>
      <c r="D71" s="91">
        <v>2</v>
      </c>
      <c r="E71" s="92">
        <v>1</v>
      </c>
      <c r="F71" s="93">
        <f t="shared" si="3"/>
        <v>0.66666666666666663</v>
      </c>
      <c r="G71" s="94">
        <f t="shared" si="4"/>
        <v>0.33333333333333331</v>
      </c>
      <c r="H71" s="95">
        <v>32</v>
      </c>
    </row>
    <row r="72" spans="1:16" ht="15" thickBot="1" x14ac:dyDescent="0.4">
      <c r="A72" s="108" t="s">
        <v>105</v>
      </c>
      <c r="B72" s="82">
        <f>SUM(B8:B71)</f>
        <v>1546</v>
      </c>
      <c r="C72" s="82">
        <f>SUM(C8:C71)</f>
        <v>1522</v>
      </c>
      <c r="D72" s="82">
        <f>SUM(D8:D71)</f>
        <v>928</v>
      </c>
      <c r="E72" s="82">
        <f>SUM(E8:E71)</f>
        <v>594</v>
      </c>
      <c r="F72" s="84">
        <f>D72/C72</f>
        <v>0.60972404730617613</v>
      </c>
      <c r="G72" s="83">
        <f>E72/C72</f>
        <v>0.39027595269382392</v>
      </c>
      <c r="H72" s="82">
        <f>SUM(H8:H71)</f>
        <v>18343</v>
      </c>
    </row>
    <row r="74" spans="1:16" x14ac:dyDescent="0.35">
      <c r="A74" s="8" t="s">
        <v>104</v>
      </c>
      <c r="B74" s="5"/>
      <c r="C74" s="5"/>
      <c r="D74" s="5"/>
      <c r="E74" s="5"/>
      <c r="F74" s="5"/>
      <c r="G74" s="5"/>
      <c r="H74" s="5"/>
      <c r="M74" s="5"/>
      <c r="N74" s="5"/>
      <c r="O74" s="5"/>
      <c r="P74" s="4"/>
    </row>
    <row r="75" spans="1:16" x14ac:dyDescent="0.35">
      <c r="A75" s="162" t="s">
        <v>156</v>
      </c>
      <c r="B75" s="162"/>
      <c r="C75" s="162"/>
      <c r="D75" s="162"/>
      <c r="E75" s="162"/>
      <c r="F75" s="162"/>
      <c r="G75" s="162"/>
      <c r="H75" s="5"/>
      <c r="M75" s="5"/>
      <c r="N75" s="5"/>
      <c r="O75" s="5"/>
      <c r="P75" s="4"/>
    </row>
    <row r="76" spans="1:16" ht="15" customHeight="1" x14ac:dyDescent="0.35">
      <c r="A76" s="163" t="s">
        <v>115</v>
      </c>
      <c r="B76" s="163"/>
      <c r="C76" s="163"/>
      <c r="D76" s="163"/>
      <c r="E76" s="163"/>
      <c r="F76" s="163"/>
      <c r="G76" s="163"/>
      <c r="H76" s="33"/>
      <c r="M76" s="33"/>
      <c r="N76" s="33"/>
      <c r="O76" s="33"/>
      <c r="P76" s="33"/>
    </row>
    <row r="77" spans="1:16" x14ac:dyDescent="0.35">
      <c r="A77" s="163"/>
      <c r="B77" s="163"/>
      <c r="C77" s="163"/>
      <c r="D77" s="163"/>
      <c r="E77" s="163"/>
      <c r="F77" s="163"/>
      <c r="G77" s="163"/>
      <c r="H77" s="33"/>
      <c r="M77" s="33"/>
      <c r="N77" s="33"/>
      <c r="O77" s="33"/>
      <c r="P77" s="33"/>
    </row>
    <row r="78" spans="1:16" ht="15" customHeight="1" x14ac:dyDescent="0.35">
      <c r="A78" s="164" t="s">
        <v>116</v>
      </c>
      <c r="B78" s="164"/>
      <c r="C78" s="164"/>
      <c r="D78" s="164"/>
      <c r="E78" s="164"/>
      <c r="F78" s="164"/>
      <c r="G78" s="164"/>
    </row>
    <row r="79" spans="1:16" x14ac:dyDescent="0.35">
      <c r="A79" s="164"/>
      <c r="B79" s="164"/>
      <c r="C79" s="164"/>
      <c r="D79" s="164"/>
      <c r="E79" s="164"/>
      <c r="F79" s="164"/>
      <c r="G79" s="164"/>
    </row>
    <row r="80" spans="1:16" x14ac:dyDescent="0.35">
      <c r="A80" s="10" t="s">
        <v>117</v>
      </c>
    </row>
  </sheetData>
  <mergeCells count="4">
    <mergeCell ref="C3:G4"/>
    <mergeCell ref="A75:G75"/>
    <mergeCell ref="A76:G77"/>
    <mergeCell ref="A78:G79"/>
  </mergeCells>
  <printOptions gridLines="1"/>
  <pageMargins left="0.7" right="0.7" top="0.75" bottom="0.75" header="0.3" footer="0.3"/>
  <pageSetup scale="57" orientation="portrait" r:id="rId1"/>
  <ignoredErrors>
    <ignoredError sqref="G49:G71 F49 F51:F71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80"/>
  <sheetViews>
    <sheetView topLeftCell="A40" zoomScaleNormal="100" workbookViewId="0">
      <selection activeCell="J7" sqref="J7"/>
    </sheetView>
  </sheetViews>
  <sheetFormatPr defaultColWidth="9.1796875" defaultRowHeight="14.5" x14ac:dyDescent="0.35"/>
  <cols>
    <col min="1" max="1" width="19.7265625" style="10" customWidth="1"/>
    <col min="2" max="2" width="12.54296875" style="7" customWidth="1"/>
    <col min="3" max="3" width="14.1796875" style="7" customWidth="1"/>
    <col min="4" max="4" width="13.81640625" style="7" customWidth="1"/>
    <col min="5" max="5" width="12.26953125" style="7" customWidth="1"/>
    <col min="6" max="6" width="11.7265625" style="7" bestFit="1" customWidth="1"/>
    <col min="7" max="7" width="12" style="7" customWidth="1"/>
    <col min="8" max="8" width="28.7265625" style="7" bestFit="1" customWidth="1"/>
    <col min="9" max="9" width="12" style="37" customWidth="1"/>
    <col min="10" max="12" width="9.1796875" style="37"/>
    <col min="13" max="16384" width="9.1796875" style="7"/>
  </cols>
  <sheetData>
    <row r="2" spans="1:8" ht="15" thickBot="1" x14ac:dyDescent="0.4"/>
    <row r="3" spans="1:8" x14ac:dyDescent="0.35">
      <c r="C3" s="156" t="s">
        <v>170</v>
      </c>
      <c r="D3" s="157"/>
      <c r="E3" s="157"/>
      <c r="F3" s="157"/>
      <c r="G3" s="158"/>
    </row>
    <row r="4" spans="1:8" ht="15" thickBot="1" x14ac:dyDescent="0.4">
      <c r="C4" s="159"/>
      <c r="D4" s="160"/>
      <c r="E4" s="160"/>
      <c r="F4" s="160"/>
      <c r="G4" s="161"/>
    </row>
    <row r="6" spans="1:8" ht="15" thickBot="1" x14ac:dyDescent="0.4"/>
    <row r="7" spans="1:8" ht="17" thickBot="1" x14ac:dyDescent="0.4">
      <c r="A7" s="88" t="s">
        <v>110</v>
      </c>
      <c r="B7" s="88" t="s">
        <v>111</v>
      </c>
      <c r="C7" s="88" t="s">
        <v>112</v>
      </c>
      <c r="D7" s="88" t="s">
        <v>113</v>
      </c>
      <c r="E7" s="88" t="s">
        <v>106</v>
      </c>
      <c r="F7" s="88" t="s">
        <v>107</v>
      </c>
      <c r="G7" s="88" t="s">
        <v>108</v>
      </c>
      <c r="H7" s="88" t="s">
        <v>119</v>
      </c>
    </row>
    <row r="8" spans="1:8" x14ac:dyDescent="0.35">
      <c r="A8" s="104" t="s">
        <v>120</v>
      </c>
      <c r="B8" s="101">
        <v>25</v>
      </c>
      <c r="C8" s="85">
        <v>28</v>
      </c>
      <c r="D8" s="85">
        <v>17</v>
      </c>
      <c r="E8" s="85">
        <v>11</v>
      </c>
      <c r="F8" s="86">
        <f>D8/C8</f>
        <v>0.6071428571428571</v>
      </c>
      <c r="G8" s="87">
        <f>E8/C8</f>
        <v>0.39285714285714285</v>
      </c>
      <c r="H8" s="89">
        <v>311</v>
      </c>
    </row>
    <row r="9" spans="1:8" x14ac:dyDescent="0.35">
      <c r="A9" s="105" t="s">
        <v>121</v>
      </c>
      <c r="B9" s="102">
        <v>4</v>
      </c>
      <c r="C9" s="35">
        <v>3</v>
      </c>
      <c r="D9" s="35">
        <v>0</v>
      </c>
      <c r="E9" s="35">
        <v>3</v>
      </c>
      <c r="F9" s="36">
        <f>D9/C9</f>
        <v>0</v>
      </c>
      <c r="G9" s="51">
        <f t="shared" ref="G9:G71" si="0">E9/C9</f>
        <v>1</v>
      </c>
      <c r="H9" s="90">
        <v>24</v>
      </c>
    </row>
    <row r="10" spans="1:8" x14ac:dyDescent="0.35">
      <c r="A10" s="105" t="s">
        <v>122</v>
      </c>
      <c r="B10" s="102">
        <v>43</v>
      </c>
      <c r="C10" s="35">
        <v>36</v>
      </c>
      <c r="D10" s="35">
        <v>22</v>
      </c>
      <c r="E10" s="35">
        <v>14</v>
      </c>
      <c r="F10" s="36">
        <f>D10/C10</f>
        <v>0.61111111111111116</v>
      </c>
      <c r="G10" s="51">
        <f t="shared" si="0"/>
        <v>0.3888888888888889</v>
      </c>
      <c r="H10" s="90">
        <v>322</v>
      </c>
    </row>
    <row r="11" spans="1:8" x14ac:dyDescent="0.35">
      <c r="A11" s="105" t="s">
        <v>123</v>
      </c>
      <c r="B11" s="102">
        <v>3</v>
      </c>
      <c r="C11" s="35">
        <v>2</v>
      </c>
      <c r="D11" s="35">
        <v>1</v>
      </c>
      <c r="E11" s="35">
        <v>1</v>
      </c>
      <c r="F11" s="36">
        <f>D11/C11</f>
        <v>0.5</v>
      </c>
      <c r="G11" s="51">
        <f t="shared" si="0"/>
        <v>0.5</v>
      </c>
      <c r="H11" s="90">
        <v>0</v>
      </c>
    </row>
    <row r="12" spans="1:8" x14ac:dyDescent="0.35">
      <c r="A12" s="105" t="s">
        <v>124</v>
      </c>
      <c r="B12" s="102">
        <v>28</v>
      </c>
      <c r="C12" s="35">
        <v>29</v>
      </c>
      <c r="D12" s="35">
        <v>16</v>
      </c>
      <c r="E12" s="35">
        <v>13</v>
      </c>
      <c r="F12" s="36">
        <f t="shared" ref="F12:F71" si="1">D12/C12</f>
        <v>0.55172413793103448</v>
      </c>
      <c r="G12" s="51">
        <f t="shared" si="0"/>
        <v>0.44827586206896552</v>
      </c>
      <c r="H12" s="90">
        <v>351</v>
      </c>
    </row>
    <row r="13" spans="1:8" x14ac:dyDescent="0.35">
      <c r="A13" s="105" t="s">
        <v>125</v>
      </c>
      <c r="B13" s="97">
        <v>3</v>
      </c>
      <c r="C13" s="35">
        <v>3</v>
      </c>
      <c r="D13" s="35">
        <v>3</v>
      </c>
      <c r="E13" s="35">
        <v>0</v>
      </c>
      <c r="F13" s="36">
        <f t="shared" si="1"/>
        <v>1</v>
      </c>
      <c r="G13" s="51">
        <f t="shared" si="0"/>
        <v>0</v>
      </c>
      <c r="H13" s="90">
        <v>68</v>
      </c>
    </row>
    <row r="14" spans="1:8" x14ac:dyDescent="0.35">
      <c r="A14" s="105" t="s">
        <v>126</v>
      </c>
      <c r="B14" s="97">
        <v>10</v>
      </c>
      <c r="C14" s="35">
        <v>10</v>
      </c>
      <c r="D14" s="35">
        <v>3</v>
      </c>
      <c r="E14" s="35">
        <v>7</v>
      </c>
      <c r="F14" s="36">
        <f t="shared" si="1"/>
        <v>0.3</v>
      </c>
      <c r="G14" s="51">
        <f t="shared" si="0"/>
        <v>0.7</v>
      </c>
      <c r="H14" s="90">
        <v>42</v>
      </c>
    </row>
    <row r="15" spans="1:8" x14ac:dyDescent="0.35">
      <c r="A15" s="105" t="s">
        <v>127</v>
      </c>
      <c r="B15" s="97">
        <v>26</v>
      </c>
      <c r="C15" s="35">
        <v>30</v>
      </c>
      <c r="D15" s="35">
        <v>15</v>
      </c>
      <c r="E15" s="35">
        <v>15</v>
      </c>
      <c r="F15" s="36">
        <f>D15/C15</f>
        <v>0.5</v>
      </c>
      <c r="G15" s="51">
        <f t="shared" si="0"/>
        <v>0.5</v>
      </c>
      <c r="H15" s="90">
        <v>373</v>
      </c>
    </row>
    <row r="16" spans="1:8" x14ac:dyDescent="0.35">
      <c r="A16" s="105" t="s">
        <v>128</v>
      </c>
      <c r="B16" s="97">
        <v>82</v>
      </c>
      <c r="C16" s="54">
        <v>91</v>
      </c>
      <c r="D16" s="35">
        <v>46</v>
      </c>
      <c r="E16" s="35">
        <v>45</v>
      </c>
      <c r="F16" s="36">
        <f t="shared" si="1"/>
        <v>0.50549450549450547</v>
      </c>
      <c r="G16" s="51">
        <f t="shared" si="0"/>
        <v>0.49450549450549453</v>
      </c>
      <c r="H16" s="90">
        <v>1484</v>
      </c>
    </row>
    <row r="17" spans="1:8" x14ac:dyDescent="0.35">
      <c r="A17" s="105" t="s">
        <v>39</v>
      </c>
      <c r="B17" s="97">
        <v>64</v>
      </c>
      <c r="C17" s="54">
        <v>83</v>
      </c>
      <c r="D17" s="35">
        <v>61</v>
      </c>
      <c r="E17" s="35">
        <v>22</v>
      </c>
      <c r="F17" s="36">
        <f>D17/C17</f>
        <v>0.73493975903614461</v>
      </c>
      <c r="G17" s="51">
        <f t="shared" si="0"/>
        <v>0.26506024096385544</v>
      </c>
      <c r="H17" s="90">
        <v>435</v>
      </c>
    </row>
    <row r="18" spans="1:8" x14ac:dyDescent="0.35">
      <c r="A18" s="105" t="s">
        <v>25</v>
      </c>
      <c r="B18" s="97">
        <v>4</v>
      </c>
      <c r="C18" s="54">
        <v>1</v>
      </c>
      <c r="D18" s="35">
        <v>0</v>
      </c>
      <c r="E18" s="35">
        <v>1</v>
      </c>
      <c r="F18" s="36">
        <f t="shared" ref="F18:F25" si="2">D18/C18</f>
        <v>0</v>
      </c>
      <c r="G18" s="51">
        <f t="shared" si="0"/>
        <v>1</v>
      </c>
      <c r="H18" s="90">
        <v>0</v>
      </c>
    </row>
    <row r="19" spans="1:8" x14ac:dyDescent="0.35">
      <c r="A19" s="105" t="s">
        <v>129</v>
      </c>
      <c r="B19" s="97">
        <v>3</v>
      </c>
      <c r="C19" s="54">
        <v>2</v>
      </c>
      <c r="D19" s="35">
        <v>1</v>
      </c>
      <c r="E19" s="35">
        <v>1</v>
      </c>
      <c r="F19" s="36">
        <f t="shared" si="2"/>
        <v>0.5</v>
      </c>
      <c r="G19" s="51">
        <f t="shared" si="0"/>
        <v>0.5</v>
      </c>
      <c r="H19" s="90">
        <v>0</v>
      </c>
    </row>
    <row r="20" spans="1:8" x14ac:dyDescent="0.35">
      <c r="A20" s="105" t="s">
        <v>130</v>
      </c>
      <c r="B20" s="97">
        <v>1</v>
      </c>
      <c r="C20" s="54">
        <v>0</v>
      </c>
      <c r="D20" s="35">
        <v>0</v>
      </c>
      <c r="E20" s="35">
        <v>0</v>
      </c>
      <c r="F20" s="36">
        <v>0</v>
      </c>
      <c r="G20" s="51">
        <v>0</v>
      </c>
      <c r="H20" s="90">
        <v>7</v>
      </c>
    </row>
    <row r="21" spans="1:8" x14ac:dyDescent="0.35">
      <c r="A21" s="105" t="s">
        <v>131</v>
      </c>
      <c r="B21" s="97">
        <v>0</v>
      </c>
      <c r="C21" s="54">
        <v>0</v>
      </c>
      <c r="D21" s="35">
        <v>0</v>
      </c>
      <c r="E21" s="35">
        <v>0</v>
      </c>
      <c r="F21" s="36">
        <v>0</v>
      </c>
      <c r="G21" s="51">
        <v>0</v>
      </c>
      <c r="H21" s="90">
        <v>0</v>
      </c>
    </row>
    <row r="22" spans="1:8" x14ac:dyDescent="0.35">
      <c r="A22" s="105" t="s">
        <v>132</v>
      </c>
      <c r="B22" s="97">
        <v>2</v>
      </c>
      <c r="C22" s="54">
        <v>2</v>
      </c>
      <c r="D22" s="35">
        <v>2</v>
      </c>
      <c r="E22" s="35">
        <v>0</v>
      </c>
      <c r="F22" s="36">
        <f t="shared" si="2"/>
        <v>1</v>
      </c>
      <c r="G22" s="51">
        <f t="shared" si="0"/>
        <v>0</v>
      </c>
      <c r="H22" s="90">
        <v>21</v>
      </c>
    </row>
    <row r="23" spans="1:8" x14ac:dyDescent="0.35">
      <c r="A23" s="105" t="s">
        <v>133</v>
      </c>
      <c r="B23" s="102">
        <v>5</v>
      </c>
      <c r="C23" s="54">
        <v>3</v>
      </c>
      <c r="D23" s="35">
        <v>3</v>
      </c>
      <c r="E23" s="35">
        <v>0</v>
      </c>
      <c r="F23" s="36">
        <f t="shared" si="2"/>
        <v>1</v>
      </c>
      <c r="G23" s="51">
        <f t="shared" si="0"/>
        <v>0</v>
      </c>
      <c r="H23" s="90">
        <v>48</v>
      </c>
    </row>
    <row r="24" spans="1:8" x14ac:dyDescent="0.35">
      <c r="A24" s="106" t="s">
        <v>134</v>
      </c>
      <c r="B24" s="97">
        <v>192</v>
      </c>
      <c r="C24" s="54">
        <v>216</v>
      </c>
      <c r="D24" s="53">
        <v>123</v>
      </c>
      <c r="E24" s="53">
        <v>93</v>
      </c>
      <c r="F24" s="36">
        <f t="shared" si="2"/>
        <v>0.56944444444444442</v>
      </c>
      <c r="G24" s="51">
        <f t="shared" si="0"/>
        <v>0.43055555555555558</v>
      </c>
      <c r="H24" s="90">
        <v>2453</v>
      </c>
    </row>
    <row r="25" spans="1:8" x14ac:dyDescent="0.35">
      <c r="A25" s="105" t="s">
        <v>135</v>
      </c>
      <c r="B25" s="97">
        <v>1</v>
      </c>
      <c r="C25" s="54">
        <v>1</v>
      </c>
      <c r="D25" s="35">
        <v>0</v>
      </c>
      <c r="E25" s="35">
        <v>1</v>
      </c>
      <c r="F25" s="36">
        <f t="shared" si="2"/>
        <v>0</v>
      </c>
      <c r="G25" s="51">
        <f t="shared" si="0"/>
        <v>1</v>
      </c>
      <c r="H25" s="90">
        <v>35</v>
      </c>
    </row>
    <row r="26" spans="1:8" x14ac:dyDescent="0.35">
      <c r="A26" s="105" t="s">
        <v>38</v>
      </c>
      <c r="B26" s="97">
        <v>9</v>
      </c>
      <c r="C26" s="54">
        <v>7</v>
      </c>
      <c r="D26" s="35">
        <v>3</v>
      </c>
      <c r="E26" s="35">
        <v>4</v>
      </c>
      <c r="F26" s="36">
        <f t="shared" si="1"/>
        <v>0.42857142857142855</v>
      </c>
      <c r="G26" s="51">
        <f t="shared" si="0"/>
        <v>0.5714285714285714</v>
      </c>
      <c r="H26" s="90">
        <v>0</v>
      </c>
    </row>
    <row r="27" spans="1:8" x14ac:dyDescent="0.35">
      <c r="A27" s="105" t="s">
        <v>37</v>
      </c>
      <c r="B27" s="97">
        <v>6</v>
      </c>
      <c r="C27" s="54">
        <v>7</v>
      </c>
      <c r="D27" s="35">
        <v>4</v>
      </c>
      <c r="E27" s="35">
        <v>3</v>
      </c>
      <c r="F27" s="36">
        <f t="shared" si="1"/>
        <v>0.5714285714285714</v>
      </c>
      <c r="G27" s="51">
        <f t="shared" si="0"/>
        <v>0.42857142857142855</v>
      </c>
      <c r="H27" s="90">
        <v>78</v>
      </c>
    </row>
    <row r="28" spans="1:8" x14ac:dyDescent="0.35">
      <c r="A28" s="105" t="s">
        <v>27</v>
      </c>
      <c r="B28" s="97">
        <v>9</v>
      </c>
      <c r="C28" s="35">
        <v>13</v>
      </c>
      <c r="D28" s="35">
        <v>3</v>
      </c>
      <c r="E28" s="35">
        <v>10</v>
      </c>
      <c r="F28" s="36">
        <f t="shared" si="1"/>
        <v>0.23076923076923078</v>
      </c>
      <c r="G28" s="51">
        <f t="shared" si="0"/>
        <v>0.76923076923076927</v>
      </c>
      <c r="H28" s="90">
        <v>194</v>
      </c>
    </row>
    <row r="29" spans="1:8" x14ac:dyDescent="0.35">
      <c r="A29" s="105" t="s">
        <v>62</v>
      </c>
      <c r="B29" s="97">
        <v>6</v>
      </c>
      <c r="C29" s="35">
        <v>5</v>
      </c>
      <c r="D29" s="35">
        <v>4</v>
      </c>
      <c r="E29" s="35">
        <v>1</v>
      </c>
      <c r="F29" s="36">
        <f t="shared" si="1"/>
        <v>0.8</v>
      </c>
      <c r="G29" s="51">
        <f t="shared" si="0"/>
        <v>0.2</v>
      </c>
      <c r="H29" s="90">
        <v>73</v>
      </c>
    </row>
    <row r="30" spans="1:8" x14ac:dyDescent="0.35">
      <c r="A30" s="105" t="s">
        <v>136</v>
      </c>
      <c r="B30" s="97">
        <v>23</v>
      </c>
      <c r="C30" s="35">
        <v>30</v>
      </c>
      <c r="D30" s="35">
        <v>14</v>
      </c>
      <c r="E30" s="35">
        <v>16</v>
      </c>
      <c r="F30" s="36">
        <f t="shared" si="1"/>
        <v>0.46666666666666667</v>
      </c>
      <c r="G30" s="51">
        <f t="shared" si="0"/>
        <v>0.53333333333333333</v>
      </c>
      <c r="H30" s="90">
        <v>393</v>
      </c>
    </row>
    <row r="31" spans="1:8" x14ac:dyDescent="0.35">
      <c r="A31" s="105" t="s">
        <v>17</v>
      </c>
      <c r="B31" s="97">
        <v>16</v>
      </c>
      <c r="C31" s="35">
        <v>20</v>
      </c>
      <c r="D31" s="35">
        <v>13</v>
      </c>
      <c r="E31" s="35">
        <v>7</v>
      </c>
      <c r="F31" s="36">
        <f t="shared" si="1"/>
        <v>0.65</v>
      </c>
      <c r="G31" s="51">
        <f t="shared" si="0"/>
        <v>0.35</v>
      </c>
      <c r="H31" s="90">
        <v>147</v>
      </c>
    </row>
    <row r="32" spans="1:8" x14ac:dyDescent="0.35">
      <c r="A32" s="105" t="s">
        <v>137</v>
      </c>
      <c r="B32" s="97">
        <v>4</v>
      </c>
      <c r="C32" s="35">
        <v>2</v>
      </c>
      <c r="D32" s="35">
        <v>0</v>
      </c>
      <c r="E32" s="35">
        <v>2</v>
      </c>
      <c r="F32" s="36">
        <f t="shared" si="1"/>
        <v>0</v>
      </c>
      <c r="G32" s="51">
        <f t="shared" si="0"/>
        <v>1</v>
      </c>
      <c r="H32" s="90">
        <v>12</v>
      </c>
    </row>
    <row r="33" spans="1:8" x14ac:dyDescent="0.35">
      <c r="A33" s="106" t="s">
        <v>138</v>
      </c>
      <c r="B33" s="97">
        <v>164</v>
      </c>
      <c r="C33" s="53">
        <v>161</v>
      </c>
      <c r="D33" s="53">
        <v>81</v>
      </c>
      <c r="E33" s="53">
        <v>80</v>
      </c>
      <c r="F33" s="36">
        <f t="shared" si="1"/>
        <v>0.50310559006211175</v>
      </c>
      <c r="G33" s="51">
        <f t="shared" si="0"/>
        <v>0.49689440993788819</v>
      </c>
      <c r="H33" s="90">
        <v>1838</v>
      </c>
    </row>
    <row r="34" spans="1:8" x14ac:dyDescent="0.35">
      <c r="A34" s="105" t="s">
        <v>139</v>
      </c>
      <c r="B34" s="97">
        <v>4</v>
      </c>
      <c r="C34" s="35">
        <v>1</v>
      </c>
      <c r="D34" s="35">
        <v>1</v>
      </c>
      <c r="E34" s="35">
        <v>0</v>
      </c>
      <c r="F34" s="36">
        <f t="shared" si="1"/>
        <v>1</v>
      </c>
      <c r="G34" s="51">
        <f t="shared" si="0"/>
        <v>0</v>
      </c>
      <c r="H34" s="90">
        <v>38</v>
      </c>
    </row>
    <row r="35" spans="1:8" x14ac:dyDescent="0.35">
      <c r="A35" s="105" t="s">
        <v>140</v>
      </c>
      <c r="B35" s="97">
        <v>99</v>
      </c>
      <c r="C35" s="35">
        <v>112</v>
      </c>
      <c r="D35" s="35">
        <v>72</v>
      </c>
      <c r="E35" s="35">
        <v>40</v>
      </c>
      <c r="F35" s="36">
        <f t="shared" si="1"/>
        <v>0.6428571428571429</v>
      </c>
      <c r="G35" s="51">
        <f t="shared" si="0"/>
        <v>0.35714285714285715</v>
      </c>
      <c r="H35" s="90">
        <v>1495</v>
      </c>
    </row>
    <row r="36" spans="1:8" x14ac:dyDescent="0.35">
      <c r="A36" s="105" t="s">
        <v>141</v>
      </c>
      <c r="B36" s="97">
        <v>20</v>
      </c>
      <c r="C36" s="35">
        <v>18</v>
      </c>
      <c r="D36" s="35">
        <v>9</v>
      </c>
      <c r="E36" s="35">
        <v>9</v>
      </c>
      <c r="F36" s="36">
        <f t="shared" si="1"/>
        <v>0.5</v>
      </c>
      <c r="G36" s="51">
        <f t="shared" si="0"/>
        <v>0.5</v>
      </c>
      <c r="H36" s="90">
        <v>168</v>
      </c>
    </row>
    <row r="37" spans="1:8" x14ac:dyDescent="0.35">
      <c r="A37" s="105" t="s">
        <v>142</v>
      </c>
      <c r="B37" s="97">
        <v>4</v>
      </c>
      <c r="C37" s="35">
        <v>3</v>
      </c>
      <c r="D37" s="35">
        <v>2</v>
      </c>
      <c r="E37" s="35">
        <v>1</v>
      </c>
      <c r="F37" s="36">
        <f t="shared" si="1"/>
        <v>0.66666666666666663</v>
      </c>
      <c r="G37" s="51">
        <f t="shared" si="0"/>
        <v>0.33333333333333331</v>
      </c>
      <c r="H37" s="90">
        <v>0</v>
      </c>
    </row>
    <row r="38" spans="1:8" x14ac:dyDescent="0.35">
      <c r="A38" s="105" t="s">
        <v>143</v>
      </c>
      <c r="B38" s="97">
        <v>28</v>
      </c>
      <c r="C38" s="35">
        <v>28</v>
      </c>
      <c r="D38" s="35">
        <v>14</v>
      </c>
      <c r="E38" s="35">
        <v>14</v>
      </c>
      <c r="F38" s="36">
        <f t="shared" si="1"/>
        <v>0.5</v>
      </c>
      <c r="G38" s="51">
        <f t="shared" si="0"/>
        <v>0.5</v>
      </c>
      <c r="H38" s="90">
        <v>245</v>
      </c>
    </row>
    <row r="39" spans="1:8" x14ac:dyDescent="0.35">
      <c r="A39" s="105" t="s">
        <v>144</v>
      </c>
      <c r="B39" s="97">
        <v>29</v>
      </c>
      <c r="C39" s="35">
        <v>29</v>
      </c>
      <c r="D39" s="35">
        <v>12</v>
      </c>
      <c r="E39" s="35">
        <v>17</v>
      </c>
      <c r="F39" s="36">
        <f t="shared" si="1"/>
        <v>0.41379310344827586</v>
      </c>
      <c r="G39" s="51">
        <f t="shared" si="0"/>
        <v>0.58620689655172409</v>
      </c>
      <c r="H39" s="90">
        <v>125</v>
      </c>
    </row>
    <row r="40" spans="1:8" x14ac:dyDescent="0.35">
      <c r="A40" s="105" t="s">
        <v>145</v>
      </c>
      <c r="B40" s="97">
        <v>6</v>
      </c>
      <c r="C40" s="35">
        <v>2</v>
      </c>
      <c r="D40" s="35">
        <v>2</v>
      </c>
      <c r="E40" s="35">
        <v>0</v>
      </c>
      <c r="F40" s="36">
        <f t="shared" si="1"/>
        <v>1</v>
      </c>
      <c r="G40" s="51">
        <f t="shared" si="0"/>
        <v>0</v>
      </c>
      <c r="H40" s="90">
        <v>63</v>
      </c>
    </row>
    <row r="41" spans="1:8" x14ac:dyDescent="0.35">
      <c r="A41" s="105" t="s">
        <v>146</v>
      </c>
      <c r="B41" s="97">
        <v>5</v>
      </c>
      <c r="C41" s="35">
        <v>6</v>
      </c>
      <c r="D41" s="35">
        <v>2</v>
      </c>
      <c r="E41" s="35">
        <v>4</v>
      </c>
      <c r="F41" s="36">
        <f t="shared" si="1"/>
        <v>0.33333333333333331</v>
      </c>
      <c r="G41" s="51">
        <f t="shared" si="0"/>
        <v>0.66666666666666663</v>
      </c>
      <c r="H41" s="90">
        <v>98</v>
      </c>
    </row>
    <row r="42" spans="1:8" x14ac:dyDescent="0.35">
      <c r="A42" s="105" t="s">
        <v>147</v>
      </c>
      <c r="B42" s="97">
        <v>19</v>
      </c>
      <c r="C42" s="35">
        <v>15</v>
      </c>
      <c r="D42" s="35">
        <v>9</v>
      </c>
      <c r="E42" s="35">
        <v>6</v>
      </c>
      <c r="F42" s="36">
        <f t="shared" si="1"/>
        <v>0.6</v>
      </c>
      <c r="G42" s="51">
        <f t="shared" si="0"/>
        <v>0.4</v>
      </c>
      <c r="H42" s="90">
        <v>352</v>
      </c>
    </row>
    <row r="43" spans="1:8" x14ac:dyDescent="0.35">
      <c r="A43" s="106" t="s">
        <v>148</v>
      </c>
      <c r="B43" s="97">
        <v>124</v>
      </c>
      <c r="C43" s="53">
        <v>131</v>
      </c>
      <c r="D43" s="53">
        <v>58</v>
      </c>
      <c r="E43" s="53">
        <v>73</v>
      </c>
      <c r="F43" s="36">
        <f t="shared" si="1"/>
        <v>0.44274809160305345</v>
      </c>
      <c r="G43" s="51">
        <f t="shared" si="0"/>
        <v>0.5572519083969466</v>
      </c>
      <c r="H43" s="90">
        <v>1066</v>
      </c>
    </row>
    <row r="44" spans="1:8" x14ac:dyDescent="0.35">
      <c r="A44" s="105" t="s">
        <v>36</v>
      </c>
      <c r="B44" s="97">
        <v>54</v>
      </c>
      <c r="C44" s="35">
        <v>66</v>
      </c>
      <c r="D44" s="35">
        <v>40</v>
      </c>
      <c r="E44" s="35">
        <v>26</v>
      </c>
      <c r="F44" s="36">
        <f t="shared" si="1"/>
        <v>0.60606060606060608</v>
      </c>
      <c r="G44" s="51">
        <f t="shared" si="0"/>
        <v>0.39393939393939392</v>
      </c>
      <c r="H44" s="90">
        <v>814</v>
      </c>
    </row>
    <row r="45" spans="1:8" x14ac:dyDescent="0.35">
      <c r="A45" s="105" t="s">
        <v>15</v>
      </c>
      <c r="B45" s="97">
        <v>3</v>
      </c>
      <c r="C45" s="35">
        <v>5</v>
      </c>
      <c r="D45" s="35">
        <v>3</v>
      </c>
      <c r="E45" s="35">
        <v>2</v>
      </c>
      <c r="F45" s="36">
        <f t="shared" si="1"/>
        <v>0.6</v>
      </c>
      <c r="G45" s="51">
        <f t="shared" si="0"/>
        <v>0.4</v>
      </c>
      <c r="H45" s="90">
        <v>16</v>
      </c>
    </row>
    <row r="46" spans="1:8" x14ac:dyDescent="0.35">
      <c r="A46" s="105" t="s">
        <v>18</v>
      </c>
      <c r="B46" s="97">
        <v>8</v>
      </c>
      <c r="C46" s="35">
        <v>6</v>
      </c>
      <c r="D46" s="35">
        <v>4</v>
      </c>
      <c r="E46" s="35">
        <v>2</v>
      </c>
      <c r="F46" s="36">
        <f t="shared" si="1"/>
        <v>0.66666666666666663</v>
      </c>
      <c r="G46" s="51">
        <f t="shared" si="0"/>
        <v>0.33333333333333331</v>
      </c>
      <c r="H46" s="90">
        <v>218</v>
      </c>
    </row>
    <row r="47" spans="1:8" x14ac:dyDescent="0.35">
      <c r="A47" s="105" t="s">
        <v>35</v>
      </c>
      <c r="B47" s="97">
        <v>50</v>
      </c>
      <c r="C47" s="35">
        <v>56</v>
      </c>
      <c r="D47" s="35">
        <v>31</v>
      </c>
      <c r="E47" s="35">
        <v>25</v>
      </c>
      <c r="F47" s="36">
        <f t="shared" si="1"/>
        <v>0.5535714285714286</v>
      </c>
      <c r="G47" s="51">
        <f t="shared" si="0"/>
        <v>0.44642857142857145</v>
      </c>
      <c r="H47" s="90">
        <v>995</v>
      </c>
    </row>
    <row r="48" spans="1:8" x14ac:dyDescent="0.35">
      <c r="A48" s="105" t="s">
        <v>24</v>
      </c>
      <c r="B48" s="97">
        <v>3</v>
      </c>
      <c r="C48" s="35">
        <v>2</v>
      </c>
      <c r="D48" s="35">
        <v>1</v>
      </c>
      <c r="E48" s="35">
        <v>1</v>
      </c>
      <c r="F48" s="36">
        <f>D48/C48</f>
        <v>0.5</v>
      </c>
      <c r="G48" s="51">
        <f t="shared" si="0"/>
        <v>0.5</v>
      </c>
      <c r="H48" s="90">
        <v>0</v>
      </c>
    </row>
    <row r="49" spans="1:8" x14ac:dyDescent="0.35">
      <c r="A49" s="105" t="s">
        <v>34</v>
      </c>
      <c r="B49" s="97">
        <v>11</v>
      </c>
      <c r="C49" s="35">
        <v>11</v>
      </c>
      <c r="D49" s="35">
        <v>6</v>
      </c>
      <c r="E49" s="35">
        <v>5</v>
      </c>
      <c r="F49" s="36">
        <f t="shared" si="1"/>
        <v>0.54545454545454541</v>
      </c>
      <c r="G49" s="51">
        <f t="shared" si="0"/>
        <v>0.45454545454545453</v>
      </c>
      <c r="H49" s="90">
        <v>116</v>
      </c>
    </row>
    <row r="50" spans="1:8" x14ac:dyDescent="0.35">
      <c r="A50" s="105" t="s">
        <v>33</v>
      </c>
      <c r="B50" s="97">
        <v>5</v>
      </c>
      <c r="C50" s="35">
        <v>5</v>
      </c>
      <c r="D50" s="35">
        <v>3</v>
      </c>
      <c r="E50" s="35">
        <v>2</v>
      </c>
      <c r="F50" s="36">
        <f>D50/C50</f>
        <v>0.6</v>
      </c>
      <c r="G50" s="51">
        <f t="shared" si="0"/>
        <v>0.4</v>
      </c>
      <c r="H50" s="90">
        <v>55</v>
      </c>
    </row>
    <row r="51" spans="1:8" x14ac:dyDescent="0.35">
      <c r="A51" s="105" t="s">
        <v>16</v>
      </c>
      <c r="B51" s="97">
        <v>21</v>
      </c>
      <c r="C51" s="35">
        <v>27</v>
      </c>
      <c r="D51" s="35">
        <v>6</v>
      </c>
      <c r="E51" s="35">
        <v>21</v>
      </c>
      <c r="F51" s="36">
        <f t="shared" si="1"/>
        <v>0.22222222222222221</v>
      </c>
      <c r="G51" s="51">
        <f t="shared" si="0"/>
        <v>0.77777777777777779</v>
      </c>
      <c r="H51" s="90">
        <v>202</v>
      </c>
    </row>
    <row r="52" spans="1:8" x14ac:dyDescent="0.35">
      <c r="A52" s="105" t="s">
        <v>32</v>
      </c>
      <c r="B52" s="97">
        <v>12</v>
      </c>
      <c r="C52" s="35">
        <v>9</v>
      </c>
      <c r="D52" s="35">
        <v>4</v>
      </c>
      <c r="E52" s="35">
        <v>5</v>
      </c>
      <c r="F52" s="36">
        <f t="shared" si="1"/>
        <v>0.44444444444444442</v>
      </c>
      <c r="G52" s="51">
        <f t="shared" si="0"/>
        <v>0.55555555555555558</v>
      </c>
      <c r="H52" s="90">
        <v>88</v>
      </c>
    </row>
    <row r="53" spans="1:8" x14ac:dyDescent="0.35">
      <c r="A53" s="105" t="s">
        <v>31</v>
      </c>
      <c r="B53" s="97">
        <v>3</v>
      </c>
      <c r="C53" s="35">
        <v>0</v>
      </c>
      <c r="D53" s="35">
        <v>0</v>
      </c>
      <c r="E53" s="35">
        <v>0</v>
      </c>
      <c r="F53" s="36">
        <v>0</v>
      </c>
      <c r="G53" s="51">
        <v>0</v>
      </c>
      <c r="H53" s="90">
        <v>14</v>
      </c>
    </row>
    <row r="54" spans="1:8" x14ac:dyDescent="0.35">
      <c r="A54" s="105" t="s">
        <v>77</v>
      </c>
      <c r="B54" s="97">
        <v>9</v>
      </c>
      <c r="C54" s="35">
        <v>8</v>
      </c>
      <c r="D54" s="35">
        <v>3</v>
      </c>
      <c r="E54" s="35">
        <v>5</v>
      </c>
      <c r="F54" s="36">
        <f t="shared" si="1"/>
        <v>0.375</v>
      </c>
      <c r="G54" s="51">
        <f t="shared" si="0"/>
        <v>0.625</v>
      </c>
      <c r="H54" s="90">
        <v>35</v>
      </c>
    </row>
    <row r="55" spans="1:8" x14ac:dyDescent="0.35">
      <c r="A55" s="105" t="s">
        <v>30</v>
      </c>
      <c r="B55" s="97">
        <v>16</v>
      </c>
      <c r="C55" s="35">
        <v>10</v>
      </c>
      <c r="D55" s="35">
        <v>9</v>
      </c>
      <c r="E55" s="35">
        <v>1</v>
      </c>
      <c r="F55" s="36">
        <f t="shared" si="1"/>
        <v>0.9</v>
      </c>
      <c r="G55" s="51">
        <f t="shared" si="0"/>
        <v>0.1</v>
      </c>
      <c r="H55" s="90">
        <v>283</v>
      </c>
    </row>
    <row r="56" spans="1:8" x14ac:dyDescent="0.35">
      <c r="A56" s="105" t="s">
        <v>21</v>
      </c>
      <c r="B56" s="97">
        <v>37</v>
      </c>
      <c r="C56" s="35">
        <v>36</v>
      </c>
      <c r="D56" s="35">
        <v>17</v>
      </c>
      <c r="E56" s="35">
        <v>19</v>
      </c>
      <c r="F56" s="36">
        <f t="shared" si="1"/>
        <v>0.47222222222222221</v>
      </c>
      <c r="G56" s="51">
        <f t="shared" si="0"/>
        <v>0.52777777777777779</v>
      </c>
      <c r="H56" s="90">
        <v>440</v>
      </c>
    </row>
    <row r="57" spans="1:8" x14ac:dyDescent="0.35">
      <c r="A57" s="105" t="s">
        <v>22</v>
      </c>
      <c r="B57" s="97">
        <v>26</v>
      </c>
      <c r="C57" s="35">
        <v>27</v>
      </c>
      <c r="D57" s="35">
        <v>14</v>
      </c>
      <c r="E57" s="35">
        <v>13</v>
      </c>
      <c r="F57" s="36">
        <f t="shared" si="1"/>
        <v>0.51851851851851849</v>
      </c>
      <c r="G57" s="51">
        <f t="shared" si="0"/>
        <v>0.48148148148148145</v>
      </c>
      <c r="H57" s="90">
        <v>244</v>
      </c>
    </row>
    <row r="58" spans="1:8" x14ac:dyDescent="0.35">
      <c r="A58" s="105" t="s">
        <v>79</v>
      </c>
      <c r="B58" s="97">
        <v>17</v>
      </c>
      <c r="C58" s="35">
        <v>9</v>
      </c>
      <c r="D58" s="35">
        <v>4</v>
      </c>
      <c r="E58" s="35">
        <v>5</v>
      </c>
      <c r="F58" s="36">
        <f t="shared" si="1"/>
        <v>0.44444444444444442</v>
      </c>
      <c r="G58" s="51">
        <f t="shared" si="0"/>
        <v>0.55555555555555558</v>
      </c>
      <c r="H58" s="90">
        <v>37</v>
      </c>
    </row>
    <row r="59" spans="1:8" x14ac:dyDescent="0.35">
      <c r="A59" s="105" t="s">
        <v>149</v>
      </c>
      <c r="B59" s="97">
        <v>56</v>
      </c>
      <c r="C59" s="35">
        <v>50</v>
      </c>
      <c r="D59" s="35">
        <v>32</v>
      </c>
      <c r="E59" s="35">
        <v>18</v>
      </c>
      <c r="F59" s="36">
        <f t="shared" si="1"/>
        <v>0.64</v>
      </c>
      <c r="G59" s="51">
        <f t="shared" si="0"/>
        <v>0.36</v>
      </c>
      <c r="H59" s="90">
        <v>749</v>
      </c>
    </row>
    <row r="60" spans="1:8" x14ac:dyDescent="0.35">
      <c r="A60" s="105" t="s">
        <v>29</v>
      </c>
      <c r="B60" s="100">
        <v>53</v>
      </c>
      <c r="C60" s="1">
        <v>44</v>
      </c>
      <c r="D60" s="1">
        <v>25</v>
      </c>
      <c r="E60" s="35">
        <v>19</v>
      </c>
      <c r="F60" s="36">
        <f t="shared" si="1"/>
        <v>0.56818181818181823</v>
      </c>
      <c r="G60" s="51">
        <f t="shared" si="0"/>
        <v>0.43181818181818182</v>
      </c>
      <c r="H60" s="90">
        <v>639</v>
      </c>
    </row>
    <row r="61" spans="1:8" x14ac:dyDescent="0.35">
      <c r="A61" s="105" t="s">
        <v>82</v>
      </c>
      <c r="B61" s="99">
        <v>0</v>
      </c>
      <c r="C61" s="1">
        <v>0</v>
      </c>
      <c r="D61" s="1">
        <v>0</v>
      </c>
      <c r="E61" s="1">
        <v>0</v>
      </c>
      <c r="F61" s="36">
        <v>0</v>
      </c>
      <c r="G61" s="51">
        <v>0</v>
      </c>
      <c r="H61" s="90">
        <v>1</v>
      </c>
    </row>
    <row r="62" spans="1:8" x14ac:dyDescent="0.35">
      <c r="A62" s="105" t="s">
        <v>150</v>
      </c>
      <c r="B62" s="97">
        <v>34</v>
      </c>
      <c r="C62" s="35">
        <v>32</v>
      </c>
      <c r="D62" s="35">
        <v>18</v>
      </c>
      <c r="E62" s="57">
        <v>14</v>
      </c>
      <c r="F62" s="36">
        <f t="shared" si="1"/>
        <v>0.5625</v>
      </c>
      <c r="G62" s="51">
        <f t="shared" si="0"/>
        <v>0.4375</v>
      </c>
      <c r="H62" s="90">
        <v>345</v>
      </c>
    </row>
    <row r="63" spans="1:8" x14ac:dyDescent="0.35">
      <c r="A63" s="105" t="s">
        <v>84</v>
      </c>
      <c r="B63" s="97">
        <v>4</v>
      </c>
      <c r="C63" s="35">
        <v>4</v>
      </c>
      <c r="D63" s="35">
        <v>3</v>
      </c>
      <c r="E63" s="57">
        <v>1</v>
      </c>
      <c r="F63" s="36">
        <f t="shared" si="1"/>
        <v>0.75</v>
      </c>
      <c r="G63" s="51">
        <f t="shared" si="0"/>
        <v>0.25</v>
      </c>
      <c r="H63" s="90">
        <v>26</v>
      </c>
    </row>
    <row r="64" spans="1:8" x14ac:dyDescent="0.35">
      <c r="A64" s="105" t="s">
        <v>85</v>
      </c>
      <c r="B64" s="97">
        <v>29</v>
      </c>
      <c r="C64" s="35">
        <v>23</v>
      </c>
      <c r="D64" s="35">
        <v>11</v>
      </c>
      <c r="E64" s="57">
        <v>12</v>
      </c>
      <c r="F64" s="36">
        <f t="shared" si="1"/>
        <v>0.47826086956521741</v>
      </c>
      <c r="G64" s="51">
        <f t="shared" si="0"/>
        <v>0.52173913043478259</v>
      </c>
      <c r="H64" s="90">
        <v>260</v>
      </c>
    </row>
    <row r="65" spans="1:16" x14ac:dyDescent="0.35">
      <c r="A65" s="105" t="s">
        <v>151</v>
      </c>
      <c r="B65" s="97">
        <v>4</v>
      </c>
      <c r="C65" s="35">
        <v>3</v>
      </c>
      <c r="D65" s="35">
        <v>2</v>
      </c>
      <c r="E65" s="57">
        <v>1</v>
      </c>
      <c r="F65" s="36">
        <f t="shared" si="1"/>
        <v>0.66666666666666663</v>
      </c>
      <c r="G65" s="51">
        <f t="shared" si="0"/>
        <v>0.33333333333333331</v>
      </c>
      <c r="H65" s="90">
        <v>25</v>
      </c>
    </row>
    <row r="66" spans="1:16" x14ac:dyDescent="0.35">
      <c r="A66" s="105" t="s">
        <v>152</v>
      </c>
      <c r="B66" s="97">
        <v>8</v>
      </c>
      <c r="C66" s="35">
        <v>10</v>
      </c>
      <c r="D66" s="35">
        <v>6</v>
      </c>
      <c r="E66" s="57">
        <v>4</v>
      </c>
      <c r="F66" s="36">
        <f t="shared" si="1"/>
        <v>0.6</v>
      </c>
      <c r="G66" s="51">
        <f t="shared" si="0"/>
        <v>0.4</v>
      </c>
      <c r="H66" s="90">
        <v>190</v>
      </c>
    </row>
    <row r="67" spans="1:16" x14ac:dyDescent="0.35">
      <c r="A67" s="105" t="s">
        <v>153</v>
      </c>
      <c r="B67" s="97">
        <v>10</v>
      </c>
      <c r="C67" s="35">
        <v>7</v>
      </c>
      <c r="D67" s="35">
        <v>3</v>
      </c>
      <c r="E67" s="57">
        <v>4</v>
      </c>
      <c r="F67" s="36">
        <f t="shared" si="1"/>
        <v>0.42857142857142855</v>
      </c>
      <c r="G67" s="51">
        <f t="shared" si="0"/>
        <v>0.5714285714285714</v>
      </c>
      <c r="H67" s="90">
        <v>93</v>
      </c>
    </row>
    <row r="68" spans="1:16" x14ac:dyDescent="0.35">
      <c r="A68" s="105" t="s">
        <v>157</v>
      </c>
      <c r="B68" s="97">
        <v>7</v>
      </c>
      <c r="C68" s="35">
        <v>10</v>
      </c>
      <c r="D68" s="35">
        <v>7</v>
      </c>
      <c r="E68" s="57">
        <v>3</v>
      </c>
      <c r="F68" s="36">
        <f t="shared" si="1"/>
        <v>0.7</v>
      </c>
      <c r="G68" s="51">
        <f t="shared" si="0"/>
        <v>0.3</v>
      </c>
      <c r="H68" s="90">
        <v>108</v>
      </c>
    </row>
    <row r="69" spans="1:16" s="55" customFormat="1" x14ac:dyDescent="0.35">
      <c r="A69" s="106" t="s">
        <v>154</v>
      </c>
      <c r="B69" s="98">
        <v>2</v>
      </c>
      <c r="C69" s="53">
        <v>2</v>
      </c>
      <c r="D69" s="53">
        <v>2</v>
      </c>
      <c r="E69" s="57">
        <v>0</v>
      </c>
      <c r="F69" s="36">
        <f t="shared" si="1"/>
        <v>1</v>
      </c>
      <c r="G69" s="51">
        <f t="shared" si="0"/>
        <v>0</v>
      </c>
      <c r="H69" s="90">
        <v>1</v>
      </c>
      <c r="I69" s="52"/>
      <c r="J69" s="52"/>
      <c r="K69" s="52"/>
      <c r="L69" s="52"/>
    </row>
    <row r="70" spans="1:16" x14ac:dyDescent="0.35">
      <c r="A70" s="105" t="s">
        <v>28</v>
      </c>
      <c r="B70" s="97">
        <v>2</v>
      </c>
      <c r="C70" s="35">
        <v>1</v>
      </c>
      <c r="D70" s="35">
        <v>0</v>
      </c>
      <c r="E70" s="57">
        <v>1</v>
      </c>
      <c r="F70" s="36">
        <f t="shared" si="1"/>
        <v>0</v>
      </c>
      <c r="G70" s="51">
        <f t="shared" si="0"/>
        <v>1</v>
      </c>
      <c r="H70" s="90">
        <v>27</v>
      </c>
    </row>
    <row r="71" spans="1:16" ht="15" thickBot="1" x14ac:dyDescent="0.4">
      <c r="A71" s="107" t="s">
        <v>155</v>
      </c>
      <c r="B71" s="96">
        <v>1</v>
      </c>
      <c r="C71" s="91">
        <v>1</v>
      </c>
      <c r="D71" s="91">
        <v>0</v>
      </c>
      <c r="E71" s="92">
        <v>1</v>
      </c>
      <c r="F71" s="36">
        <f t="shared" si="1"/>
        <v>0</v>
      </c>
      <c r="G71" s="51">
        <f t="shared" si="0"/>
        <v>1</v>
      </c>
      <c r="H71" s="95">
        <v>28</v>
      </c>
    </row>
    <row r="72" spans="1:16" ht="15" thickBot="1" x14ac:dyDescent="0.4">
      <c r="A72" s="108" t="s">
        <v>105</v>
      </c>
      <c r="B72" s="82">
        <f>SUM(B8:B71)</f>
        <v>1556</v>
      </c>
      <c r="C72" s="82">
        <f>SUM(C8:C71)</f>
        <v>1594</v>
      </c>
      <c r="D72" s="82">
        <f>SUM(D8:D71)</f>
        <v>870</v>
      </c>
      <c r="E72" s="82">
        <f>SUM(E8:E71)</f>
        <v>724</v>
      </c>
      <c r="F72" s="84">
        <f>D72/C72</f>
        <v>0.54579673776662485</v>
      </c>
      <c r="G72" s="83">
        <f>E72/C72</f>
        <v>0.45420326223337515</v>
      </c>
      <c r="H72" s="82">
        <f>SUM(H8:H71)</f>
        <v>18408</v>
      </c>
    </row>
    <row r="74" spans="1:16" x14ac:dyDescent="0.35">
      <c r="A74" s="8" t="s">
        <v>104</v>
      </c>
      <c r="B74" s="5"/>
      <c r="C74" s="5"/>
      <c r="D74" s="5"/>
      <c r="E74" s="5"/>
      <c r="F74" s="5"/>
      <c r="G74" s="5"/>
      <c r="H74" s="5"/>
      <c r="M74" s="5"/>
      <c r="N74" s="5"/>
      <c r="O74" s="5"/>
      <c r="P74" s="4"/>
    </row>
    <row r="75" spans="1:16" x14ac:dyDescent="0.35">
      <c r="A75" s="162" t="s">
        <v>156</v>
      </c>
      <c r="B75" s="162"/>
      <c r="C75" s="162"/>
      <c r="D75" s="162"/>
      <c r="E75" s="162"/>
      <c r="F75" s="162"/>
      <c r="G75" s="162"/>
      <c r="H75" s="5"/>
      <c r="M75" s="5"/>
      <c r="N75" s="5"/>
      <c r="O75" s="5"/>
      <c r="P75" s="4"/>
    </row>
    <row r="76" spans="1:16" ht="15" customHeight="1" x14ac:dyDescent="0.35">
      <c r="A76" s="163" t="s">
        <v>115</v>
      </c>
      <c r="B76" s="163"/>
      <c r="C76" s="163"/>
      <c r="D76" s="163"/>
      <c r="E76" s="163"/>
      <c r="F76" s="163"/>
      <c r="G76" s="163"/>
      <c r="H76" s="33"/>
      <c r="M76" s="33"/>
      <c r="N76" s="33"/>
      <c r="O76" s="33"/>
      <c r="P76" s="33"/>
    </row>
    <row r="77" spans="1:16" x14ac:dyDescent="0.35">
      <c r="A77" s="163"/>
      <c r="B77" s="163"/>
      <c r="C77" s="163"/>
      <c r="D77" s="163"/>
      <c r="E77" s="163"/>
      <c r="F77" s="163"/>
      <c r="G77" s="163"/>
      <c r="H77" s="33"/>
      <c r="M77" s="33"/>
      <c r="N77" s="33"/>
      <c r="O77" s="33"/>
      <c r="P77" s="33"/>
    </row>
    <row r="78" spans="1:16" ht="15" customHeight="1" x14ac:dyDescent="0.35">
      <c r="A78" s="164" t="s">
        <v>116</v>
      </c>
      <c r="B78" s="164"/>
      <c r="C78" s="164"/>
      <c r="D78" s="164"/>
      <c r="E78" s="164"/>
      <c r="F78" s="164"/>
      <c r="G78" s="164"/>
    </row>
    <row r="79" spans="1:16" x14ac:dyDescent="0.35">
      <c r="A79" s="164"/>
      <c r="B79" s="164"/>
      <c r="C79" s="164"/>
      <c r="D79" s="164"/>
      <c r="E79" s="164"/>
      <c r="F79" s="164"/>
      <c r="G79" s="164"/>
    </row>
    <row r="80" spans="1:16" x14ac:dyDescent="0.35">
      <c r="A80" s="10" t="s">
        <v>117</v>
      </c>
    </row>
  </sheetData>
  <mergeCells count="4">
    <mergeCell ref="C3:G4"/>
    <mergeCell ref="A75:G75"/>
    <mergeCell ref="A76:G77"/>
    <mergeCell ref="A78:G79"/>
  </mergeCells>
  <printOptions gridLines="1"/>
  <pageMargins left="0.7" right="0.7" top="0.75" bottom="0.75" header="0.3" footer="0.3"/>
  <pageSetup scale="5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80"/>
  <sheetViews>
    <sheetView topLeftCell="A43" zoomScaleNormal="100" workbookViewId="0">
      <selection activeCell="L69" sqref="L69"/>
    </sheetView>
  </sheetViews>
  <sheetFormatPr defaultColWidth="9.1796875" defaultRowHeight="14.5" x14ac:dyDescent="0.35"/>
  <cols>
    <col min="1" max="1" width="19.7265625" style="10" customWidth="1"/>
    <col min="2" max="2" width="12.54296875" style="7" customWidth="1"/>
    <col min="3" max="3" width="14.1796875" style="7" customWidth="1"/>
    <col min="4" max="4" width="13.81640625" style="7" customWidth="1"/>
    <col min="5" max="5" width="12.26953125" style="7" customWidth="1"/>
    <col min="6" max="6" width="11.7265625" style="7" bestFit="1" customWidth="1"/>
    <col min="7" max="7" width="12" style="7" customWidth="1"/>
    <col min="8" max="8" width="28.7265625" style="7" bestFit="1" customWidth="1"/>
    <col min="9" max="9" width="12" style="37" customWidth="1"/>
    <col min="10" max="12" width="9.1796875" style="37"/>
    <col min="13" max="16384" width="9.1796875" style="7"/>
  </cols>
  <sheetData>
    <row r="2" spans="1:8" ht="15" thickBot="1" x14ac:dyDescent="0.4"/>
    <row r="3" spans="1:8" x14ac:dyDescent="0.35">
      <c r="C3" s="156" t="s">
        <v>187</v>
      </c>
      <c r="D3" s="157"/>
      <c r="E3" s="157"/>
      <c r="F3" s="157"/>
      <c r="G3" s="158"/>
    </row>
    <row r="4" spans="1:8" ht="15" thickBot="1" x14ac:dyDescent="0.4">
      <c r="C4" s="159"/>
      <c r="D4" s="160"/>
      <c r="E4" s="160"/>
      <c r="F4" s="160"/>
      <c r="G4" s="161"/>
    </row>
    <row r="6" spans="1:8" ht="15" thickBot="1" x14ac:dyDescent="0.4"/>
    <row r="7" spans="1:8" ht="17" thickBot="1" x14ac:dyDescent="0.4">
      <c r="A7" s="88" t="s">
        <v>110</v>
      </c>
      <c r="B7" s="88" t="s">
        <v>111</v>
      </c>
      <c r="C7" s="88" t="s">
        <v>112</v>
      </c>
      <c r="D7" s="88" t="s">
        <v>113</v>
      </c>
      <c r="E7" s="88" t="s">
        <v>106</v>
      </c>
      <c r="F7" s="88" t="s">
        <v>107</v>
      </c>
      <c r="G7" s="88" t="s">
        <v>108</v>
      </c>
      <c r="H7" s="88" t="s">
        <v>119</v>
      </c>
    </row>
    <row r="8" spans="1:8" x14ac:dyDescent="0.35">
      <c r="A8" s="104" t="s">
        <v>120</v>
      </c>
      <c r="B8" s="101">
        <v>17</v>
      </c>
      <c r="C8" s="85">
        <v>16</v>
      </c>
      <c r="D8" s="85">
        <v>10</v>
      </c>
      <c r="E8" s="85">
        <v>6</v>
      </c>
      <c r="F8" s="86">
        <f>D8/C8</f>
        <v>0.625</v>
      </c>
      <c r="G8" s="87">
        <f>E8/C8</f>
        <v>0.375</v>
      </c>
      <c r="H8" s="89">
        <v>307</v>
      </c>
    </row>
    <row r="9" spans="1:8" x14ac:dyDescent="0.35">
      <c r="A9" s="105" t="s">
        <v>121</v>
      </c>
      <c r="B9" s="102">
        <v>12</v>
      </c>
      <c r="C9" s="35">
        <v>7</v>
      </c>
      <c r="D9" s="35">
        <v>3</v>
      </c>
      <c r="E9" s="35">
        <v>4</v>
      </c>
      <c r="F9" s="36">
        <f>D9/C9</f>
        <v>0.42857142857142855</v>
      </c>
      <c r="G9" s="51">
        <f t="shared" ref="G9:G71" si="0">E9/C9</f>
        <v>0.5714285714285714</v>
      </c>
      <c r="H9" s="90">
        <v>26</v>
      </c>
    </row>
    <row r="10" spans="1:8" x14ac:dyDescent="0.35">
      <c r="A10" s="105" t="s">
        <v>122</v>
      </c>
      <c r="B10" s="102">
        <v>34</v>
      </c>
      <c r="C10" s="35">
        <v>38</v>
      </c>
      <c r="D10" s="35">
        <v>24</v>
      </c>
      <c r="E10" s="35">
        <v>14</v>
      </c>
      <c r="F10" s="36">
        <f>D10/C10</f>
        <v>0.63157894736842102</v>
      </c>
      <c r="G10" s="51">
        <f t="shared" si="0"/>
        <v>0.36842105263157893</v>
      </c>
      <c r="H10" s="90">
        <v>357</v>
      </c>
    </row>
    <row r="11" spans="1:8" x14ac:dyDescent="0.35">
      <c r="A11" s="105" t="s">
        <v>123</v>
      </c>
      <c r="B11" s="102">
        <v>2</v>
      </c>
      <c r="C11" s="35">
        <v>1</v>
      </c>
      <c r="D11" s="35">
        <v>0</v>
      </c>
      <c r="E11" s="35">
        <v>1</v>
      </c>
      <c r="F11" s="36">
        <f>D11/C11</f>
        <v>0</v>
      </c>
      <c r="G11" s="51">
        <f t="shared" si="0"/>
        <v>1</v>
      </c>
      <c r="H11" s="90">
        <v>0</v>
      </c>
    </row>
    <row r="12" spans="1:8" x14ac:dyDescent="0.35">
      <c r="A12" s="105" t="s">
        <v>124</v>
      </c>
      <c r="B12" s="102">
        <v>23</v>
      </c>
      <c r="C12" s="35">
        <v>26</v>
      </c>
      <c r="D12" s="35">
        <v>16</v>
      </c>
      <c r="E12" s="35">
        <v>10</v>
      </c>
      <c r="F12" s="36">
        <f t="shared" ref="F12:F71" si="1">D12/C12</f>
        <v>0.61538461538461542</v>
      </c>
      <c r="G12" s="51">
        <f t="shared" si="0"/>
        <v>0.38461538461538464</v>
      </c>
      <c r="H12" s="90">
        <v>373</v>
      </c>
    </row>
    <row r="13" spans="1:8" x14ac:dyDescent="0.35">
      <c r="A13" s="105" t="s">
        <v>125</v>
      </c>
      <c r="B13" s="97">
        <v>1</v>
      </c>
      <c r="C13" s="35">
        <v>5</v>
      </c>
      <c r="D13" s="35">
        <v>4</v>
      </c>
      <c r="E13" s="35">
        <v>1</v>
      </c>
      <c r="F13" s="36">
        <f t="shared" si="1"/>
        <v>0.8</v>
      </c>
      <c r="G13" s="51">
        <f t="shared" si="0"/>
        <v>0.2</v>
      </c>
      <c r="H13" s="90">
        <v>67</v>
      </c>
    </row>
    <row r="14" spans="1:8" x14ac:dyDescent="0.35">
      <c r="A14" s="105" t="s">
        <v>126</v>
      </c>
      <c r="B14" s="97">
        <v>9</v>
      </c>
      <c r="C14" s="35">
        <v>8</v>
      </c>
      <c r="D14" s="35">
        <v>1</v>
      </c>
      <c r="E14" s="35">
        <v>7</v>
      </c>
      <c r="F14" s="36">
        <f t="shared" si="1"/>
        <v>0.125</v>
      </c>
      <c r="G14" s="51">
        <f t="shared" si="0"/>
        <v>0.875</v>
      </c>
      <c r="H14" s="90">
        <v>43</v>
      </c>
    </row>
    <row r="15" spans="1:8" x14ac:dyDescent="0.35">
      <c r="A15" s="105" t="s">
        <v>127</v>
      </c>
      <c r="B15" s="97">
        <v>20</v>
      </c>
      <c r="C15" s="35">
        <v>21</v>
      </c>
      <c r="D15" s="35">
        <v>10</v>
      </c>
      <c r="E15" s="35">
        <v>11</v>
      </c>
      <c r="F15" s="36">
        <f>D15/C15</f>
        <v>0.47619047619047616</v>
      </c>
      <c r="G15" s="51">
        <f t="shared" si="0"/>
        <v>0.52380952380952384</v>
      </c>
      <c r="H15" s="90">
        <v>389</v>
      </c>
    </row>
    <row r="16" spans="1:8" x14ac:dyDescent="0.35">
      <c r="A16" s="105" t="s">
        <v>128</v>
      </c>
      <c r="B16" s="97">
        <v>77</v>
      </c>
      <c r="C16" s="54">
        <v>66</v>
      </c>
      <c r="D16" s="35">
        <v>40</v>
      </c>
      <c r="E16" s="35">
        <v>26</v>
      </c>
      <c r="F16" s="36">
        <f t="shared" si="1"/>
        <v>0.60606060606060608</v>
      </c>
      <c r="G16" s="51">
        <f t="shared" si="0"/>
        <v>0.39393939393939392</v>
      </c>
      <c r="H16" s="90">
        <v>1486</v>
      </c>
    </row>
    <row r="17" spans="1:8" x14ac:dyDescent="0.35">
      <c r="A17" s="105" t="s">
        <v>39</v>
      </c>
      <c r="B17" s="97">
        <v>68</v>
      </c>
      <c r="C17" s="54">
        <v>88</v>
      </c>
      <c r="D17" s="35">
        <v>66</v>
      </c>
      <c r="E17" s="35">
        <v>22</v>
      </c>
      <c r="F17" s="36">
        <f>D17/C17</f>
        <v>0.75</v>
      </c>
      <c r="G17" s="51">
        <f t="shared" si="0"/>
        <v>0.25</v>
      </c>
      <c r="H17" s="90">
        <v>497</v>
      </c>
    </row>
    <row r="18" spans="1:8" x14ac:dyDescent="0.35">
      <c r="A18" s="105" t="s">
        <v>25</v>
      </c>
      <c r="B18" s="97">
        <v>1</v>
      </c>
      <c r="C18" s="54">
        <v>4</v>
      </c>
      <c r="D18" s="35">
        <v>2</v>
      </c>
      <c r="E18" s="35">
        <v>2</v>
      </c>
      <c r="F18" s="36">
        <f t="shared" ref="F18:F25" si="2">D18/C18</f>
        <v>0.5</v>
      </c>
      <c r="G18" s="51">
        <f t="shared" si="0"/>
        <v>0.5</v>
      </c>
      <c r="H18" s="90">
        <v>0</v>
      </c>
    </row>
    <row r="19" spans="1:8" x14ac:dyDescent="0.35">
      <c r="A19" s="105" t="s">
        <v>129</v>
      </c>
      <c r="B19" s="97">
        <v>0</v>
      </c>
      <c r="C19" s="54">
        <v>2</v>
      </c>
      <c r="D19" s="35">
        <v>1</v>
      </c>
      <c r="E19" s="35">
        <v>1</v>
      </c>
      <c r="F19" s="36">
        <f t="shared" si="2"/>
        <v>0.5</v>
      </c>
      <c r="G19" s="51">
        <f t="shared" si="0"/>
        <v>0.5</v>
      </c>
      <c r="H19" s="90">
        <v>0</v>
      </c>
    </row>
    <row r="20" spans="1:8" x14ac:dyDescent="0.35">
      <c r="A20" s="105" t="s">
        <v>130</v>
      </c>
      <c r="B20" s="97">
        <v>0</v>
      </c>
      <c r="C20" s="54">
        <v>1</v>
      </c>
      <c r="D20" s="35">
        <v>1</v>
      </c>
      <c r="E20" s="35">
        <v>0</v>
      </c>
      <c r="F20" s="36">
        <f t="shared" si="2"/>
        <v>1</v>
      </c>
      <c r="G20" s="51">
        <f t="shared" si="0"/>
        <v>0</v>
      </c>
      <c r="H20" s="90">
        <v>7</v>
      </c>
    </row>
    <row r="21" spans="1:8" x14ac:dyDescent="0.35">
      <c r="A21" s="105" t="s">
        <v>131</v>
      </c>
      <c r="B21" s="97">
        <v>0</v>
      </c>
      <c r="C21" s="54">
        <v>0</v>
      </c>
      <c r="D21" s="35">
        <v>0</v>
      </c>
      <c r="E21" s="35">
        <v>0</v>
      </c>
      <c r="F21" s="36">
        <v>0</v>
      </c>
      <c r="G21" s="51">
        <v>0</v>
      </c>
      <c r="H21" s="90">
        <v>0</v>
      </c>
    </row>
    <row r="22" spans="1:8" x14ac:dyDescent="0.35">
      <c r="A22" s="105" t="s">
        <v>132</v>
      </c>
      <c r="B22" s="97">
        <v>4</v>
      </c>
      <c r="C22" s="54">
        <v>5</v>
      </c>
      <c r="D22" s="35">
        <v>3</v>
      </c>
      <c r="E22" s="35">
        <v>2</v>
      </c>
      <c r="F22" s="36">
        <f t="shared" si="2"/>
        <v>0.6</v>
      </c>
      <c r="G22" s="51">
        <f t="shared" si="0"/>
        <v>0.4</v>
      </c>
      <c r="H22" s="90">
        <v>26</v>
      </c>
    </row>
    <row r="23" spans="1:8" x14ac:dyDescent="0.35">
      <c r="A23" s="105" t="s">
        <v>133</v>
      </c>
      <c r="B23" s="102">
        <v>5</v>
      </c>
      <c r="C23" s="54">
        <v>5</v>
      </c>
      <c r="D23" s="35">
        <v>2</v>
      </c>
      <c r="E23" s="35">
        <v>3</v>
      </c>
      <c r="F23" s="36">
        <f t="shared" si="2"/>
        <v>0.4</v>
      </c>
      <c r="G23" s="51">
        <f t="shared" si="0"/>
        <v>0.6</v>
      </c>
      <c r="H23" s="90">
        <v>46</v>
      </c>
    </row>
    <row r="24" spans="1:8" x14ac:dyDescent="0.35">
      <c r="A24" s="106" t="s">
        <v>134</v>
      </c>
      <c r="B24" s="97">
        <v>259</v>
      </c>
      <c r="C24" s="54">
        <v>308</v>
      </c>
      <c r="D24" s="53">
        <v>217</v>
      </c>
      <c r="E24" s="53">
        <v>91</v>
      </c>
      <c r="F24" s="36">
        <f t="shared" si="2"/>
        <v>0.70454545454545459</v>
      </c>
      <c r="G24" s="51">
        <f t="shared" si="0"/>
        <v>0.29545454545454547</v>
      </c>
      <c r="H24" s="90">
        <v>2627</v>
      </c>
    </row>
    <row r="25" spans="1:8" x14ac:dyDescent="0.35">
      <c r="A25" s="105" t="s">
        <v>135</v>
      </c>
      <c r="B25" s="97">
        <v>1</v>
      </c>
      <c r="C25" s="54">
        <v>1</v>
      </c>
      <c r="D25" s="35">
        <v>0</v>
      </c>
      <c r="E25" s="35">
        <v>1</v>
      </c>
      <c r="F25" s="36">
        <f t="shared" si="2"/>
        <v>0</v>
      </c>
      <c r="G25" s="51">
        <f t="shared" si="0"/>
        <v>1</v>
      </c>
      <c r="H25" s="90">
        <v>36</v>
      </c>
    </row>
    <row r="26" spans="1:8" x14ac:dyDescent="0.35">
      <c r="A26" s="105" t="s">
        <v>38</v>
      </c>
      <c r="B26" s="97">
        <v>7</v>
      </c>
      <c r="C26" s="54">
        <v>10</v>
      </c>
      <c r="D26" s="35">
        <v>6</v>
      </c>
      <c r="E26" s="35">
        <v>4</v>
      </c>
      <c r="F26" s="36">
        <f t="shared" si="1"/>
        <v>0.6</v>
      </c>
      <c r="G26" s="51">
        <f t="shared" si="0"/>
        <v>0.4</v>
      </c>
      <c r="H26" s="90">
        <v>0</v>
      </c>
    </row>
    <row r="27" spans="1:8" x14ac:dyDescent="0.35">
      <c r="A27" s="105" t="s">
        <v>37</v>
      </c>
      <c r="B27" s="97">
        <v>10</v>
      </c>
      <c r="C27" s="54">
        <v>13</v>
      </c>
      <c r="D27" s="35">
        <v>8</v>
      </c>
      <c r="E27" s="35">
        <v>5</v>
      </c>
      <c r="F27" s="36">
        <f t="shared" si="1"/>
        <v>0.61538461538461542</v>
      </c>
      <c r="G27" s="51">
        <f t="shared" si="0"/>
        <v>0.38461538461538464</v>
      </c>
      <c r="H27" s="90">
        <v>76</v>
      </c>
    </row>
    <row r="28" spans="1:8" x14ac:dyDescent="0.35">
      <c r="A28" s="105" t="s">
        <v>27</v>
      </c>
      <c r="B28" s="97">
        <v>22</v>
      </c>
      <c r="C28" s="35">
        <v>19</v>
      </c>
      <c r="D28" s="35">
        <v>10</v>
      </c>
      <c r="E28" s="35">
        <v>9</v>
      </c>
      <c r="F28" s="36">
        <f t="shared" si="1"/>
        <v>0.52631578947368418</v>
      </c>
      <c r="G28" s="51">
        <f t="shared" si="0"/>
        <v>0.47368421052631576</v>
      </c>
      <c r="H28" s="90">
        <v>199</v>
      </c>
    </row>
    <row r="29" spans="1:8" x14ac:dyDescent="0.35">
      <c r="A29" s="105" t="s">
        <v>62</v>
      </c>
      <c r="B29" s="97">
        <v>7</v>
      </c>
      <c r="C29" s="35">
        <v>9</v>
      </c>
      <c r="D29" s="35">
        <v>5</v>
      </c>
      <c r="E29" s="35">
        <v>4</v>
      </c>
      <c r="F29" s="36">
        <f t="shared" si="1"/>
        <v>0.55555555555555558</v>
      </c>
      <c r="G29" s="51">
        <f t="shared" si="0"/>
        <v>0.44444444444444442</v>
      </c>
      <c r="H29" s="90">
        <v>78</v>
      </c>
    </row>
    <row r="30" spans="1:8" x14ac:dyDescent="0.35">
      <c r="A30" s="105" t="s">
        <v>136</v>
      </c>
      <c r="B30" s="97">
        <v>29</v>
      </c>
      <c r="C30" s="35">
        <v>30</v>
      </c>
      <c r="D30" s="35">
        <v>21</v>
      </c>
      <c r="E30" s="35">
        <v>9</v>
      </c>
      <c r="F30" s="36">
        <f t="shared" si="1"/>
        <v>0.7</v>
      </c>
      <c r="G30" s="51">
        <f t="shared" si="0"/>
        <v>0.3</v>
      </c>
      <c r="H30" s="90">
        <v>385</v>
      </c>
    </row>
    <row r="31" spans="1:8" x14ac:dyDescent="0.35">
      <c r="A31" s="105" t="s">
        <v>17</v>
      </c>
      <c r="B31" s="97">
        <v>13</v>
      </c>
      <c r="C31" s="35">
        <v>19</v>
      </c>
      <c r="D31" s="35">
        <v>14</v>
      </c>
      <c r="E31" s="35">
        <v>5</v>
      </c>
      <c r="F31" s="36">
        <f t="shared" si="1"/>
        <v>0.73684210526315785</v>
      </c>
      <c r="G31" s="51">
        <f t="shared" si="0"/>
        <v>0.26315789473684209</v>
      </c>
      <c r="H31" s="90">
        <v>151</v>
      </c>
    </row>
    <row r="32" spans="1:8" x14ac:dyDescent="0.35">
      <c r="A32" s="105" t="s">
        <v>137</v>
      </c>
      <c r="B32" s="97">
        <v>3</v>
      </c>
      <c r="C32" s="35">
        <v>3</v>
      </c>
      <c r="D32" s="35">
        <v>2</v>
      </c>
      <c r="E32" s="35">
        <v>1</v>
      </c>
      <c r="F32" s="36">
        <f t="shared" si="1"/>
        <v>0.66666666666666663</v>
      </c>
      <c r="G32" s="51">
        <f t="shared" si="0"/>
        <v>0.33333333333333331</v>
      </c>
      <c r="H32" s="90">
        <v>13</v>
      </c>
    </row>
    <row r="33" spans="1:8" x14ac:dyDescent="0.35">
      <c r="A33" s="106" t="s">
        <v>138</v>
      </c>
      <c r="B33" s="97">
        <v>205</v>
      </c>
      <c r="C33" s="53">
        <v>234</v>
      </c>
      <c r="D33" s="53">
        <v>159</v>
      </c>
      <c r="E33" s="53">
        <v>75</v>
      </c>
      <c r="F33" s="36">
        <f t="shared" si="1"/>
        <v>0.67948717948717952</v>
      </c>
      <c r="G33" s="51">
        <f t="shared" si="0"/>
        <v>0.32051282051282054</v>
      </c>
      <c r="H33" s="90">
        <v>1877</v>
      </c>
    </row>
    <row r="34" spans="1:8" x14ac:dyDescent="0.35">
      <c r="A34" s="105" t="s">
        <v>139</v>
      </c>
      <c r="B34" s="97">
        <v>4</v>
      </c>
      <c r="C34" s="35">
        <v>3</v>
      </c>
      <c r="D34" s="35">
        <v>2</v>
      </c>
      <c r="E34" s="35">
        <v>1</v>
      </c>
      <c r="F34" s="36">
        <f t="shared" si="1"/>
        <v>0.66666666666666663</v>
      </c>
      <c r="G34" s="51">
        <f t="shared" si="0"/>
        <v>0.33333333333333331</v>
      </c>
      <c r="H34" s="90">
        <v>37</v>
      </c>
    </row>
    <row r="35" spans="1:8" x14ac:dyDescent="0.35">
      <c r="A35" s="105" t="s">
        <v>140</v>
      </c>
      <c r="B35" s="97">
        <v>121</v>
      </c>
      <c r="C35" s="35">
        <v>148</v>
      </c>
      <c r="D35" s="35">
        <v>115</v>
      </c>
      <c r="E35" s="35">
        <v>33</v>
      </c>
      <c r="F35" s="36">
        <f t="shared" si="1"/>
        <v>0.77702702702702697</v>
      </c>
      <c r="G35" s="51">
        <f t="shared" si="0"/>
        <v>0.22297297297297297</v>
      </c>
      <c r="H35" s="90">
        <v>1614</v>
      </c>
    </row>
    <row r="36" spans="1:8" x14ac:dyDescent="0.35">
      <c r="A36" s="105" t="s">
        <v>141</v>
      </c>
      <c r="B36" s="97">
        <v>25</v>
      </c>
      <c r="C36" s="35">
        <v>18</v>
      </c>
      <c r="D36" s="35">
        <v>11</v>
      </c>
      <c r="E36" s="35">
        <v>7</v>
      </c>
      <c r="F36" s="36">
        <f t="shared" si="1"/>
        <v>0.61111111111111116</v>
      </c>
      <c r="G36" s="51">
        <f t="shared" si="0"/>
        <v>0.3888888888888889</v>
      </c>
      <c r="H36" s="90">
        <v>185</v>
      </c>
    </row>
    <row r="37" spans="1:8" x14ac:dyDescent="0.35">
      <c r="A37" s="105" t="s">
        <v>142</v>
      </c>
      <c r="B37" s="97">
        <v>0</v>
      </c>
      <c r="C37" s="35">
        <v>1</v>
      </c>
      <c r="D37" s="35">
        <v>1</v>
      </c>
      <c r="E37" s="35">
        <v>0</v>
      </c>
      <c r="F37" s="36">
        <f t="shared" si="1"/>
        <v>1</v>
      </c>
      <c r="G37" s="51">
        <f t="shared" si="0"/>
        <v>0</v>
      </c>
      <c r="H37" s="90">
        <v>0</v>
      </c>
    </row>
    <row r="38" spans="1:8" x14ac:dyDescent="0.35">
      <c r="A38" s="105" t="s">
        <v>143</v>
      </c>
      <c r="B38" s="97">
        <v>24</v>
      </c>
      <c r="C38" s="35">
        <v>25</v>
      </c>
      <c r="D38" s="35">
        <v>15</v>
      </c>
      <c r="E38" s="35">
        <v>10</v>
      </c>
      <c r="F38" s="36">
        <f t="shared" si="1"/>
        <v>0.6</v>
      </c>
      <c r="G38" s="51">
        <f t="shared" si="0"/>
        <v>0.4</v>
      </c>
      <c r="H38" s="90">
        <v>254</v>
      </c>
    </row>
    <row r="39" spans="1:8" x14ac:dyDescent="0.35">
      <c r="A39" s="105" t="s">
        <v>144</v>
      </c>
      <c r="B39" s="97">
        <v>29</v>
      </c>
      <c r="C39" s="35">
        <v>26</v>
      </c>
      <c r="D39" s="35">
        <v>13</v>
      </c>
      <c r="E39" s="35">
        <v>13</v>
      </c>
      <c r="F39" s="36">
        <f t="shared" si="1"/>
        <v>0.5</v>
      </c>
      <c r="G39" s="51">
        <f t="shared" si="0"/>
        <v>0.5</v>
      </c>
      <c r="H39" s="90">
        <v>133</v>
      </c>
    </row>
    <row r="40" spans="1:8" x14ac:dyDescent="0.35">
      <c r="A40" s="105" t="s">
        <v>145</v>
      </c>
      <c r="B40" s="97">
        <v>16</v>
      </c>
      <c r="C40" s="35">
        <v>18</v>
      </c>
      <c r="D40" s="35">
        <v>6</v>
      </c>
      <c r="E40" s="35">
        <v>12</v>
      </c>
      <c r="F40" s="36">
        <f t="shared" si="1"/>
        <v>0.33333333333333331</v>
      </c>
      <c r="G40" s="51">
        <f t="shared" si="0"/>
        <v>0.66666666666666663</v>
      </c>
      <c r="H40" s="90">
        <v>69</v>
      </c>
    </row>
    <row r="41" spans="1:8" x14ac:dyDescent="0.35">
      <c r="A41" s="105" t="s">
        <v>146</v>
      </c>
      <c r="B41" s="97">
        <v>13</v>
      </c>
      <c r="C41" s="35">
        <v>7</v>
      </c>
      <c r="D41" s="35">
        <v>1</v>
      </c>
      <c r="E41" s="35">
        <v>6</v>
      </c>
      <c r="F41" s="36">
        <f t="shared" si="1"/>
        <v>0.14285714285714285</v>
      </c>
      <c r="G41" s="51">
        <f t="shared" si="0"/>
        <v>0.8571428571428571</v>
      </c>
      <c r="H41" s="90">
        <v>97</v>
      </c>
    </row>
    <row r="42" spans="1:8" x14ac:dyDescent="0.35">
      <c r="A42" s="105" t="s">
        <v>147</v>
      </c>
      <c r="B42" s="97">
        <v>24</v>
      </c>
      <c r="C42" s="35">
        <v>24</v>
      </c>
      <c r="D42" s="35">
        <v>11</v>
      </c>
      <c r="E42" s="35">
        <v>13</v>
      </c>
      <c r="F42" s="36">
        <f t="shared" si="1"/>
        <v>0.45833333333333331</v>
      </c>
      <c r="G42" s="51">
        <f t="shared" si="0"/>
        <v>0.54166666666666663</v>
      </c>
      <c r="H42" s="90">
        <v>365</v>
      </c>
    </row>
    <row r="43" spans="1:8" x14ac:dyDescent="0.35">
      <c r="A43" s="106" t="s">
        <v>148</v>
      </c>
      <c r="B43" s="97">
        <v>183</v>
      </c>
      <c r="C43" s="53">
        <v>154</v>
      </c>
      <c r="D43" s="53">
        <v>85</v>
      </c>
      <c r="E43" s="53">
        <v>69</v>
      </c>
      <c r="F43" s="36">
        <f t="shared" si="1"/>
        <v>0.55194805194805197</v>
      </c>
      <c r="G43" s="51">
        <f t="shared" si="0"/>
        <v>0.44805194805194803</v>
      </c>
      <c r="H43" s="90">
        <v>1088</v>
      </c>
    </row>
    <row r="44" spans="1:8" x14ac:dyDescent="0.35">
      <c r="A44" s="105" t="s">
        <v>36</v>
      </c>
      <c r="B44" s="97">
        <v>76</v>
      </c>
      <c r="C44" s="35">
        <v>67</v>
      </c>
      <c r="D44" s="35">
        <v>46</v>
      </c>
      <c r="E44" s="35">
        <v>21</v>
      </c>
      <c r="F44" s="36">
        <f t="shared" si="1"/>
        <v>0.68656716417910446</v>
      </c>
      <c r="G44" s="51">
        <f t="shared" si="0"/>
        <v>0.31343283582089554</v>
      </c>
      <c r="H44" s="90">
        <v>862</v>
      </c>
    </row>
    <row r="45" spans="1:8" x14ac:dyDescent="0.35">
      <c r="A45" s="105" t="s">
        <v>15</v>
      </c>
      <c r="B45" s="97">
        <v>3</v>
      </c>
      <c r="C45" s="35">
        <v>3</v>
      </c>
      <c r="D45" s="35">
        <v>0</v>
      </c>
      <c r="E45" s="35">
        <v>3</v>
      </c>
      <c r="F45" s="36">
        <f t="shared" si="1"/>
        <v>0</v>
      </c>
      <c r="G45" s="51">
        <f t="shared" si="0"/>
        <v>1</v>
      </c>
      <c r="H45" s="90">
        <v>16</v>
      </c>
    </row>
    <row r="46" spans="1:8" x14ac:dyDescent="0.35">
      <c r="A46" s="105" t="s">
        <v>18</v>
      </c>
      <c r="B46" s="97">
        <v>12</v>
      </c>
      <c r="C46" s="35">
        <v>11</v>
      </c>
      <c r="D46" s="35">
        <v>8</v>
      </c>
      <c r="E46" s="35">
        <v>3</v>
      </c>
      <c r="F46" s="36">
        <f t="shared" si="1"/>
        <v>0.72727272727272729</v>
      </c>
      <c r="G46" s="51">
        <f t="shared" si="0"/>
        <v>0.27272727272727271</v>
      </c>
      <c r="H46" s="90">
        <v>228</v>
      </c>
    </row>
    <row r="47" spans="1:8" x14ac:dyDescent="0.35">
      <c r="A47" s="105" t="s">
        <v>35</v>
      </c>
      <c r="B47" s="97">
        <v>77</v>
      </c>
      <c r="C47" s="35">
        <v>82</v>
      </c>
      <c r="D47" s="35">
        <v>62</v>
      </c>
      <c r="E47" s="35">
        <v>20</v>
      </c>
      <c r="F47" s="36">
        <f t="shared" si="1"/>
        <v>0.75609756097560976</v>
      </c>
      <c r="G47" s="51">
        <f t="shared" si="0"/>
        <v>0.24390243902439024</v>
      </c>
      <c r="H47" s="90">
        <v>951</v>
      </c>
    </row>
    <row r="48" spans="1:8" x14ac:dyDescent="0.35">
      <c r="A48" s="105" t="s">
        <v>24</v>
      </c>
      <c r="B48" s="97">
        <v>0</v>
      </c>
      <c r="C48" s="35">
        <v>1</v>
      </c>
      <c r="D48" s="35">
        <v>1</v>
      </c>
      <c r="E48" s="35">
        <v>0</v>
      </c>
      <c r="F48" s="36">
        <f>D48/C48</f>
        <v>1</v>
      </c>
      <c r="G48" s="51">
        <f t="shared" si="0"/>
        <v>0</v>
      </c>
      <c r="H48" s="90">
        <v>0</v>
      </c>
    </row>
    <row r="49" spans="1:8" x14ac:dyDescent="0.35">
      <c r="A49" s="105" t="s">
        <v>34</v>
      </c>
      <c r="B49" s="97">
        <v>18</v>
      </c>
      <c r="C49" s="35">
        <v>17</v>
      </c>
      <c r="D49" s="35">
        <v>7</v>
      </c>
      <c r="E49" s="35">
        <v>10</v>
      </c>
      <c r="F49" s="36">
        <f t="shared" si="1"/>
        <v>0.41176470588235292</v>
      </c>
      <c r="G49" s="51">
        <f t="shared" si="0"/>
        <v>0.58823529411764708</v>
      </c>
      <c r="H49" s="90">
        <v>118</v>
      </c>
    </row>
    <row r="50" spans="1:8" x14ac:dyDescent="0.35">
      <c r="A50" s="105" t="s">
        <v>33</v>
      </c>
      <c r="B50" s="97">
        <v>6</v>
      </c>
      <c r="C50" s="35">
        <v>4</v>
      </c>
      <c r="D50" s="35">
        <v>2</v>
      </c>
      <c r="E50" s="35">
        <v>2</v>
      </c>
      <c r="F50" s="36">
        <f>D50/C50</f>
        <v>0.5</v>
      </c>
      <c r="G50" s="51">
        <f t="shared" si="0"/>
        <v>0.5</v>
      </c>
      <c r="H50" s="90">
        <v>52</v>
      </c>
    </row>
    <row r="51" spans="1:8" x14ac:dyDescent="0.35">
      <c r="A51" s="105" t="s">
        <v>16</v>
      </c>
      <c r="B51" s="97">
        <v>26</v>
      </c>
      <c r="C51" s="35">
        <v>26</v>
      </c>
      <c r="D51" s="35">
        <v>17</v>
      </c>
      <c r="E51" s="35">
        <v>9</v>
      </c>
      <c r="F51" s="36">
        <f t="shared" si="1"/>
        <v>0.65384615384615385</v>
      </c>
      <c r="G51" s="51">
        <f t="shared" si="0"/>
        <v>0.34615384615384615</v>
      </c>
      <c r="H51" s="90">
        <v>203</v>
      </c>
    </row>
    <row r="52" spans="1:8" x14ac:dyDescent="0.35">
      <c r="A52" s="105" t="s">
        <v>32</v>
      </c>
      <c r="B52" s="97">
        <v>15</v>
      </c>
      <c r="C52" s="35">
        <v>10</v>
      </c>
      <c r="D52" s="35">
        <v>6</v>
      </c>
      <c r="E52" s="35">
        <v>4</v>
      </c>
      <c r="F52" s="36">
        <f t="shared" si="1"/>
        <v>0.6</v>
      </c>
      <c r="G52" s="51">
        <f t="shared" si="0"/>
        <v>0.4</v>
      </c>
      <c r="H52" s="90">
        <v>88</v>
      </c>
    </row>
    <row r="53" spans="1:8" x14ac:dyDescent="0.35">
      <c r="A53" s="105" t="s">
        <v>31</v>
      </c>
      <c r="B53" s="97">
        <v>5</v>
      </c>
      <c r="C53" s="35">
        <v>4</v>
      </c>
      <c r="D53" s="35">
        <v>4</v>
      </c>
      <c r="E53" s="35">
        <v>0</v>
      </c>
      <c r="F53" s="36">
        <f t="shared" si="1"/>
        <v>1</v>
      </c>
      <c r="G53" s="51">
        <f t="shared" si="0"/>
        <v>0</v>
      </c>
      <c r="H53" s="90">
        <v>16</v>
      </c>
    </row>
    <row r="54" spans="1:8" x14ac:dyDescent="0.35">
      <c r="A54" s="105" t="s">
        <v>77</v>
      </c>
      <c r="B54" s="97">
        <v>11</v>
      </c>
      <c r="C54" s="35">
        <v>9</v>
      </c>
      <c r="D54" s="35">
        <v>4</v>
      </c>
      <c r="E54" s="35">
        <v>5</v>
      </c>
      <c r="F54" s="36">
        <f t="shared" si="1"/>
        <v>0.44444444444444442</v>
      </c>
      <c r="G54" s="51">
        <f t="shared" si="0"/>
        <v>0.55555555555555558</v>
      </c>
      <c r="H54" s="90">
        <v>50</v>
      </c>
    </row>
    <row r="55" spans="1:8" x14ac:dyDescent="0.35">
      <c r="A55" s="105" t="s">
        <v>30</v>
      </c>
      <c r="B55" s="97">
        <v>19</v>
      </c>
      <c r="C55" s="35">
        <v>23</v>
      </c>
      <c r="D55" s="35">
        <v>14</v>
      </c>
      <c r="E55" s="35">
        <v>9</v>
      </c>
      <c r="F55" s="36">
        <f t="shared" si="1"/>
        <v>0.60869565217391308</v>
      </c>
      <c r="G55" s="51">
        <f t="shared" si="0"/>
        <v>0.39130434782608697</v>
      </c>
      <c r="H55" s="90">
        <v>286</v>
      </c>
    </row>
    <row r="56" spans="1:8" x14ac:dyDescent="0.35">
      <c r="A56" s="105" t="s">
        <v>21</v>
      </c>
      <c r="B56" s="97">
        <v>43</v>
      </c>
      <c r="C56" s="35">
        <v>45</v>
      </c>
      <c r="D56" s="35">
        <v>23</v>
      </c>
      <c r="E56" s="35">
        <v>22</v>
      </c>
      <c r="F56" s="36">
        <f t="shared" si="1"/>
        <v>0.51111111111111107</v>
      </c>
      <c r="G56" s="51">
        <f t="shared" si="0"/>
        <v>0.48888888888888887</v>
      </c>
      <c r="H56" s="90">
        <v>430</v>
      </c>
    </row>
    <row r="57" spans="1:8" x14ac:dyDescent="0.35">
      <c r="A57" s="105" t="s">
        <v>22</v>
      </c>
      <c r="B57" s="97">
        <v>23</v>
      </c>
      <c r="C57" s="35">
        <v>28</v>
      </c>
      <c r="D57" s="35">
        <v>18</v>
      </c>
      <c r="E57" s="35">
        <v>10</v>
      </c>
      <c r="F57" s="36">
        <f t="shared" si="1"/>
        <v>0.6428571428571429</v>
      </c>
      <c r="G57" s="51">
        <f t="shared" si="0"/>
        <v>0.35714285714285715</v>
      </c>
      <c r="H57" s="90">
        <v>269</v>
      </c>
    </row>
    <row r="58" spans="1:8" x14ac:dyDescent="0.35">
      <c r="A58" s="105" t="s">
        <v>79</v>
      </c>
      <c r="B58" s="97">
        <v>14</v>
      </c>
      <c r="C58" s="35">
        <v>15</v>
      </c>
      <c r="D58" s="35">
        <v>5</v>
      </c>
      <c r="E58" s="35">
        <v>10</v>
      </c>
      <c r="F58" s="36">
        <f t="shared" si="1"/>
        <v>0.33333333333333331</v>
      </c>
      <c r="G58" s="51">
        <f t="shared" si="0"/>
        <v>0.66666666666666663</v>
      </c>
      <c r="H58" s="90">
        <v>40</v>
      </c>
    </row>
    <row r="59" spans="1:8" x14ac:dyDescent="0.35">
      <c r="A59" s="105" t="s">
        <v>149</v>
      </c>
      <c r="B59" s="97">
        <v>79</v>
      </c>
      <c r="C59" s="35">
        <v>66</v>
      </c>
      <c r="D59" s="35">
        <v>36</v>
      </c>
      <c r="E59" s="35">
        <v>30</v>
      </c>
      <c r="F59" s="36">
        <f t="shared" si="1"/>
        <v>0.54545454545454541</v>
      </c>
      <c r="G59" s="51">
        <f t="shared" si="0"/>
        <v>0.45454545454545453</v>
      </c>
      <c r="H59" s="90">
        <v>765</v>
      </c>
    </row>
    <row r="60" spans="1:8" x14ac:dyDescent="0.35">
      <c r="A60" s="105" t="s">
        <v>29</v>
      </c>
      <c r="B60" s="100">
        <v>56</v>
      </c>
      <c r="C60" s="1">
        <v>54</v>
      </c>
      <c r="D60" s="1">
        <v>31</v>
      </c>
      <c r="E60" s="35">
        <v>23</v>
      </c>
      <c r="F60" s="36">
        <f t="shared" si="1"/>
        <v>0.57407407407407407</v>
      </c>
      <c r="G60" s="51">
        <f t="shared" si="0"/>
        <v>0.42592592592592593</v>
      </c>
      <c r="H60" s="90">
        <v>664</v>
      </c>
    </row>
    <row r="61" spans="1:8" x14ac:dyDescent="0.35">
      <c r="A61" s="105" t="s">
        <v>82</v>
      </c>
      <c r="B61" s="99">
        <v>1</v>
      </c>
      <c r="C61" s="1">
        <v>0</v>
      </c>
      <c r="D61" s="1">
        <v>0</v>
      </c>
      <c r="E61" s="1">
        <v>0</v>
      </c>
      <c r="F61" s="36">
        <v>0</v>
      </c>
      <c r="G61" s="51">
        <v>0</v>
      </c>
      <c r="H61" s="90">
        <v>1</v>
      </c>
    </row>
    <row r="62" spans="1:8" x14ac:dyDescent="0.35">
      <c r="A62" s="105" t="s">
        <v>150</v>
      </c>
      <c r="B62" s="97">
        <v>32</v>
      </c>
      <c r="C62" s="35">
        <v>35</v>
      </c>
      <c r="D62" s="35">
        <v>19</v>
      </c>
      <c r="E62" s="57">
        <v>16</v>
      </c>
      <c r="F62" s="36">
        <f t="shared" si="1"/>
        <v>0.54285714285714282</v>
      </c>
      <c r="G62" s="51">
        <f t="shared" si="0"/>
        <v>0.45714285714285713</v>
      </c>
      <c r="H62" s="90">
        <v>356</v>
      </c>
    </row>
    <row r="63" spans="1:8" x14ac:dyDescent="0.35">
      <c r="A63" s="105" t="s">
        <v>84</v>
      </c>
      <c r="B63" s="97">
        <v>6</v>
      </c>
      <c r="C63" s="35">
        <v>7</v>
      </c>
      <c r="D63" s="35">
        <v>2</v>
      </c>
      <c r="E63" s="57">
        <v>5</v>
      </c>
      <c r="F63" s="36">
        <f t="shared" si="1"/>
        <v>0.2857142857142857</v>
      </c>
      <c r="G63" s="51">
        <f t="shared" si="0"/>
        <v>0.7142857142857143</v>
      </c>
      <c r="H63" s="90">
        <v>30</v>
      </c>
    </row>
    <row r="64" spans="1:8" x14ac:dyDescent="0.35">
      <c r="A64" s="105" t="s">
        <v>85</v>
      </c>
      <c r="B64" s="97">
        <v>24</v>
      </c>
      <c r="C64" s="35">
        <v>29</v>
      </c>
      <c r="D64" s="35">
        <v>23</v>
      </c>
      <c r="E64" s="57">
        <v>6</v>
      </c>
      <c r="F64" s="36">
        <f t="shared" si="1"/>
        <v>0.7931034482758621</v>
      </c>
      <c r="G64" s="51">
        <f t="shared" si="0"/>
        <v>0.20689655172413793</v>
      </c>
      <c r="H64" s="90">
        <v>295</v>
      </c>
    </row>
    <row r="65" spans="1:16" x14ac:dyDescent="0.35">
      <c r="A65" s="105" t="s">
        <v>151</v>
      </c>
      <c r="B65" s="97">
        <v>6</v>
      </c>
      <c r="C65" s="35">
        <v>6</v>
      </c>
      <c r="D65" s="35">
        <v>2</v>
      </c>
      <c r="E65" s="57">
        <v>4</v>
      </c>
      <c r="F65" s="36">
        <f t="shared" si="1"/>
        <v>0.33333333333333331</v>
      </c>
      <c r="G65" s="51">
        <f t="shared" si="0"/>
        <v>0.66666666666666663</v>
      </c>
      <c r="H65" s="90">
        <v>28</v>
      </c>
    </row>
    <row r="66" spans="1:16" x14ac:dyDescent="0.35">
      <c r="A66" s="105" t="s">
        <v>152</v>
      </c>
      <c r="B66" s="97">
        <v>17</v>
      </c>
      <c r="C66" s="35">
        <v>16</v>
      </c>
      <c r="D66" s="35">
        <v>11</v>
      </c>
      <c r="E66" s="57">
        <v>5</v>
      </c>
      <c r="F66" s="36">
        <f t="shared" si="1"/>
        <v>0.6875</v>
      </c>
      <c r="G66" s="51">
        <f t="shared" si="0"/>
        <v>0.3125</v>
      </c>
      <c r="H66" s="90">
        <v>191</v>
      </c>
    </row>
    <row r="67" spans="1:16" x14ac:dyDescent="0.35">
      <c r="A67" s="105" t="s">
        <v>153</v>
      </c>
      <c r="B67" s="97">
        <v>8</v>
      </c>
      <c r="C67" s="35">
        <v>8</v>
      </c>
      <c r="D67" s="35">
        <v>3</v>
      </c>
      <c r="E67" s="57">
        <v>5</v>
      </c>
      <c r="F67" s="36">
        <f t="shared" si="1"/>
        <v>0.375</v>
      </c>
      <c r="G67" s="51">
        <f t="shared" si="0"/>
        <v>0.625</v>
      </c>
      <c r="H67" s="90">
        <v>92</v>
      </c>
    </row>
    <row r="68" spans="1:16" x14ac:dyDescent="0.35">
      <c r="A68" s="105" t="s">
        <v>157</v>
      </c>
      <c r="B68" s="97">
        <v>10</v>
      </c>
      <c r="C68" s="35">
        <v>11</v>
      </c>
      <c r="D68" s="35">
        <v>9</v>
      </c>
      <c r="E68" s="57">
        <v>2</v>
      </c>
      <c r="F68" s="36">
        <f t="shared" si="1"/>
        <v>0.81818181818181823</v>
      </c>
      <c r="G68" s="51">
        <f t="shared" si="0"/>
        <v>0.18181818181818182</v>
      </c>
      <c r="H68" s="90">
        <v>118</v>
      </c>
    </row>
    <row r="69" spans="1:16" s="55" customFormat="1" x14ac:dyDescent="0.35">
      <c r="A69" s="106" t="s">
        <v>154</v>
      </c>
      <c r="B69" s="98">
        <v>0</v>
      </c>
      <c r="C69" s="53">
        <v>1</v>
      </c>
      <c r="D69" s="53">
        <v>1</v>
      </c>
      <c r="E69" s="57">
        <v>0</v>
      </c>
      <c r="F69" s="36">
        <f t="shared" si="1"/>
        <v>1</v>
      </c>
      <c r="G69" s="51">
        <f t="shared" si="0"/>
        <v>0</v>
      </c>
      <c r="H69" s="90">
        <v>1</v>
      </c>
      <c r="I69" s="52"/>
      <c r="J69" s="52"/>
      <c r="K69" s="52"/>
      <c r="L69" s="52"/>
    </row>
    <row r="70" spans="1:16" x14ac:dyDescent="0.35">
      <c r="A70" s="105" t="s">
        <v>28</v>
      </c>
      <c r="B70" s="97">
        <v>5</v>
      </c>
      <c r="C70" s="35">
        <v>3</v>
      </c>
      <c r="D70" s="35">
        <v>1</v>
      </c>
      <c r="E70" s="57">
        <v>2</v>
      </c>
      <c r="F70" s="36">
        <f t="shared" si="1"/>
        <v>0.33333333333333331</v>
      </c>
      <c r="G70" s="51">
        <f t="shared" si="0"/>
        <v>0.66666666666666663</v>
      </c>
      <c r="H70" s="90">
        <v>26</v>
      </c>
    </row>
    <row r="71" spans="1:16" ht="15" thickBot="1" x14ac:dyDescent="0.4">
      <c r="A71" s="107" t="s">
        <v>155</v>
      </c>
      <c r="B71" s="96">
        <v>2</v>
      </c>
      <c r="C71" s="91">
        <v>3</v>
      </c>
      <c r="D71" s="91">
        <v>0</v>
      </c>
      <c r="E71" s="92">
        <v>3</v>
      </c>
      <c r="F71" s="36">
        <f t="shared" si="1"/>
        <v>0</v>
      </c>
      <c r="G71" s="51">
        <f t="shared" si="0"/>
        <v>1</v>
      </c>
      <c r="H71" s="95">
        <v>25</v>
      </c>
    </row>
    <row r="72" spans="1:16" ht="15" thickBot="1" x14ac:dyDescent="0.4">
      <c r="A72" s="108" t="s">
        <v>105</v>
      </c>
      <c r="B72" s="82">
        <f>SUM(B8:B71)</f>
        <v>1862</v>
      </c>
      <c r="C72" s="82">
        <f>SUM(C8:C71)</f>
        <v>1947</v>
      </c>
      <c r="D72" s="82">
        <f>SUM(D8:D71)</f>
        <v>1240</v>
      </c>
      <c r="E72" s="82">
        <f>SUM(E8:E71)</f>
        <v>707</v>
      </c>
      <c r="F72" s="84">
        <f>D72/C72</f>
        <v>0.63687724704673854</v>
      </c>
      <c r="G72" s="83">
        <f>E72/C72</f>
        <v>0.36312275295326141</v>
      </c>
      <c r="H72" s="82">
        <f>SUM(H8:H71)</f>
        <v>19109</v>
      </c>
    </row>
    <row r="74" spans="1:16" x14ac:dyDescent="0.35">
      <c r="A74" s="8" t="s">
        <v>104</v>
      </c>
      <c r="B74" s="5"/>
      <c r="C74" s="5"/>
      <c r="D74" s="5"/>
      <c r="E74" s="5"/>
      <c r="F74" s="5"/>
      <c r="G74" s="5"/>
      <c r="H74" s="5"/>
      <c r="M74" s="5"/>
      <c r="N74" s="5"/>
      <c r="O74" s="5"/>
      <c r="P74" s="4"/>
    </row>
    <row r="75" spans="1:16" x14ac:dyDescent="0.35">
      <c r="A75" s="162" t="s">
        <v>156</v>
      </c>
      <c r="B75" s="162"/>
      <c r="C75" s="162"/>
      <c r="D75" s="162"/>
      <c r="E75" s="162"/>
      <c r="F75" s="162"/>
      <c r="G75" s="162"/>
      <c r="H75" s="5"/>
      <c r="M75" s="5"/>
      <c r="N75" s="5"/>
      <c r="O75" s="5"/>
      <c r="P75" s="4"/>
    </row>
    <row r="76" spans="1:16" ht="15" customHeight="1" x14ac:dyDescent="0.35">
      <c r="A76" s="163" t="s">
        <v>115</v>
      </c>
      <c r="B76" s="163"/>
      <c r="C76" s="163"/>
      <c r="D76" s="163"/>
      <c r="E76" s="163"/>
      <c r="F76" s="163"/>
      <c r="G76" s="163"/>
      <c r="H76" s="33"/>
      <c r="M76" s="33"/>
      <c r="N76" s="33"/>
      <c r="O76" s="33"/>
      <c r="P76" s="33"/>
    </row>
    <row r="77" spans="1:16" x14ac:dyDescent="0.35">
      <c r="A77" s="163"/>
      <c r="B77" s="163"/>
      <c r="C77" s="163"/>
      <c r="D77" s="163"/>
      <c r="E77" s="163"/>
      <c r="F77" s="163"/>
      <c r="G77" s="163"/>
      <c r="H77" s="33"/>
      <c r="M77" s="33"/>
      <c r="N77" s="33"/>
      <c r="O77" s="33"/>
      <c r="P77" s="33"/>
    </row>
    <row r="78" spans="1:16" ht="15" customHeight="1" x14ac:dyDescent="0.35">
      <c r="A78" s="164" t="s">
        <v>116</v>
      </c>
      <c r="B78" s="164"/>
      <c r="C78" s="164"/>
      <c r="D78" s="164"/>
      <c r="E78" s="164"/>
      <c r="F78" s="164"/>
      <c r="G78" s="164"/>
    </row>
    <row r="79" spans="1:16" x14ac:dyDescent="0.35">
      <c r="A79" s="164"/>
      <c r="B79" s="164"/>
      <c r="C79" s="164"/>
      <c r="D79" s="164"/>
      <c r="E79" s="164"/>
      <c r="F79" s="164"/>
      <c r="G79" s="164"/>
    </row>
    <row r="80" spans="1:16" x14ac:dyDescent="0.35">
      <c r="A80" s="10" t="s">
        <v>117</v>
      </c>
    </row>
  </sheetData>
  <mergeCells count="4">
    <mergeCell ref="C3:G4"/>
    <mergeCell ref="A75:G75"/>
    <mergeCell ref="A76:G77"/>
    <mergeCell ref="A78:G79"/>
  </mergeCells>
  <printOptions gridLines="1"/>
  <pageMargins left="0.7" right="0.7" top="0.75" bottom="0.75" header="0.3" footer="0.3"/>
  <pageSetup scale="5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80"/>
  <sheetViews>
    <sheetView topLeftCell="A46" zoomScaleNormal="100" workbookViewId="0">
      <selection activeCell="H78" sqref="H78"/>
    </sheetView>
  </sheetViews>
  <sheetFormatPr defaultColWidth="9.1796875" defaultRowHeight="14.5" x14ac:dyDescent="0.35"/>
  <cols>
    <col min="1" max="1" width="19.7265625" style="10" customWidth="1"/>
    <col min="2" max="2" width="12.54296875" style="7" customWidth="1"/>
    <col min="3" max="3" width="14.1796875" style="7" customWidth="1"/>
    <col min="4" max="4" width="13.81640625" style="7" customWidth="1"/>
    <col min="5" max="5" width="12.26953125" style="7" customWidth="1"/>
    <col min="6" max="6" width="11.7265625" style="7" bestFit="1" customWidth="1"/>
    <col min="7" max="7" width="12" style="7" customWidth="1"/>
    <col min="8" max="8" width="28.7265625" style="7" bestFit="1" customWidth="1"/>
    <col min="9" max="9" width="12" style="37" customWidth="1"/>
    <col min="10" max="12" width="9.1796875" style="37"/>
    <col min="13" max="16384" width="9.1796875" style="7"/>
  </cols>
  <sheetData>
    <row r="2" spans="1:8" ht="15" thickBot="1" x14ac:dyDescent="0.4"/>
    <row r="3" spans="1:8" x14ac:dyDescent="0.35">
      <c r="C3" s="156" t="s">
        <v>194</v>
      </c>
      <c r="D3" s="157"/>
      <c r="E3" s="157"/>
      <c r="F3" s="157"/>
      <c r="G3" s="158"/>
    </row>
    <row r="4" spans="1:8" ht="15" thickBot="1" x14ac:dyDescent="0.4">
      <c r="C4" s="159"/>
      <c r="D4" s="160"/>
      <c r="E4" s="160"/>
      <c r="F4" s="160"/>
      <c r="G4" s="161"/>
    </row>
    <row r="6" spans="1:8" ht="15" thickBot="1" x14ac:dyDescent="0.4"/>
    <row r="7" spans="1:8" ht="17" thickBot="1" x14ac:dyDescent="0.4">
      <c r="A7" s="88" t="s">
        <v>110</v>
      </c>
      <c r="B7" s="88" t="s">
        <v>111</v>
      </c>
      <c r="C7" s="88" t="s">
        <v>112</v>
      </c>
      <c r="D7" s="88" t="s">
        <v>113</v>
      </c>
      <c r="E7" s="88" t="s">
        <v>106</v>
      </c>
      <c r="F7" s="88" t="s">
        <v>107</v>
      </c>
      <c r="G7" s="88" t="s">
        <v>108</v>
      </c>
      <c r="H7" s="88" t="s">
        <v>119</v>
      </c>
    </row>
    <row r="8" spans="1:8" x14ac:dyDescent="0.35">
      <c r="A8" s="104" t="s">
        <v>120</v>
      </c>
      <c r="B8" s="101">
        <v>21</v>
      </c>
      <c r="C8" s="85">
        <v>18</v>
      </c>
      <c r="D8" s="85">
        <v>12</v>
      </c>
      <c r="E8" s="85">
        <v>6</v>
      </c>
      <c r="F8" s="86">
        <f>D8/C8</f>
        <v>0.66666666666666663</v>
      </c>
      <c r="G8" s="87">
        <f>E8/C8</f>
        <v>0.33333333333333331</v>
      </c>
      <c r="H8" s="89">
        <v>305</v>
      </c>
    </row>
    <row r="9" spans="1:8" x14ac:dyDescent="0.35">
      <c r="A9" s="105" t="s">
        <v>121</v>
      </c>
      <c r="B9" s="102">
        <v>4</v>
      </c>
      <c r="C9" s="35">
        <v>6</v>
      </c>
      <c r="D9" s="35">
        <v>4</v>
      </c>
      <c r="E9" s="35">
        <v>2</v>
      </c>
      <c r="F9" s="36">
        <f>D9/C9</f>
        <v>0.66666666666666663</v>
      </c>
      <c r="G9" s="51">
        <f t="shared" ref="G9:G70" si="0">E9/C9</f>
        <v>0.33333333333333331</v>
      </c>
      <c r="H9" s="90">
        <v>27</v>
      </c>
    </row>
    <row r="10" spans="1:8" x14ac:dyDescent="0.35">
      <c r="A10" s="105" t="s">
        <v>122</v>
      </c>
      <c r="B10" s="102">
        <v>35</v>
      </c>
      <c r="C10" s="35">
        <v>39</v>
      </c>
      <c r="D10" s="35">
        <v>22</v>
      </c>
      <c r="E10" s="35">
        <v>17</v>
      </c>
      <c r="F10" s="36">
        <f>D10/C10</f>
        <v>0.5641025641025641</v>
      </c>
      <c r="G10" s="51">
        <f t="shared" si="0"/>
        <v>0.4358974358974359</v>
      </c>
      <c r="H10" s="90">
        <v>364</v>
      </c>
    </row>
    <row r="11" spans="1:8" x14ac:dyDescent="0.35">
      <c r="A11" s="105" t="s">
        <v>123</v>
      </c>
      <c r="B11" s="102">
        <v>3</v>
      </c>
      <c r="C11" s="35">
        <v>3</v>
      </c>
      <c r="D11" s="35">
        <v>3</v>
      </c>
      <c r="E11" s="35">
        <v>0</v>
      </c>
      <c r="F11" s="36">
        <f>D11/C11</f>
        <v>1</v>
      </c>
      <c r="G11" s="51">
        <f t="shared" si="0"/>
        <v>0</v>
      </c>
      <c r="H11" s="90">
        <v>0</v>
      </c>
    </row>
    <row r="12" spans="1:8" x14ac:dyDescent="0.35">
      <c r="A12" s="105" t="s">
        <v>124</v>
      </c>
      <c r="B12" s="102">
        <v>20</v>
      </c>
      <c r="C12" s="35">
        <v>21</v>
      </c>
      <c r="D12" s="35">
        <v>12</v>
      </c>
      <c r="E12" s="35">
        <v>9</v>
      </c>
      <c r="F12" s="36">
        <f t="shared" ref="F12:F16" si="1">D12/C12</f>
        <v>0.5714285714285714</v>
      </c>
      <c r="G12" s="51">
        <f t="shared" si="0"/>
        <v>0.42857142857142855</v>
      </c>
      <c r="H12" s="90">
        <v>401</v>
      </c>
    </row>
    <row r="13" spans="1:8" x14ac:dyDescent="0.35">
      <c r="A13" s="105" t="s">
        <v>125</v>
      </c>
      <c r="B13" s="97">
        <v>7</v>
      </c>
      <c r="C13" s="35">
        <v>6</v>
      </c>
      <c r="D13" s="35">
        <v>2</v>
      </c>
      <c r="E13" s="35">
        <v>4</v>
      </c>
      <c r="F13" s="36">
        <f t="shared" si="1"/>
        <v>0.33333333333333331</v>
      </c>
      <c r="G13" s="51">
        <f t="shared" si="0"/>
        <v>0.66666666666666663</v>
      </c>
      <c r="H13" s="90">
        <v>70</v>
      </c>
    </row>
    <row r="14" spans="1:8" x14ac:dyDescent="0.35">
      <c r="A14" s="105" t="s">
        <v>126</v>
      </c>
      <c r="B14" s="97">
        <v>7</v>
      </c>
      <c r="C14" s="35">
        <v>7</v>
      </c>
      <c r="D14" s="35">
        <v>1</v>
      </c>
      <c r="E14" s="35">
        <v>6</v>
      </c>
      <c r="F14" s="36">
        <f t="shared" si="1"/>
        <v>0.14285714285714285</v>
      </c>
      <c r="G14" s="51">
        <f t="shared" si="0"/>
        <v>0.8571428571428571</v>
      </c>
      <c r="H14" s="90">
        <v>49</v>
      </c>
    </row>
    <row r="15" spans="1:8" x14ac:dyDescent="0.35">
      <c r="A15" s="105" t="s">
        <v>127</v>
      </c>
      <c r="B15" s="97">
        <v>30</v>
      </c>
      <c r="C15" s="35">
        <v>31</v>
      </c>
      <c r="D15" s="35">
        <v>13</v>
      </c>
      <c r="E15" s="35">
        <v>18</v>
      </c>
      <c r="F15" s="36">
        <f>D15/C15</f>
        <v>0.41935483870967744</v>
      </c>
      <c r="G15" s="51">
        <f t="shared" si="0"/>
        <v>0.58064516129032262</v>
      </c>
      <c r="H15" s="90">
        <v>417</v>
      </c>
    </row>
    <row r="16" spans="1:8" x14ac:dyDescent="0.35">
      <c r="A16" s="105" t="s">
        <v>128</v>
      </c>
      <c r="B16" s="97">
        <v>110</v>
      </c>
      <c r="C16" s="54">
        <v>105</v>
      </c>
      <c r="D16" s="35">
        <v>57</v>
      </c>
      <c r="E16" s="35">
        <v>48</v>
      </c>
      <c r="F16" s="36">
        <f t="shared" si="1"/>
        <v>0.54285714285714282</v>
      </c>
      <c r="G16" s="51">
        <f t="shared" si="0"/>
        <v>0.45714285714285713</v>
      </c>
      <c r="H16" s="90">
        <v>1467</v>
      </c>
    </row>
    <row r="17" spans="1:8" x14ac:dyDescent="0.35">
      <c r="A17" s="105" t="s">
        <v>39</v>
      </c>
      <c r="B17" s="97">
        <v>42</v>
      </c>
      <c r="C17" s="54">
        <v>52</v>
      </c>
      <c r="D17" s="35">
        <v>28</v>
      </c>
      <c r="E17" s="35">
        <v>24</v>
      </c>
      <c r="F17" s="36">
        <f>D17/C17</f>
        <v>0.53846153846153844</v>
      </c>
      <c r="G17" s="51">
        <f t="shared" si="0"/>
        <v>0.46153846153846156</v>
      </c>
      <c r="H17" s="90">
        <v>524</v>
      </c>
    </row>
    <row r="18" spans="1:8" x14ac:dyDescent="0.35">
      <c r="A18" s="105" t="s">
        <v>25</v>
      </c>
      <c r="B18" s="97">
        <v>3</v>
      </c>
      <c r="C18" s="54">
        <v>1</v>
      </c>
      <c r="D18" s="35">
        <v>0</v>
      </c>
      <c r="E18" s="35">
        <v>1</v>
      </c>
      <c r="F18" s="36">
        <f t="shared" ref="F18:F70" si="2">D18/C18</f>
        <v>0</v>
      </c>
      <c r="G18" s="51">
        <f t="shared" si="0"/>
        <v>1</v>
      </c>
      <c r="H18" s="90">
        <v>0</v>
      </c>
    </row>
    <row r="19" spans="1:8" x14ac:dyDescent="0.35">
      <c r="A19" s="105" t="s">
        <v>129</v>
      </c>
      <c r="B19" s="97">
        <v>0</v>
      </c>
      <c r="C19" s="54">
        <v>0</v>
      </c>
      <c r="D19" s="35">
        <v>0</v>
      </c>
      <c r="E19" s="35">
        <v>0</v>
      </c>
      <c r="F19" s="36">
        <v>0</v>
      </c>
      <c r="G19" s="51">
        <v>0</v>
      </c>
      <c r="H19" s="90">
        <v>0</v>
      </c>
    </row>
    <row r="20" spans="1:8" x14ac:dyDescent="0.35">
      <c r="A20" s="105" t="s">
        <v>130</v>
      </c>
      <c r="B20" s="97">
        <v>0</v>
      </c>
      <c r="C20" s="54">
        <v>0</v>
      </c>
      <c r="D20" s="35">
        <v>0</v>
      </c>
      <c r="E20" s="35">
        <v>0</v>
      </c>
      <c r="F20" s="36">
        <v>0</v>
      </c>
      <c r="G20" s="51">
        <v>0</v>
      </c>
      <c r="H20" s="90">
        <v>7</v>
      </c>
    </row>
    <row r="21" spans="1:8" x14ac:dyDescent="0.35">
      <c r="A21" s="105" t="s">
        <v>131</v>
      </c>
      <c r="B21" s="97">
        <v>1</v>
      </c>
      <c r="C21" s="54">
        <v>1</v>
      </c>
      <c r="D21" s="35">
        <v>1</v>
      </c>
      <c r="E21" s="35">
        <v>0</v>
      </c>
      <c r="F21" s="36">
        <f t="shared" si="2"/>
        <v>1</v>
      </c>
      <c r="G21" s="51">
        <f t="shared" si="0"/>
        <v>0</v>
      </c>
      <c r="H21" s="90">
        <v>0</v>
      </c>
    </row>
    <row r="22" spans="1:8" x14ac:dyDescent="0.35">
      <c r="A22" s="105" t="s">
        <v>132</v>
      </c>
      <c r="B22" s="97">
        <v>0</v>
      </c>
      <c r="C22" s="54">
        <v>0</v>
      </c>
      <c r="D22" s="35">
        <v>0</v>
      </c>
      <c r="E22" s="35">
        <v>0</v>
      </c>
      <c r="F22" s="36">
        <v>0</v>
      </c>
      <c r="G22" s="51">
        <v>0</v>
      </c>
      <c r="H22" s="90">
        <v>27</v>
      </c>
    </row>
    <row r="23" spans="1:8" x14ac:dyDescent="0.35">
      <c r="A23" s="105" t="s">
        <v>133</v>
      </c>
      <c r="B23" s="102">
        <v>9</v>
      </c>
      <c r="C23" s="54">
        <v>8</v>
      </c>
      <c r="D23" s="35">
        <v>5</v>
      </c>
      <c r="E23" s="35">
        <v>3</v>
      </c>
      <c r="F23" s="36">
        <f t="shared" si="2"/>
        <v>0.625</v>
      </c>
      <c r="G23" s="51">
        <f t="shared" si="0"/>
        <v>0.375</v>
      </c>
      <c r="H23" s="90">
        <v>48</v>
      </c>
    </row>
    <row r="24" spans="1:8" x14ac:dyDescent="0.35">
      <c r="A24" s="106" t="s">
        <v>134</v>
      </c>
      <c r="B24" s="97">
        <v>183</v>
      </c>
      <c r="C24" s="54">
        <v>242</v>
      </c>
      <c r="D24" s="53">
        <v>146</v>
      </c>
      <c r="E24" s="53">
        <v>96</v>
      </c>
      <c r="F24" s="36">
        <f t="shared" si="2"/>
        <v>0.60330578512396693</v>
      </c>
      <c r="G24" s="51">
        <f t="shared" si="0"/>
        <v>0.39669421487603307</v>
      </c>
      <c r="H24" s="90">
        <v>2779</v>
      </c>
    </row>
    <row r="25" spans="1:8" x14ac:dyDescent="0.35">
      <c r="A25" s="105" t="s">
        <v>135</v>
      </c>
      <c r="B25" s="97">
        <v>0</v>
      </c>
      <c r="C25" s="54">
        <v>0</v>
      </c>
      <c r="D25" s="35">
        <v>0</v>
      </c>
      <c r="E25" s="35">
        <v>0</v>
      </c>
      <c r="F25" s="36">
        <v>0</v>
      </c>
      <c r="G25" s="51">
        <v>0</v>
      </c>
      <c r="H25" s="90">
        <v>35</v>
      </c>
    </row>
    <row r="26" spans="1:8" x14ac:dyDescent="0.35">
      <c r="A26" s="105" t="s">
        <v>38</v>
      </c>
      <c r="B26" s="97">
        <v>2</v>
      </c>
      <c r="C26" s="54">
        <v>2</v>
      </c>
      <c r="D26" s="35">
        <v>0</v>
      </c>
      <c r="E26" s="35">
        <v>2</v>
      </c>
      <c r="F26" s="36">
        <f t="shared" si="2"/>
        <v>0</v>
      </c>
      <c r="G26" s="51">
        <f t="shared" si="0"/>
        <v>1</v>
      </c>
      <c r="H26" s="90">
        <v>0</v>
      </c>
    </row>
    <row r="27" spans="1:8" x14ac:dyDescent="0.35">
      <c r="A27" s="105" t="s">
        <v>37</v>
      </c>
      <c r="B27" s="97">
        <v>14</v>
      </c>
      <c r="C27" s="54">
        <v>8</v>
      </c>
      <c r="D27" s="35">
        <v>3</v>
      </c>
      <c r="E27" s="35">
        <v>5</v>
      </c>
      <c r="F27" s="36">
        <f t="shared" si="2"/>
        <v>0.375</v>
      </c>
      <c r="G27" s="51">
        <f t="shared" si="0"/>
        <v>0.625</v>
      </c>
      <c r="H27" s="90">
        <v>80</v>
      </c>
    </row>
    <row r="28" spans="1:8" x14ac:dyDescent="0.35">
      <c r="A28" s="105" t="s">
        <v>27</v>
      </c>
      <c r="B28" s="97">
        <v>15</v>
      </c>
      <c r="C28" s="35">
        <v>19</v>
      </c>
      <c r="D28" s="35">
        <v>12</v>
      </c>
      <c r="E28" s="35">
        <v>7</v>
      </c>
      <c r="F28" s="36">
        <f t="shared" si="2"/>
        <v>0.63157894736842102</v>
      </c>
      <c r="G28" s="51">
        <f t="shared" si="0"/>
        <v>0.36842105263157893</v>
      </c>
      <c r="H28" s="90">
        <v>208</v>
      </c>
    </row>
    <row r="29" spans="1:8" x14ac:dyDescent="0.35">
      <c r="A29" s="105" t="s">
        <v>62</v>
      </c>
      <c r="B29" s="97">
        <v>8</v>
      </c>
      <c r="C29" s="35">
        <v>7</v>
      </c>
      <c r="D29" s="35">
        <v>6</v>
      </c>
      <c r="E29" s="35">
        <v>1</v>
      </c>
      <c r="F29" s="36">
        <f t="shared" si="2"/>
        <v>0.8571428571428571</v>
      </c>
      <c r="G29" s="51">
        <f t="shared" si="0"/>
        <v>0.14285714285714285</v>
      </c>
      <c r="H29" s="90">
        <v>70</v>
      </c>
    </row>
    <row r="30" spans="1:8" x14ac:dyDescent="0.35">
      <c r="A30" s="105" t="s">
        <v>136</v>
      </c>
      <c r="B30" s="97">
        <v>31</v>
      </c>
      <c r="C30" s="35">
        <v>31</v>
      </c>
      <c r="D30" s="35">
        <v>16</v>
      </c>
      <c r="E30" s="35">
        <v>15</v>
      </c>
      <c r="F30" s="36">
        <f t="shared" si="2"/>
        <v>0.5161290322580645</v>
      </c>
      <c r="G30" s="51">
        <f t="shared" si="0"/>
        <v>0.4838709677419355</v>
      </c>
      <c r="H30" s="90">
        <v>393</v>
      </c>
    </row>
    <row r="31" spans="1:8" x14ac:dyDescent="0.35">
      <c r="A31" s="105" t="s">
        <v>17</v>
      </c>
      <c r="B31" s="97">
        <v>10</v>
      </c>
      <c r="C31" s="35">
        <v>10</v>
      </c>
      <c r="D31" s="35">
        <v>5</v>
      </c>
      <c r="E31" s="35">
        <v>5</v>
      </c>
      <c r="F31" s="36">
        <f t="shared" si="2"/>
        <v>0.5</v>
      </c>
      <c r="G31" s="51">
        <f t="shared" si="0"/>
        <v>0.5</v>
      </c>
      <c r="H31" s="90">
        <v>160</v>
      </c>
    </row>
    <row r="32" spans="1:8" x14ac:dyDescent="0.35">
      <c r="A32" s="105" t="s">
        <v>137</v>
      </c>
      <c r="B32" s="97">
        <v>4</v>
      </c>
      <c r="C32" s="35">
        <v>4</v>
      </c>
      <c r="D32" s="35">
        <v>2</v>
      </c>
      <c r="E32" s="35">
        <v>2</v>
      </c>
      <c r="F32" s="36">
        <f t="shared" si="2"/>
        <v>0.5</v>
      </c>
      <c r="G32" s="51">
        <f t="shared" si="0"/>
        <v>0.5</v>
      </c>
      <c r="H32" s="90">
        <v>18</v>
      </c>
    </row>
    <row r="33" spans="1:8" x14ac:dyDescent="0.35">
      <c r="A33" s="106" t="s">
        <v>138</v>
      </c>
      <c r="B33" s="97">
        <v>148</v>
      </c>
      <c r="C33" s="53">
        <v>173</v>
      </c>
      <c r="D33" s="53">
        <v>102</v>
      </c>
      <c r="E33" s="53">
        <v>71</v>
      </c>
      <c r="F33" s="36">
        <f t="shared" si="2"/>
        <v>0.58959537572254339</v>
      </c>
      <c r="G33" s="51">
        <f t="shared" si="0"/>
        <v>0.41040462427745666</v>
      </c>
      <c r="H33" s="90">
        <v>1981</v>
      </c>
    </row>
    <row r="34" spans="1:8" x14ac:dyDescent="0.35">
      <c r="A34" s="105" t="s">
        <v>139</v>
      </c>
      <c r="B34" s="97">
        <v>2</v>
      </c>
      <c r="C34" s="35">
        <v>3</v>
      </c>
      <c r="D34" s="35">
        <v>0</v>
      </c>
      <c r="E34" s="35">
        <v>3</v>
      </c>
      <c r="F34" s="36">
        <f t="shared" si="2"/>
        <v>0</v>
      </c>
      <c r="G34" s="51">
        <f t="shared" si="0"/>
        <v>1</v>
      </c>
      <c r="H34" s="90">
        <v>37</v>
      </c>
    </row>
    <row r="35" spans="1:8" x14ac:dyDescent="0.35">
      <c r="A35" s="105" t="s">
        <v>140</v>
      </c>
      <c r="B35" s="97">
        <v>89</v>
      </c>
      <c r="C35" s="35">
        <v>99</v>
      </c>
      <c r="D35" s="35">
        <v>64</v>
      </c>
      <c r="E35" s="35">
        <v>35</v>
      </c>
      <c r="F35" s="36">
        <f t="shared" si="2"/>
        <v>0.64646464646464652</v>
      </c>
      <c r="G35" s="51">
        <f t="shared" si="0"/>
        <v>0.35353535353535354</v>
      </c>
      <c r="H35" s="90">
        <v>1707</v>
      </c>
    </row>
    <row r="36" spans="1:8" x14ac:dyDescent="0.35">
      <c r="A36" s="105" t="s">
        <v>141</v>
      </c>
      <c r="B36" s="97">
        <v>14</v>
      </c>
      <c r="C36" s="35">
        <v>21</v>
      </c>
      <c r="D36" s="35">
        <v>14</v>
      </c>
      <c r="E36" s="35">
        <v>7</v>
      </c>
      <c r="F36" s="36">
        <f t="shared" si="2"/>
        <v>0.66666666666666663</v>
      </c>
      <c r="G36" s="51">
        <f t="shared" si="0"/>
        <v>0.33333333333333331</v>
      </c>
      <c r="H36" s="90">
        <v>199</v>
      </c>
    </row>
    <row r="37" spans="1:8" x14ac:dyDescent="0.35">
      <c r="A37" s="105" t="s">
        <v>142</v>
      </c>
      <c r="B37" s="97">
        <v>0</v>
      </c>
      <c r="C37" s="35">
        <v>0</v>
      </c>
      <c r="D37" s="35">
        <v>0</v>
      </c>
      <c r="E37" s="35">
        <v>0</v>
      </c>
      <c r="F37" s="36">
        <v>0</v>
      </c>
      <c r="G37" s="51">
        <v>0</v>
      </c>
      <c r="H37" s="90">
        <v>0</v>
      </c>
    </row>
    <row r="38" spans="1:8" x14ac:dyDescent="0.35">
      <c r="A38" s="105" t="s">
        <v>143</v>
      </c>
      <c r="B38" s="97">
        <v>26</v>
      </c>
      <c r="C38" s="35">
        <v>21</v>
      </c>
      <c r="D38" s="35">
        <v>9</v>
      </c>
      <c r="E38" s="35">
        <v>12</v>
      </c>
      <c r="F38" s="36">
        <f t="shared" si="2"/>
        <v>0.42857142857142855</v>
      </c>
      <c r="G38" s="51">
        <f t="shared" si="0"/>
        <v>0.5714285714285714</v>
      </c>
      <c r="H38" s="90">
        <v>268</v>
      </c>
    </row>
    <row r="39" spans="1:8" x14ac:dyDescent="0.35">
      <c r="A39" s="105" t="s">
        <v>144</v>
      </c>
      <c r="B39" s="97">
        <v>36</v>
      </c>
      <c r="C39" s="35">
        <v>32</v>
      </c>
      <c r="D39" s="35">
        <v>15</v>
      </c>
      <c r="E39" s="35">
        <v>17</v>
      </c>
      <c r="F39" s="36">
        <f t="shared" si="2"/>
        <v>0.46875</v>
      </c>
      <c r="G39" s="51">
        <f t="shared" si="0"/>
        <v>0.53125</v>
      </c>
      <c r="H39" s="90">
        <v>137</v>
      </c>
    </row>
    <row r="40" spans="1:8" x14ac:dyDescent="0.35">
      <c r="A40" s="105" t="s">
        <v>145</v>
      </c>
      <c r="B40" s="97">
        <v>7</v>
      </c>
      <c r="C40" s="35">
        <v>6</v>
      </c>
      <c r="D40" s="35">
        <v>6</v>
      </c>
      <c r="E40" s="35">
        <v>0</v>
      </c>
      <c r="F40" s="36">
        <f t="shared" si="2"/>
        <v>1</v>
      </c>
      <c r="G40" s="51">
        <f t="shared" si="0"/>
        <v>0</v>
      </c>
      <c r="H40" s="90">
        <v>73</v>
      </c>
    </row>
    <row r="41" spans="1:8" x14ac:dyDescent="0.35">
      <c r="A41" s="105" t="s">
        <v>146</v>
      </c>
      <c r="B41" s="97">
        <v>17</v>
      </c>
      <c r="C41" s="35">
        <v>19</v>
      </c>
      <c r="D41" s="35">
        <v>5</v>
      </c>
      <c r="E41" s="35">
        <v>14</v>
      </c>
      <c r="F41" s="36">
        <f t="shared" si="2"/>
        <v>0.26315789473684209</v>
      </c>
      <c r="G41" s="51">
        <f t="shared" si="0"/>
        <v>0.73684210526315785</v>
      </c>
      <c r="H41" s="90">
        <v>96</v>
      </c>
    </row>
    <row r="42" spans="1:8" x14ac:dyDescent="0.35">
      <c r="A42" s="105" t="s">
        <v>147</v>
      </c>
      <c r="B42" s="97">
        <v>17</v>
      </c>
      <c r="C42" s="35">
        <v>18</v>
      </c>
      <c r="D42" s="35">
        <v>12</v>
      </c>
      <c r="E42" s="35">
        <v>6</v>
      </c>
      <c r="F42" s="36">
        <f t="shared" si="2"/>
        <v>0.66666666666666663</v>
      </c>
      <c r="G42" s="51">
        <f t="shared" si="0"/>
        <v>0.33333333333333331</v>
      </c>
      <c r="H42" s="90">
        <v>386</v>
      </c>
    </row>
    <row r="43" spans="1:8" x14ac:dyDescent="0.35">
      <c r="A43" s="106" t="s">
        <v>148</v>
      </c>
      <c r="B43" s="97">
        <v>128</v>
      </c>
      <c r="C43" s="53">
        <v>151</v>
      </c>
      <c r="D43" s="53">
        <v>74</v>
      </c>
      <c r="E43" s="53">
        <v>77</v>
      </c>
      <c r="F43" s="36">
        <f t="shared" si="2"/>
        <v>0.49006622516556292</v>
      </c>
      <c r="G43" s="51">
        <f t="shared" si="0"/>
        <v>0.50993377483443714</v>
      </c>
      <c r="H43" s="90">
        <v>1130</v>
      </c>
    </row>
    <row r="44" spans="1:8" x14ac:dyDescent="0.35">
      <c r="A44" s="105" t="s">
        <v>36</v>
      </c>
      <c r="B44" s="97">
        <v>71</v>
      </c>
      <c r="C44" s="35">
        <v>65</v>
      </c>
      <c r="D44" s="35">
        <v>34</v>
      </c>
      <c r="E44" s="35">
        <v>31</v>
      </c>
      <c r="F44" s="36">
        <f t="shared" si="2"/>
        <v>0.52307692307692311</v>
      </c>
      <c r="G44" s="51">
        <f t="shared" si="0"/>
        <v>0.47692307692307695</v>
      </c>
      <c r="H44" s="90">
        <v>893</v>
      </c>
    </row>
    <row r="45" spans="1:8" x14ac:dyDescent="0.35">
      <c r="A45" s="105" t="s">
        <v>15</v>
      </c>
      <c r="B45" s="97">
        <v>6</v>
      </c>
      <c r="C45" s="35">
        <v>3</v>
      </c>
      <c r="D45" s="35">
        <v>0</v>
      </c>
      <c r="E45" s="35">
        <v>3</v>
      </c>
      <c r="F45" s="36">
        <f t="shared" si="2"/>
        <v>0</v>
      </c>
      <c r="G45" s="51">
        <f t="shared" si="0"/>
        <v>1</v>
      </c>
      <c r="H45" s="90">
        <v>20</v>
      </c>
    </row>
    <row r="46" spans="1:8" x14ac:dyDescent="0.35">
      <c r="A46" s="105" t="s">
        <v>18</v>
      </c>
      <c r="B46" s="97">
        <v>7</v>
      </c>
      <c r="C46" s="35">
        <v>10</v>
      </c>
      <c r="D46" s="35">
        <v>6</v>
      </c>
      <c r="E46" s="35">
        <v>4</v>
      </c>
      <c r="F46" s="36">
        <f t="shared" si="2"/>
        <v>0.6</v>
      </c>
      <c r="G46" s="51">
        <f t="shared" si="0"/>
        <v>0.4</v>
      </c>
      <c r="H46" s="90">
        <v>231</v>
      </c>
    </row>
    <row r="47" spans="1:8" x14ac:dyDescent="0.35">
      <c r="A47" s="105" t="s">
        <v>35</v>
      </c>
      <c r="B47" s="97">
        <v>55</v>
      </c>
      <c r="C47" s="35">
        <v>75</v>
      </c>
      <c r="D47" s="35">
        <v>56</v>
      </c>
      <c r="E47" s="35">
        <v>19</v>
      </c>
      <c r="F47" s="36">
        <f t="shared" si="2"/>
        <v>0.7466666666666667</v>
      </c>
      <c r="G47" s="51">
        <f t="shared" si="0"/>
        <v>0.25333333333333335</v>
      </c>
      <c r="H47" s="90">
        <v>1016</v>
      </c>
    </row>
    <row r="48" spans="1:8" x14ac:dyDescent="0.35">
      <c r="A48" s="105" t="s">
        <v>24</v>
      </c>
      <c r="B48" s="97">
        <v>0</v>
      </c>
      <c r="C48" s="35">
        <v>0</v>
      </c>
      <c r="D48" s="35">
        <v>0</v>
      </c>
      <c r="E48" s="35">
        <v>0</v>
      </c>
      <c r="F48" s="36">
        <v>0</v>
      </c>
      <c r="G48" s="51">
        <v>0</v>
      </c>
      <c r="H48" s="90">
        <v>0</v>
      </c>
    </row>
    <row r="49" spans="1:8" x14ac:dyDescent="0.35">
      <c r="A49" s="105" t="s">
        <v>34</v>
      </c>
      <c r="B49" s="97">
        <v>15</v>
      </c>
      <c r="C49" s="35">
        <v>13</v>
      </c>
      <c r="D49" s="35">
        <v>9</v>
      </c>
      <c r="E49" s="35">
        <v>4</v>
      </c>
      <c r="F49" s="36">
        <f t="shared" si="2"/>
        <v>0.69230769230769229</v>
      </c>
      <c r="G49" s="51">
        <f t="shared" si="0"/>
        <v>0.30769230769230771</v>
      </c>
      <c r="H49" s="90">
        <v>123</v>
      </c>
    </row>
    <row r="50" spans="1:8" x14ac:dyDescent="0.35">
      <c r="A50" s="105" t="s">
        <v>33</v>
      </c>
      <c r="B50" s="97">
        <v>1</v>
      </c>
      <c r="C50" s="35">
        <v>5</v>
      </c>
      <c r="D50" s="35">
        <v>3</v>
      </c>
      <c r="E50" s="35">
        <v>2</v>
      </c>
      <c r="F50" s="36">
        <f t="shared" si="2"/>
        <v>0.6</v>
      </c>
      <c r="G50" s="51">
        <f t="shared" si="0"/>
        <v>0.4</v>
      </c>
      <c r="H50" s="90">
        <v>45</v>
      </c>
    </row>
    <row r="51" spans="1:8" x14ac:dyDescent="0.35">
      <c r="A51" s="105" t="s">
        <v>16</v>
      </c>
      <c r="B51" s="97">
        <v>17</v>
      </c>
      <c r="C51" s="35">
        <v>23</v>
      </c>
      <c r="D51" s="35">
        <v>12</v>
      </c>
      <c r="E51" s="35">
        <v>11</v>
      </c>
      <c r="F51" s="36">
        <f t="shared" si="2"/>
        <v>0.52173913043478259</v>
      </c>
      <c r="G51" s="51">
        <f t="shared" si="0"/>
        <v>0.47826086956521741</v>
      </c>
      <c r="H51" s="90">
        <v>208</v>
      </c>
    </row>
    <row r="52" spans="1:8" x14ac:dyDescent="0.35">
      <c r="A52" s="105" t="s">
        <v>32</v>
      </c>
      <c r="B52" s="97">
        <v>10</v>
      </c>
      <c r="C52" s="35">
        <v>15</v>
      </c>
      <c r="D52" s="35">
        <v>9</v>
      </c>
      <c r="E52" s="35">
        <v>6</v>
      </c>
      <c r="F52" s="36">
        <f t="shared" si="2"/>
        <v>0.6</v>
      </c>
      <c r="G52" s="51">
        <f t="shared" si="0"/>
        <v>0.4</v>
      </c>
      <c r="H52" s="90">
        <v>95</v>
      </c>
    </row>
    <row r="53" spans="1:8" x14ac:dyDescent="0.35">
      <c r="A53" s="105" t="s">
        <v>31</v>
      </c>
      <c r="B53" s="97">
        <v>2</v>
      </c>
      <c r="C53" s="35">
        <v>4</v>
      </c>
      <c r="D53" s="35">
        <v>1</v>
      </c>
      <c r="E53" s="35">
        <v>3</v>
      </c>
      <c r="F53" s="36">
        <f t="shared" si="2"/>
        <v>0.25</v>
      </c>
      <c r="G53" s="51">
        <f t="shared" si="0"/>
        <v>0.75</v>
      </c>
      <c r="H53" s="90">
        <v>17</v>
      </c>
    </row>
    <row r="54" spans="1:8" x14ac:dyDescent="0.35">
      <c r="A54" s="105" t="s">
        <v>77</v>
      </c>
      <c r="B54" s="97">
        <v>14</v>
      </c>
      <c r="C54" s="35">
        <v>16</v>
      </c>
      <c r="D54" s="35">
        <v>5</v>
      </c>
      <c r="E54" s="35">
        <v>11</v>
      </c>
      <c r="F54" s="36">
        <f t="shared" si="2"/>
        <v>0.3125</v>
      </c>
      <c r="G54" s="51">
        <f t="shared" si="0"/>
        <v>0.6875</v>
      </c>
      <c r="H54" s="90">
        <v>51</v>
      </c>
    </row>
    <row r="55" spans="1:8" x14ac:dyDescent="0.35">
      <c r="A55" s="105" t="s">
        <v>30</v>
      </c>
      <c r="B55" s="97">
        <v>18</v>
      </c>
      <c r="C55" s="35">
        <v>15</v>
      </c>
      <c r="D55" s="35">
        <v>11</v>
      </c>
      <c r="E55" s="35">
        <v>4</v>
      </c>
      <c r="F55" s="36">
        <f t="shared" si="2"/>
        <v>0.73333333333333328</v>
      </c>
      <c r="G55" s="51">
        <f t="shared" si="0"/>
        <v>0.26666666666666666</v>
      </c>
      <c r="H55" s="90">
        <v>288</v>
      </c>
    </row>
    <row r="56" spans="1:8" x14ac:dyDescent="0.35">
      <c r="A56" s="105" t="s">
        <v>21</v>
      </c>
      <c r="B56" s="97">
        <v>40</v>
      </c>
      <c r="C56" s="35">
        <v>38</v>
      </c>
      <c r="D56" s="35">
        <v>17</v>
      </c>
      <c r="E56" s="35">
        <v>21</v>
      </c>
      <c r="F56" s="36">
        <f t="shared" si="2"/>
        <v>0.44736842105263158</v>
      </c>
      <c r="G56" s="51">
        <f t="shared" si="0"/>
        <v>0.55263157894736847</v>
      </c>
      <c r="H56" s="90">
        <v>457</v>
      </c>
    </row>
    <row r="57" spans="1:8" x14ac:dyDescent="0.35">
      <c r="A57" s="105" t="s">
        <v>22</v>
      </c>
      <c r="B57" s="97">
        <v>23</v>
      </c>
      <c r="C57" s="35">
        <v>19</v>
      </c>
      <c r="D57" s="35">
        <v>5</v>
      </c>
      <c r="E57" s="35">
        <v>14</v>
      </c>
      <c r="F57" s="36">
        <f t="shared" si="2"/>
        <v>0.26315789473684209</v>
      </c>
      <c r="G57" s="51">
        <f t="shared" si="0"/>
        <v>0.73684210526315785</v>
      </c>
      <c r="H57" s="90">
        <v>272</v>
      </c>
    </row>
    <row r="58" spans="1:8" x14ac:dyDescent="0.35">
      <c r="A58" s="105" t="s">
        <v>79</v>
      </c>
      <c r="B58" s="97">
        <v>5</v>
      </c>
      <c r="C58" s="35">
        <v>7</v>
      </c>
      <c r="D58" s="35">
        <v>3</v>
      </c>
      <c r="E58" s="35">
        <v>4</v>
      </c>
      <c r="F58" s="36">
        <f t="shared" si="2"/>
        <v>0.42857142857142855</v>
      </c>
      <c r="G58" s="51">
        <f t="shared" si="0"/>
        <v>0.5714285714285714</v>
      </c>
      <c r="H58" s="90">
        <v>44</v>
      </c>
    </row>
    <row r="59" spans="1:8" x14ac:dyDescent="0.35">
      <c r="A59" s="105" t="s">
        <v>149</v>
      </c>
      <c r="B59" s="97">
        <v>56</v>
      </c>
      <c r="C59" s="35">
        <v>62</v>
      </c>
      <c r="D59" s="35">
        <v>40</v>
      </c>
      <c r="E59" s="35">
        <v>22</v>
      </c>
      <c r="F59" s="36">
        <f t="shared" si="2"/>
        <v>0.64516129032258063</v>
      </c>
      <c r="G59" s="51">
        <f t="shared" si="0"/>
        <v>0.35483870967741937</v>
      </c>
      <c r="H59" s="90">
        <v>797</v>
      </c>
    </row>
    <row r="60" spans="1:8" x14ac:dyDescent="0.35">
      <c r="A60" s="105" t="s">
        <v>29</v>
      </c>
      <c r="B60" s="100">
        <v>64</v>
      </c>
      <c r="C60" s="1">
        <v>64</v>
      </c>
      <c r="D60" s="1">
        <v>34</v>
      </c>
      <c r="E60" s="35">
        <v>30</v>
      </c>
      <c r="F60" s="36">
        <f t="shared" si="2"/>
        <v>0.53125</v>
      </c>
      <c r="G60" s="51">
        <f t="shared" si="0"/>
        <v>0.46875</v>
      </c>
      <c r="H60" s="90">
        <v>721</v>
      </c>
    </row>
    <row r="61" spans="1:8" x14ac:dyDescent="0.35">
      <c r="A61" s="105" t="s">
        <v>82</v>
      </c>
      <c r="B61" s="99">
        <v>0</v>
      </c>
      <c r="C61" s="1">
        <v>0</v>
      </c>
      <c r="D61" s="1">
        <v>0</v>
      </c>
      <c r="E61" s="1">
        <v>0</v>
      </c>
      <c r="F61" s="36">
        <v>0</v>
      </c>
      <c r="G61" s="51">
        <v>0</v>
      </c>
      <c r="H61" s="90">
        <v>1</v>
      </c>
    </row>
    <row r="62" spans="1:8" x14ac:dyDescent="0.35">
      <c r="A62" s="105" t="s">
        <v>150</v>
      </c>
      <c r="B62" s="97">
        <v>26</v>
      </c>
      <c r="C62" s="35">
        <v>32</v>
      </c>
      <c r="D62" s="35">
        <v>20</v>
      </c>
      <c r="E62" s="57">
        <v>12</v>
      </c>
      <c r="F62" s="36">
        <f t="shared" si="2"/>
        <v>0.625</v>
      </c>
      <c r="G62" s="51">
        <f t="shared" si="0"/>
        <v>0.375</v>
      </c>
      <c r="H62" s="90">
        <v>366</v>
      </c>
    </row>
    <row r="63" spans="1:8" x14ac:dyDescent="0.35">
      <c r="A63" s="105" t="s">
        <v>84</v>
      </c>
      <c r="B63" s="97">
        <v>5</v>
      </c>
      <c r="C63" s="35">
        <v>4</v>
      </c>
      <c r="D63" s="35">
        <v>4</v>
      </c>
      <c r="E63" s="57">
        <v>0</v>
      </c>
      <c r="F63" s="36">
        <f t="shared" si="2"/>
        <v>1</v>
      </c>
      <c r="G63" s="51">
        <f t="shared" si="0"/>
        <v>0</v>
      </c>
      <c r="H63" s="90">
        <v>30</v>
      </c>
    </row>
    <row r="64" spans="1:8" x14ac:dyDescent="0.35">
      <c r="A64" s="105" t="s">
        <v>85</v>
      </c>
      <c r="B64" s="97">
        <v>24</v>
      </c>
      <c r="C64" s="35">
        <v>18</v>
      </c>
      <c r="D64" s="35">
        <v>9</v>
      </c>
      <c r="E64" s="57">
        <v>9</v>
      </c>
      <c r="F64" s="36">
        <f t="shared" si="2"/>
        <v>0.5</v>
      </c>
      <c r="G64" s="51">
        <f t="shared" si="0"/>
        <v>0.5</v>
      </c>
      <c r="H64" s="90">
        <v>318</v>
      </c>
    </row>
    <row r="65" spans="1:16" x14ac:dyDescent="0.35">
      <c r="A65" s="105" t="s">
        <v>151</v>
      </c>
      <c r="B65" s="97">
        <v>6</v>
      </c>
      <c r="C65" s="35">
        <v>4</v>
      </c>
      <c r="D65" s="35">
        <v>1</v>
      </c>
      <c r="E65" s="57">
        <v>3</v>
      </c>
      <c r="F65" s="36">
        <f t="shared" si="2"/>
        <v>0.25</v>
      </c>
      <c r="G65" s="51">
        <f t="shared" si="0"/>
        <v>0.75</v>
      </c>
      <c r="H65" s="90">
        <v>27</v>
      </c>
    </row>
    <row r="66" spans="1:16" x14ac:dyDescent="0.35">
      <c r="A66" s="105" t="s">
        <v>152</v>
      </c>
      <c r="B66" s="97">
        <v>13</v>
      </c>
      <c r="C66" s="35">
        <v>11</v>
      </c>
      <c r="D66" s="35">
        <v>8</v>
      </c>
      <c r="E66" s="57">
        <v>3</v>
      </c>
      <c r="F66" s="36">
        <f t="shared" si="2"/>
        <v>0.72727272727272729</v>
      </c>
      <c r="G66" s="51">
        <f t="shared" si="0"/>
        <v>0.27272727272727271</v>
      </c>
      <c r="H66" s="90">
        <v>190</v>
      </c>
    </row>
    <row r="67" spans="1:16" x14ac:dyDescent="0.35">
      <c r="A67" s="105" t="s">
        <v>153</v>
      </c>
      <c r="B67" s="97">
        <v>7</v>
      </c>
      <c r="C67" s="35">
        <v>9</v>
      </c>
      <c r="D67" s="35">
        <v>6</v>
      </c>
      <c r="E67" s="57">
        <v>3</v>
      </c>
      <c r="F67" s="36">
        <f t="shared" si="2"/>
        <v>0.66666666666666663</v>
      </c>
      <c r="G67" s="51">
        <f t="shared" si="0"/>
        <v>0.33333333333333331</v>
      </c>
      <c r="H67" s="90">
        <v>97</v>
      </c>
    </row>
    <row r="68" spans="1:16" x14ac:dyDescent="0.35">
      <c r="A68" s="105" t="s">
        <v>157</v>
      </c>
      <c r="B68" s="97">
        <v>6</v>
      </c>
      <c r="C68" s="35">
        <v>5</v>
      </c>
      <c r="D68" s="35">
        <v>1</v>
      </c>
      <c r="E68" s="57">
        <v>4</v>
      </c>
      <c r="F68" s="36">
        <f t="shared" si="2"/>
        <v>0.2</v>
      </c>
      <c r="G68" s="51">
        <f t="shared" si="0"/>
        <v>0.8</v>
      </c>
      <c r="H68" s="90">
        <v>123</v>
      </c>
    </row>
    <row r="69" spans="1:16" s="55" customFormat="1" x14ac:dyDescent="0.35">
      <c r="A69" s="106" t="s">
        <v>154</v>
      </c>
      <c r="B69" s="98">
        <v>1</v>
      </c>
      <c r="C69" s="53">
        <v>1</v>
      </c>
      <c r="D69" s="53">
        <v>1</v>
      </c>
      <c r="E69" s="57">
        <v>0</v>
      </c>
      <c r="F69" s="36">
        <f t="shared" si="2"/>
        <v>1</v>
      </c>
      <c r="G69" s="51">
        <f t="shared" si="0"/>
        <v>0</v>
      </c>
      <c r="H69" s="90">
        <v>1</v>
      </c>
      <c r="I69" s="52"/>
      <c r="J69" s="52"/>
      <c r="K69" s="52"/>
      <c r="L69" s="52"/>
    </row>
    <row r="70" spans="1:16" x14ac:dyDescent="0.35">
      <c r="A70" s="105" t="s">
        <v>28</v>
      </c>
      <c r="B70" s="97">
        <v>6</v>
      </c>
      <c r="C70" s="35">
        <v>5</v>
      </c>
      <c r="D70" s="35">
        <v>2</v>
      </c>
      <c r="E70" s="57">
        <v>3</v>
      </c>
      <c r="F70" s="36">
        <f t="shared" si="2"/>
        <v>0.4</v>
      </c>
      <c r="G70" s="51">
        <f t="shared" si="0"/>
        <v>0.6</v>
      </c>
      <c r="H70" s="90">
        <v>29</v>
      </c>
    </row>
    <row r="71" spans="1:16" ht="15" thickBot="1" x14ac:dyDescent="0.4">
      <c r="A71" s="107" t="s">
        <v>155</v>
      </c>
      <c r="B71" s="96">
        <v>2</v>
      </c>
      <c r="C71" s="91">
        <v>0</v>
      </c>
      <c r="D71" s="91">
        <v>0</v>
      </c>
      <c r="E71" s="92">
        <v>0</v>
      </c>
      <c r="F71" s="36">
        <v>0</v>
      </c>
      <c r="G71" s="51">
        <v>0</v>
      </c>
      <c r="H71" s="95">
        <v>25</v>
      </c>
    </row>
    <row r="72" spans="1:16" ht="15" thickBot="1" x14ac:dyDescent="0.4">
      <c r="A72" s="108" t="s">
        <v>105</v>
      </c>
      <c r="B72" s="82">
        <f>SUM(B8:B71)</f>
        <v>1543</v>
      </c>
      <c r="C72" s="82">
        <f>SUM(C8:C71)</f>
        <v>1687</v>
      </c>
      <c r="D72" s="82">
        <f>SUM(D8:D71)</f>
        <v>948</v>
      </c>
      <c r="E72" s="82">
        <f>SUM(E8:E71)</f>
        <v>739</v>
      </c>
      <c r="F72" s="84">
        <f>D72/C72</f>
        <v>0.56194427978660344</v>
      </c>
      <c r="G72" s="83">
        <f>E72/C72</f>
        <v>0.43805572021339656</v>
      </c>
      <c r="H72" s="82">
        <f>SUM(H8:H71)</f>
        <v>19948</v>
      </c>
    </row>
    <row r="74" spans="1:16" x14ac:dyDescent="0.35">
      <c r="A74" s="8" t="s">
        <v>104</v>
      </c>
      <c r="B74" s="5"/>
      <c r="C74" s="5"/>
      <c r="D74" s="5"/>
      <c r="E74" s="5"/>
      <c r="F74" s="5"/>
      <c r="G74" s="5"/>
      <c r="H74" s="5"/>
      <c r="M74" s="5"/>
      <c r="N74" s="5"/>
      <c r="O74" s="5"/>
      <c r="P74" s="4"/>
    </row>
    <row r="75" spans="1:16" x14ac:dyDescent="0.35">
      <c r="A75" s="162" t="s">
        <v>156</v>
      </c>
      <c r="B75" s="162"/>
      <c r="C75" s="162"/>
      <c r="D75" s="162"/>
      <c r="E75" s="162"/>
      <c r="F75" s="162"/>
      <c r="G75" s="162"/>
      <c r="H75" s="5"/>
      <c r="M75" s="5"/>
      <c r="N75" s="5"/>
      <c r="O75" s="5"/>
      <c r="P75" s="4"/>
    </row>
    <row r="76" spans="1:16" ht="15" customHeight="1" x14ac:dyDescent="0.35">
      <c r="A76" s="163" t="s">
        <v>115</v>
      </c>
      <c r="B76" s="163"/>
      <c r="C76" s="163"/>
      <c r="D76" s="163"/>
      <c r="E76" s="163"/>
      <c r="F76" s="163"/>
      <c r="G76" s="163"/>
      <c r="H76" s="33"/>
      <c r="M76" s="33"/>
      <c r="N76" s="33"/>
      <c r="O76" s="33"/>
      <c r="P76" s="33"/>
    </row>
    <row r="77" spans="1:16" x14ac:dyDescent="0.35">
      <c r="A77" s="163"/>
      <c r="B77" s="163"/>
      <c r="C77" s="163"/>
      <c r="D77" s="163"/>
      <c r="E77" s="163"/>
      <c r="F77" s="163"/>
      <c r="G77" s="163"/>
      <c r="H77" s="33"/>
      <c r="M77" s="33"/>
      <c r="N77" s="33"/>
      <c r="O77" s="33"/>
      <c r="P77" s="33"/>
    </row>
    <row r="78" spans="1:16" ht="15" customHeight="1" x14ac:dyDescent="0.35">
      <c r="A78" s="164" t="s">
        <v>116</v>
      </c>
      <c r="B78" s="164"/>
      <c r="C78" s="164"/>
      <c r="D78" s="164"/>
      <c r="E78" s="164"/>
      <c r="F78" s="164"/>
      <c r="G78" s="164"/>
    </row>
    <row r="79" spans="1:16" x14ac:dyDescent="0.35">
      <c r="A79" s="164"/>
      <c r="B79" s="164"/>
      <c r="C79" s="164"/>
      <c r="D79" s="164"/>
      <c r="E79" s="164"/>
      <c r="F79" s="164"/>
      <c r="G79" s="164"/>
    </row>
    <row r="80" spans="1:16" x14ac:dyDescent="0.35">
      <c r="A80" s="10" t="s">
        <v>117</v>
      </c>
    </row>
  </sheetData>
  <mergeCells count="4">
    <mergeCell ref="C3:G4"/>
    <mergeCell ref="A75:G75"/>
    <mergeCell ref="A76:G77"/>
    <mergeCell ref="A78:G79"/>
  </mergeCells>
  <printOptions gridLines="1"/>
  <pageMargins left="0.7" right="0.7" top="0.75" bottom="0.75" header="0.3" footer="0.3"/>
  <pageSetup scale="5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80"/>
  <sheetViews>
    <sheetView topLeftCell="A49" zoomScaleNormal="100" workbookViewId="0">
      <selection activeCell="F9" sqref="F9"/>
    </sheetView>
  </sheetViews>
  <sheetFormatPr defaultColWidth="9.1796875" defaultRowHeight="14.5" x14ac:dyDescent="0.35"/>
  <cols>
    <col min="1" max="1" width="19.7265625" style="10" customWidth="1"/>
    <col min="2" max="2" width="12.54296875" style="7" customWidth="1"/>
    <col min="3" max="3" width="14.1796875" style="7" customWidth="1"/>
    <col min="4" max="4" width="13.81640625" style="7" customWidth="1"/>
    <col min="5" max="5" width="12.26953125" style="7" customWidth="1"/>
    <col min="6" max="6" width="11.7265625" style="7" bestFit="1" customWidth="1"/>
    <col min="7" max="7" width="12" style="7" customWidth="1"/>
    <col min="8" max="8" width="28.7265625" style="7" bestFit="1" customWidth="1"/>
    <col min="9" max="9" width="12" style="37" customWidth="1"/>
    <col min="10" max="12" width="9.1796875" style="37"/>
    <col min="13" max="16384" width="9.1796875" style="7"/>
  </cols>
  <sheetData>
    <row r="2" spans="1:8" ht="15" thickBot="1" x14ac:dyDescent="0.4"/>
    <row r="3" spans="1:8" x14ac:dyDescent="0.35">
      <c r="C3" s="156" t="s">
        <v>200</v>
      </c>
      <c r="D3" s="157"/>
      <c r="E3" s="157"/>
      <c r="F3" s="157"/>
      <c r="G3" s="158"/>
    </row>
    <row r="4" spans="1:8" ht="15" thickBot="1" x14ac:dyDescent="0.4">
      <c r="C4" s="159"/>
      <c r="D4" s="160"/>
      <c r="E4" s="160"/>
      <c r="F4" s="160"/>
      <c r="G4" s="161"/>
    </row>
    <row r="6" spans="1:8" ht="15" thickBot="1" x14ac:dyDescent="0.4"/>
    <row r="7" spans="1:8" ht="17" thickBot="1" x14ac:dyDescent="0.4">
      <c r="A7" s="88" t="s">
        <v>110</v>
      </c>
      <c r="B7" s="88" t="s">
        <v>111</v>
      </c>
      <c r="C7" s="88" t="s">
        <v>112</v>
      </c>
      <c r="D7" s="88" t="s">
        <v>113</v>
      </c>
      <c r="E7" s="88" t="s">
        <v>106</v>
      </c>
      <c r="F7" s="88" t="s">
        <v>107</v>
      </c>
      <c r="G7" s="88" t="s">
        <v>108</v>
      </c>
      <c r="H7" s="88" t="s">
        <v>119</v>
      </c>
    </row>
    <row r="8" spans="1:8" x14ac:dyDescent="0.35">
      <c r="A8" s="104" t="s">
        <v>120</v>
      </c>
      <c r="B8" s="101">
        <v>24</v>
      </c>
      <c r="C8" s="85">
        <v>17</v>
      </c>
      <c r="D8" s="85">
        <v>11</v>
      </c>
      <c r="E8" s="85">
        <v>6</v>
      </c>
      <c r="F8" s="86">
        <f>D8/C8</f>
        <v>0.6470588235294118</v>
      </c>
      <c r="G8" s="87">
        <f>E8/C8</f>
        <v>0.35294117647058826</v>
      </c>
      <c r="H8" s="89">
        <v>312</v>
      </c>
    </row>
    <row r="9" spans="1:8" x14ac:dyDescent="0.35">
      <c r="A9" s="105" t="s">
        <v>121</v>
      </c>
      <c r="B9" s="102">
        <v>2</v>
      </c>
      <c r="C9" s="35">
        <v>1</v>
      </c>
      <c r="D9" s="35">
        <v>1</v>
      </c>
      <c r="E9" s="35">
        <v>0</v>
      </c>
      <c r="F9" s="36">
        <f>D9/C9</f>
        <v>1</v>
      </c>
      <c r="G9" s="87">
        <f>E9/C9</f>
        <v>0</v>
      </c>
      <c r="H9" s="90">
        <v>28</v>
      </c>
    </row>
    <row r="10" spans="1:8" x14ac:dyDescent="0.35">
      <c r="A10" s="105" t="s">
        <v>122</v>
      </c>
      <c r="B10" s="102">
        <v>19</v>
      </c>
      <c r="C10" s="35">
        <v>54</v>
      </c>
      <c r="D10" s="35">
        <v>42</v>
      </c>
      <c r="E10" s="35">
        <v>12</v>
      </c>
      <c r="F10" s="36">
        <f>D10/C10</f>
        <v>0.77777777777777779</v>
      </c>
      <c r="G10" s="51">
        <f t="shared" ref="G10:G71" si="0">E10/C10</f>
        <v>0.22222222222222221</v>
      </c>
      <c r="H10" s="90">
        <v>375</v>
      </c>
    </row>
    <row r="11" spans="1:8" x14ac:dyDescent="0.35">
      <c r="A11" s="105" t="s">
        <v>123</v>
      </c>
      <c r="B11" s="102">
        <v>5</v>
      </c>
      <c r="C11" s="35">
        <v>8</v>
      </c>
      <c r="D11" s="35">
        <v>4</v>
      </c>
      <c r="E11" s="35">
        <v>4</v>
      </c>
      <c r="F11" s="36">
        <f>D11/C11</f>
        <v>0.5</v>
      </c>
      <c r="G11" s="51">
        <f t="shared" si="0"/>
        <v>0.5</v>
      </c>
      <c r="H11" s="90">
        <v>1</v>
      </c>
    </row>
    <row r="12" spans="1:8" x14ac:dyDescent="0.35">
      <c r="A12" s="105" t="s">
        <v>124</v>
      </c>
      <c r="B12" s="102">
        <v>19</v>
      </c>
      <c r="C12" s="35">
        <v>17</v>
      </c>
      <c r="D12" s="35">
        <v>6</v>
      </c>
      <c r="E12" s="35">
        <v>11</v>
      </c>
      <c r="F12" s="36">
        <f t="shared" ref="F12:F16" si="1">D12/C12</f>
        <v>0.35294117647058826</v>
      </c>
      <c r="G12" s="51">
        <f t="shared" si="0"/>
        <v>0.6470588235294118</v>
      </c>
      <c r="H12" s="90">
        <v>393</v>
      </c>
    </row>
    <row r="13" spans="1:8" x14ac:dyDescent="0.35">
      <c r="A13" s="105" t="s">
        <v>125</v>
      </c>
      <c r="B13" s="97">
        <v>5</v>
      </c>
      <c r="C13" s="35">
        <v>4</v>
      </c>
      <c r="D13" s="35">
        <v>2</v>
      </c>
      <c r="E13" s="35">
        <v>2</v>
      </c>
      <c r="F13" s="36">
        <f t="shared" si="1"/>
        <v>0.5</v>
      </c>
      <c r="G13" s="51">
        <f t="shared" si="0"/>
        <v>0.5</v>
      </c>
      <c r="H13" s="90">
        <v>70</v>
      </c>
    </row>
    <row r="14" spans="1:8" x14ac:dyDescent="0.35">
      <c r="A14" s="105" t="s">
        <v>126</v>
      </c>
      <c r="B14" s="97">
        <v>8</v>
      </c>
      <c r="C14" s="35">
        <v>7</v>
      </c>
      <c r="D14" s="35">
        <v>2</v>
      </c>
      <c r="E14" s="35">
        <v>5</v>
      </c>
      <c r="F14" s="36">
        <f t="shared" si="1"/>
        <v>0.2857142857142857</v>
      </c>
      <c r="G14" s="51">
        <f t="shared" si="0"/>
        <v>0.7142857142857143</v>
      </c>
      <c r="H14" s="90">
        <v>50</v>
      </c>
    </row>
    <row r="15" spans="1:8" x14ac:dyDescent="0.35">
      <c r="A15" s="105" t="s">
        <v>127</v>
      </c>
      <c r="B15" s="97">
        <v>33</v>
      </c>
      <c r="C15" s="35">
        <v>20</v>
      </c>
      <c r="D15" s="35">
        <v>9</v>
      </c>
      <c r="E15" s="35">
        <v>11</v>
      </c>
      <c r="F15" s="36">
        <f>D15/C15</f>
        <v>0.45</v>
      </c>
      <c r="G15" s="51">
        <f t="shared" si="0"/>
        <v>0.55000000000000004</v>
      </c>
      <c r="H15" s="90">
        <v>414</v>
      </c>
    </row>
    <row r="16" spans="1:8" x14ac:dyDescent="0.35">
      <c r="A16" s="105" t="s">
        <v>128</v>
      </c>
      <c r="B16" s="97">
        <v>90</v>
      </c>
      <c r="C16" s="54">
        <v>83</v>
      </c>
      <c r="D16" s="35">
        <v>45</v>
      </c>
      <c r="E16" s="35">
        <v>38</v>
      </c>
      <c r="F16" s="36">
        <f t="shared" si="1"/>
        <v>0.54216867469879515</v>
      </c>
      <c r="G16" s="51">
        <f t="shared" si="0"/>
        <v>0.45783132530120479</v>
      </c>
      <c r="H16" s="90">
        <v>1540</v>
      </c>
    </row>
    <row r="17" spans="1:8" x14ac:dyDescent="0.35">
      <c r="A17" s="105" t="s">
        <v>39</v>
      </c>
      <c r="B17" s="97">
        <v>56</v>
      </c>
      <c r="C17" s="54">
        <v>63</v>
      </c>
      <c r="D17" s="35">
        <v>48</v>
      </c>
      <c r="E17" s="35">
        <v>15</v>
      </c>
      <c r="F17" s="36">
        <f>D17/C17</f>
        <v>0.76190476190476186</v>
      </c>
      <c r="G17" s="51">
        <f t="shared" si="0"/>
        <v>0.23809523809523808</v>
      </c>
      <c r="H17" s="90">
        <v>577</v>
      </c>
    </row>
    <row r="18" spans="1:8" x14ac:dyDescent="0.35">
      <c r="A18" s="105" t="s">
        <v>25</v>
      </c>
      <c r="B18" s="97">
        <v>2</v>
      </c>
      <c r="C18" s="54">
        <v>3</v>
      </c>
      <c r="D18" s="35">
        <v>2</v>
      </c>
      <c r="E18" s="35">
        <v>1</v>
      </c>
      <c r="F18" s="36">
        <f t="shared" ref="F18:F71" si="2">D18/C18</f>
        <v>0.66666666666666663</v>
      </c>
      <c r="G18" s="51">
        <f t="shared" si="0"/>
        <v>0.33333333333333331</v>
      </c>
      <c r="H18" s="90">
        <v>0</v>
      </c>
    </row>
    <row r="19" spans="1:8" x14ac:dyDescent="0.35">
      <c r="A19" s="105" t="s">
        <v>129</v>
      </c>
      <c r="B19" s="97">
        <v>1</v>
      </c>
      <c r="C19" s="54">
        <v>0</v>
      </c>
      <c r="D19" s="35">
        <v>0</v>
      </c>
      <c r="E19" s="35">
        <v>0</v>
      </c>
      <c r="F19" s="36">
        <v>0</v>
      </c>
      <c r="G19" s="51">
        <v>0</v>
      </c>
      <c r="H19" s="90">
        <v>0</v>
      </c>
    </row>
    <row r="20" spans="1:8" x14ac:dyDescent="0.35">
      <c r="A20" s="105" t="s">
        <v>130</v>
      </c>
      <c r="B20" s="97">
        <v>0</v>
      </c>
      <c r="C20" s="54">
        <v>0</v>
      </c>
      <c r="D20" s="35">
        <v>0</v>
      </c>
      <c r="E20" s="35">
        <v>0</v>
      </c>
      <c r="F20" s="36">
        <v>0</v>
      </c>
      <c r="G20" s="51">
        <v>0</v>
      </c>
      <c r="H20" s="90">
        <v>7</v>
      </c>
    </row>
    <row r="21" spans="1:8" x14ac:dyDescent="0.35">
      <c r="A21" s="105" t="s">
        <v>131</v>
      </c>
      <c r="B21" s="97">
        <v>0</v>
      </c>
      <c r="C21" s="54">
        <v>0</v>
      </c>
      <c r="D21" s="35">
        <v>0</v>
      </c>
      <c r="E21" s="35">
        <v>0</v>
      </c>
      <c r="F21" s="36">
        <v>0</v>
      </c>
      <c r="G21" s="51">
        <v>0</v>
      </c>
      <c r="H21" s="90">
        <v>0</v>
      </c>
    </row>
    <row r="22" spans="1:8" x14ac:dyDescent="0.35">
      <c r="A22" s="105" t="s">
        <v>132</v>
      </c>
      <c r="B22" s="97">
        <v>2</v>
      </c>
      <c r="C22" s="54">
        <v>2</v>
      </c>
      <c r="D22" s="35">
        <v>1</v>
      </c>
      <c r="E22" s="35">
        <v>1</v>
      </c>
      <c r="F22" s="36">
        <v>0</v>
      </c>
      <c r="G22" s="51">
        <v>0</v>
      </c>
      <c r="H22" s="90">
        <v>27</v>
      </c>
    </row>
    <row r="23" spans="1:8" x14ac:dyDescent="0.35">
      <c r="A23" s="105" t="s">
        <v>133</v>
      </c>
      <c r="B23" s="102">
        <v>7</v>
      </c>
      <c r="C23" s="54">
        <v>5</v>
      </c>
      <c r="D23" s="35">
        <v>3</v>
      </c>
      <c r="E23" s="35">
        <v>2</v>
      </c>
      <c r="F23" s="36">
        <f t="shared" si="2"/>
        <v>0.6</v>
      </c>
      <c r="G23" s="51">
        <f t="shared" si="0"/>
        <v>0.4</v>
      </c>
      <c r="H23" s="90">
        <v>49</v>
      </c>
    </row>
    <row r="24" spans="1:8" x14ac:dyDescent="0.35">
      <c r="A24" s="106" t="s">
        <v>134</v>
      </c>
      <c r="B24" s="97">
        <v>192</v>
      </c>
      <c r="C24" s="54">
        <v>206</v>
      </c>
      <c r="D24" s="53">
        <v>109</v>
      </c>
      <c r="E24" s="53">
        <v>97</v>
      </c>
      <c r="F24" s="36">
        <f t="shared" si="2"/>
        <v>0.529126213592233</v>
      </c>
      <c r="G24" s="51">
        <f t="shared" si="0"/>
        <v>0.470873786407767</v>
      </c>
      <c r="H24" s="90">
        <v>2850</v>
      </c>
    </row>
    <row r="25" spans="1:8" x14ac:dyDescent="0.35">
      <c r="A25" s="105" t="s">
        <v>135</v>
      </c>
      <c r="B25" s="97">
        <v>0</v>
      </c>
      <c r="C25" s="54">
        <v>0</v>
      </c>
      <c r="D25" s="35">
        <v>0</v>
      </c>
      <c r="E25" s="35">
        <v>0</v>
      </c>
      <c r="F25" s="36">
        <v>0</v>
      </c>
      <c r="G25" s="51">
        <v>0</v>
      </c>
      <c r="H25" s="90">
        <v>35</v>
      </c>
    </row>
    <row r="26" spans="1:8" x14ac:dyDescent="0.35">
      <c r="A26" s="105" t="s">
        <v>38</v>
      </c>
      <c r="B26" s="97">
        <v>6</v>
      </c>
      <c r="C26" s="54">
        <v>8</v>
      </c>
      <c r="D26" s="35">
        <v>6</v>
      </c>
      <c r="E26" s="35">
        <v>2</v>
      </c>
      <c r="F26" s="36">
        <f t="shared" si="2"/>
        <v>0.75</v>
      </c>
      <c r="G26" s="51">
        <f t="shared" si="0"/>
        <v>0.25</v>
      </c>
      <c r="H26" s="90">
        <v>0</v>
      </c>
    </row>
    <row r="27" spans="1:8" x14ac:dyDescent="0.35">
      <c r="A27" s="105" t="s">
        <v>37</v>
      </c>
      <c r="B27" s="97">
        <v>6</v>
      </c>
      <c r="C27" s="54">
        <v>6</v>
      </c>
      <c r="D27" s="35">
        <v>2</v>
      </c>
      <c r="E27" s="35">
        <v>4</v>
      </c>
      <c r="F27" s="36">
        <f t="shared" si="2"/>
        <v>0.33333333333333331</v>
      </c>
      <c r="G27" s="51">
        <f t="shared" si="0"/>
        <v>0.66666666666666663</v>
      </c>
      <c r="H27" s="90">
        <v>75</v>
      </c>
    </row>
    <row r="28" spans="1:8" x14ac:dyDescent="0.35">
      <c r="A28" s="105" t="s">
        <v>27</v>
      </c>
      <c r="B28" s="97">
        <v>7</v>
      </c>
      <c r="C28" s="35">
        <v>7</v>
      </c>
      <c r="D28" s="35">
        <v>4</v>
      </c>
      <c r="E28" s="35">
        <v>3</v>
      </c>
      <c r="F28" s="36">
        <f t="shared" si="2"/>
        <v>0.5714285714285714</v>
      </c>
      <c r="G28" s="51">
        <f t="shared" si="0"/>
        <v>0.42857142857142855</v>
      </c>
      <c r="H28" s="90">
        <v>210</v>
      </c>
    </row>
    <row r="29" spans="1:8" x14ac:dyDescent="0.35">
      <c r="A29" s="105" t="s">
        <v>62</v>
      </c>
      <c r="B29" s="97">
        <v>8</v>
      </c>
      <c r="C29" s="35">
        <v>8</v>
      </c>
      <c r="D29" s="35">
        <v>6</v>
      </c>
      <c r="E29" s="35">
        <v>2</v>
      </c>
      <c r="F29" s="36">
        <f t="shared" si="2"/>
        <v>0.75</v>
      </c>
      <c r="G29" s="51">
        <f t="shared" si="0"/>
        <v>0.25</v>
      </c>
      <c r="H29" s="90">
        <v>78</v>
      </c>
    </row>
    <row r="30" spans="1:8" x14ac:dyDescent="0.35">
      <c r="A30" s="105" t="s">
        <v>136</v>
      </c>
      <c r="B30" s="97">
        <v>16</v>
      </c>
      <c r="C30" s="35">
        <v>16</v>
      </c>
      <c r="D30" s="35">
        <v>9</v>
      </c>
      <c r="E30" s="35">
        <v>7</v>
      </c>
      <c r="F30" s="36">
        <f t="shared" si="2"/>
        <v>0.5625</v>
      </c>
      <c r="G30" s="51">
        <f t="shared" si="0"/>
        <v>0.4375</v>
      </c>
      <c r="H30" s="90">
        <v>398</v>
      </c>
    </row>
    <row r="31" spans="1:8" x14ac:dyDescent="0.35">
      <c r="A31" s="105" t="s">
        <v>17</v>
      </c>
      <c r="B31" s="97">
        <v>8</v>
      </c>
      <c r="C31" s="35">
        <v>13</v>
      </c>
      <c r="D31" s="35">
        <v>9</v>
      </c>
      <c r="E31" s="35">
        <v>4</v>
      </c>
      <c r="F31" s="36">
        <f t="shared" si="2"/>
        <v>0.69230769230769229</v>
      </c>
      <c r="G31" s="51">
        <f t="shared" si="0"/>
        <v>0.30769230769230771</v>
      </c>
      <c r="H31" s="90">
        <v>157</v>
      </c>
    </row>
    <row r="32" spans="1:8" x14ac:dyDescent="0.35">
      <c r="A32" s="105" t="s">
        <v>137</v>
      </c>
      <c r="B32" s="97">
        <v>5</v>
      </c>
      <c r="C32" s="35">
        <v>2</v>
      </c>
      <c r="D32" s="35">
        <v>1</v>
      </c>
      <c r="E32" s="35">
        <v>1</v>
      </c>
      <c r="F32" s="36">
        <f t="shared" si="2"/>
        <v>0.5</v>
      </c>
      <c r="G32" s="51">
        <f t="shared" si="0"/>
        <v>0.5</v>
      </c>
      <c r="H32" s="90">
        <v>22</v>
      </c>
    </row>
    <row r="33" spans="1:8" x14ac:dyDescent="0.35">
      <c r="A33" s="106" t="s">
        <v>138</v>
      </c>
      <c r="B33" s="97">
        <v>164</v>
      </c>
      <c r="C33" s="53">
        <v>176</v>
      </c>
      <c r="D33" s="53">
        <v>119</v>
      </c>
      <c r="E33" s="53">
        <v>57</v>
      </c>
      <c r="F33" s="36">
        <f t="shared" si="2"/>
        <v>0.67613636363636365</v>
      </c>
      <c r="G33" s="51">
        <f t="shared" si="0"/>
        <v>0.32386363636363635</v>
      </c>
      <c r="H33" s="90">
        <v>2087</v>
      </c>
    </row>
    <row r="34" spans="1:8" x14ac:dyDescent="0.35">
      <c r="A34" s="105" t="s">
        <v>139</v>
      </c>
      <c r="B34" s="97">
        <v>3</v>
      </c>
      <c r="C34" s="35">
        <v>2</v>
      </c>
      <c r="D34" s="35">
        <v>1</v>
      </c>
      <c r="E34" s="35">
        <v>1</v>
      </c>
      <c r="F34" s="36">
        <f t="shared" si="2"/>
        <v>0.5</v>
      </c>
      <c r="G34" s="51">
        <f t="shared" si="0"/>
        <v>0.5</v>
      </c>
      <c r="H34" s="90">
        <v>34</v>
      </c>
    </row>
    <row r="35" spans="1:8" x14ac:dyDescent="0.35">
      <c r="A35" s="105" t="s">
        <v>140</v>
      </c>
      <c r="B35" s="97">
        <v>72</v>
      </c>
      <c r="C35" s="35">
        <v>79</v>
      </c>
      <c r="D35" s="35">
        <v>47</v>
      </c>
      <c r="E35" s="35">
        <v>32</v>
      </c>
      <c r="F35" s="36">
        <f t="shared" si="2"/>
        <v>0.59493670886075944</v>
      </c>
      <c r="G35" s="51">
        <f t="shared" si="0"/>
        <v>0.4050632911392405</v>
      </c>
      <c r="H35" s="90">
        <v>1743</v>
      </c>
    </row>
    <row r="36" spans="1:8" x14ac:dyDescent="0.35">
      <c r="A36" s="105" t="s">
        <v>141</v>
      </c>
      <c r="B36" s="97">
        <v>20</v>
      </c>
      <c r="C36" s="35">
        <v>37</v>
      </c>
      <c r="D36" s="35">
        <v>23</v>
      </c>
      <c r="E36" s="35">
        <v>14</v>
      </c>
      <c r="F36" s="36">
        <f t="shared" si="2"/>
        <v>0.6216216216216216</v>
      </c>
      <c r="G36" s="51">
        <f t="shared" si="0"/>
        <v>0.3783783783783784</v>
      </c>
      <c r="H36" s="90">
        <v>193</v>
      </c>
    </row>
    <row r="37" spans="1:8" x14ac:dyDescent="0.35">
      <c r="A37" s="105" t="s">
        <v>142</v>
      </c>
      <c r="B37" s="97">
        <v>1</v>
      </c>
      <c r="C37" s="35">
        <v>1</v>
      </c>
      <c r="D37" s="35">
        <v>1</v>
      </c>
      <c r="E37" s="35">
        <v>0</v>
      </c>
      <c r="F37" s="36">
        <f t="shared" si="2"/>
        <v>1</v>
      </c>
      <c r="G37" s="51">
        <f t="shared" si="0"/>
        <v>0</v>
      </c>
      <c r="H37" s="90">
        <v>0</v>
      </c>
    </row>
    <row r="38" spans="1:8" x14ac:dyDescent="0.35">
      <c r="A38" s="105" t="s">
        <v>143</v>
      </c>
      <c r="B38" s="97">
        <v>27</v>
      </c>
      <c r="C38" s="35">
        <v>27</v>
      </c>
      <c r="D38" s="35">
        <v>12</v>
      </c>
      <c r="E38" s="35">
        <v>15</v>
      </c>
      <c r="F38" s="36">
        <f t="shared" si="2"/>
        <v>0.44444444444444442</v>
      </c>
      <c r="G38" s="51">
        <f t="shared" si="0"/>
        <v>0.55555555555555558</v>
      </c>
      <c r="H38" s="90">
        <v>264</v>
      </c>
    </row>
    <row r="39" spans="1:8" x14ac:dyDescent="0.35">
      <c r="A39" s="105" t="s">
        <v>144</v>
      </c>
      <c r="B39" s="97">
        <v>26</v>
      </c>
      <c r="C39" s="35">
        <v>45</v>
      </c>
      <c r="D39" s="35">
        <v>28</v>
      </c>
      <c r="E39" s="35">
        <v>17</v>
      </c>
      <c r="F39" s="36">
        <f t="shared" si="2"/>
        <v>0.62222222222222223</v>
      </c>
      <c r="G39" s="51">
        <f t="shared" si="0"/>
        <v>0.37777777777777777</v>
      </c>
      <c r="H39" s="90">
        <v>138</v>
      </c>
    </row>
    <row r="40" spans="1:8" x14ac:dyDescent="0.35">
      <c r="A40" s="105" t="s">
        <v>145</v>
      </c>
      <c r="B40" s="97">
        <v>11</v>
      </c>
      <c r="C40" s="35">
        <v>7</v>
      </c>
      <c r="D40" s="35">
        <v>0</v>
      </c>
      <c r="E40" s="35">
        <v>7</v>
      </c>
      <c r="F40" s="36">
        <f t="shared" si="2"/>
        <v>0</v>
      </c>
      <c r="G40" s="51">
        <f t="shared" si="0"/>
        <v>1</v>
      </c>
      <c r="H40" s="90">
        <v>85</v>
      </c>
    </row>
    <row r="41" spans="1:8" x14ac:dyDescent="0.35">
      <c r="A41" s="105" t="s">
        <v>146</v>
      </c>
      <c r="B41" s="97">
        <v>22</v>
      </c>
      <c r="C41" s="35">
        <v>20</v>
      </c>
      <c r="D41" s="35">
        <v>9</v>
      </c>
      <c r="E41" s="35">
        <v>11</v>
      </c>
      <c r="F41" s="36">
        <f t="shared" si="2"/>
        <v>0.45</v>
      </c>
      <c r="G41" s="51">
        <f t="shared" si="0"/>
        <v>0.55000000000000004</v>
      </c>
      <c r="H41" s="90">
        <v>112</v>
      </c>
    </row>
    <row r="42" spans="1:8" x14ac:dyDescent="0.35">
      <c r="A42" s="105" t="s">
        <v>147</v>
      </c>
      <c r="B42" s="97">
        <v>15</v>
      </c>
      <c r="C42" s="35">
        <v>17</v>
      </c>
      <c r="D42" s="35">
        <v>11</v>
      </c>
      <c r="E42" s="35">
        <v>6</v>
      </c>
      <c r="F42" s="36">
        <f t="shared" si="2"/>
        <v>0.6470588235294118</v>
      </c>
      <c r="G42" s="51">
        <f t="shared" si="0"/>
        <v>0.35294117647058826</v>
      </c>
      <c r="H42" s="90">
        <v>392</v>
      </c>
    </row>
    <row r="43" spans="1:8" x14ac:dyDescent="0.35">
      <c r="A43" s="106" t="s">
        <v>148</v>
      </c>
      <c r="B43" s="97">
        <v>133</v>
      </c>
      <c r="C43" s="53">
        <v>131</v>
      </c>
      <c r="D43" s="53">
        <v>69</v>
      </c>
      <c r="E43" s="53">
        <v>62</v>
      </c>
      <c r="F43" s="36">
        <f t="shared" si="2"/>
        <v>0.52671755725190839</v>
      </c>
      <c r="G43" s="51">
        <f t="shared" si="0"/>
        <v>0.47328244274809161</v>
      </c>
      <c r="H43" s="90">
        <v>1184</v>
      </c>
    </row>
    <row r="44" spans="1:8" x14ac:dyDescent="0.35">
      <c r="A44" s="105" t="s">
        <v>36</v>
      </c>
      <c r="B44" s="97">
        <v>79</v>
      </c>
      <c r="C44" s="35">
        <v>66</v>
      </c>
      <c r="D44" s="35">
        <v>35</v>
      </c>
      <c r="E44" s="35">
        <v>31</v>
      </c>
      <c r="F44" s="36">
        <f t="shared" si="2"/>
        <v>0.53030303030303028</v>
      </c>
      <c r="G44" s="51">
        <f t="shared" si="0"/>
        <v>0.46969696969696972</v>
      </c>
      <c r="H44" s="90">
        <v>936</v>
      </c>
    </row>
    <row r="45" spans="1:8" x14ac:dyDescent="0.35">
      <c r="A45" s="105" t="s">
        <v>15</v>
      </c>
      <c r="B45" s="97">
        <v>2</v>
      </c>
      <c r="C45" s="35">
        <v>2</v>
      </c>
      <c r="D45" s="35">
        <v>0</v>
      </c>
      <c r="E45" s="35">
        <v>2</v>
      </c>
      <c r="F45" s="36">
        <f t="shared" si="2"/>
        <v>0</v>
      </c>
      <c r="G45" s="51">
        <f t="shared" si="0"/>
        <v>1</v>
      </c>
      <c r="H45" s="90">
        <v>18</v>
      </c>
    </row>
    <row r="46" spans="1:8" x14ac:dyDescent="0.35">
      <c r="A46" s="105" t="s">
        <v>18</v>
      </c>
      <c r="B46" s="97">
        <v>4</v>
      </c>
      <c r="C46" s="35">
        <v>9</v>
      </c>
      <c r="D46" s="35">
        <v>6</v>
      </c>
      <c r="E46" s="35">
        <v>3</v>
      </c>
      <c r="F46" s="36">
        <f t="shared" si="2"/>
        <v>0.66666666666666663</v>
      </c>
      <c r="G46" s="51">
        <f t="shared" si="0"/>
        <v>0.33333333333333331</v>
      </c>
      <c r="H46" s="90">
        <v>243</v>
      </c>
    </row>
    <row r="47" spans="1:8" x14ac:dyDescent="0.35">
      <c r="A47" s="105" t="s">
        <v>35</v>
      </c>
      <c r="B47" s="97">
        <v>60</v>
      </c>
      <c r="C47" s="35">
        <v>63</v>
      </c>
      <c r="D47" s="35">
        <v>41</v>
      </c>
      <c r="E47" s="35">
        <v>22</v>
      </c>
      <c r="F47" s="36">
        <f t="shared" si="2"/>
        <v>0.65079365079365081</v>
      </c>
      <c r="G47" s="51">
        <f t="shared" si="0"/>
        <v>0.34920634920634919</v>
      </c>
      <c r="H47" s="90">
        <v>1069</v>
      </c>
    </row>
    <row r="48" spans="1:8" x14ac:dyDescent="0.35">
      <c r="A48" s="105" t="s">
        <v>24</v>
      </c>
      <c r="B48" s="97">
        <v>1</v>
      </c>
      <c r="C48" s="35">
        <v>0</v>
      </c>
      <c r="D48" s="35">
        <v>0</v>
      </c>
      <c r="E48" s="35">
        <v>0</v>
      </c>
      <c r="F48" s="36">
        <v>0</v>
      </c>
      <c r="G48" s="51">
        <v>0</v>
      </c>
      <c r="H48" s="90">
        <v>0</v>
      </c>
    </row>
    <row r="49" spans="1:8" x14ac:dyDescent="0.35">
      <c r="A49" s="105" t="s">
        <v>34</v>
      </c>
      <c r="B49" s="97">
        <v>6</v>
      </c>
      <c r="C49" s="35">
        <v>10</v>
      </c>
      <c r="D49" s="35">
        <v>4</v>
      </c>
      <c r="E49" s="35">
        <v>6</v>
      </c>
      <c r="F49" s="36">
        <f t="shared" si="2"/>
        <v>0.4</v>
      </c>
      <c r="G49" s="51">
        <f t="shared" si="0"/>
        <v>0.6</v>
      </c>
      <c r="H49" s="90">
        <v>146</v>
      </c>
    </row>
    <row r="50" spans="1:8" x14ac:dyDescent="0.35">
      <c r="A50" s="105" t="s">
        <v>33</v>
      </c>
      <c r="B50" s="97">
        <v>1</v>
      </c>
      <c r="C50" s="35">
        <v>0</v>
      </c>
      <c r="D50" s="35">
        <v>0</v>
      </c>
      <c r="E50" s="35">
        <v>0</v>
      </c>
      <c r="F50" s="36">
        <v>0</v>
      </c>
      <c r="G50" s="51">
        <v>0</v>
      </c>
      <c r="H50" s="90">
        <v>46</v>
      </c>
    </row>
    <row r="51" spans="1:8" x14ac:dyDescent="0.35">
      <c r="A51" s="105" t="s">
        <v>16</v>
      </c>
      <c r="B51" s="97">
        <v>12</v>
      </c>
      <c r="C51" s="35">
        <v>12</v>
      </c>
      <c r="D51" s="35">
        <v>8</v>
      </c>
      <c r="E51" s="35">
        <v>4</v>
      </c>
      <c r="F51" s="36">
        <f t="shared" si="2"/>
        <v>0.66666666666666663</v>
      </c>
      <c r="G51" s="51">
        <f t="shared" si="0"/>
        <v>0.33333333333333331</v>
      </c>
      <c r="H51" s="90">
        <v>218</v>
      </c>
    </row>
    <row r="52" spans="1:8" x14ac:dyDescent="0.35">
      <c r="A52" s="105" t="s">
        <v>32</v>
      </c>
      <c r="B52" s="97">
        <v>15</v>
      </c>
      <c r="C52" s="35">
        <v>16</v>
      </c>
      <c r="D52" s="35">
        <v>11</v>
      </c>
      <c r="E52" s="35">
        <v>5</v>
      </c>
      <c r="F52" s="36">
        <f t="shared" si="2"/>
        <v>0.6875</v>
      </c>
      <c r="G52" s="51">
        <f t="shared" si="0"/>
        <v>0.3125</v>
      </c>
      <c r="H52" s="90">
        <v>99</v>
      </c>
    </row>
    <row r="53" spans="1:8" x14ac:dyDescent="0.35">
      <c r="A53" s="105" t="s">
        <v>31</v>
      </c>
      <c r="B53" s="97">
        <v>1</v>
      </c>
      <c r="C53" s="35">
        <v>8</v>
      </c>
      <c r="D53" s="35">
        <v>8</v>
      </c>
      <c r="E53" s="35">
        <v>0</v>
      </c>
      <c r="F53" s="36">
        <f t="shared" si="2"/>
        <v>1</v>
      </c>
      <c r="G53" s="51">
        <f t="shared" si="0"/>
        <v>0</v>
      </c>
      <c r="H53" s="90">
        <v>17</v>
      </c>
    </row>
    <row r="54" spans="1:8" x14ac:dyDescent="0.35">
      <c r="A54" s="105" t="s">
        <v>77</v>
      </c>
      <c r="B54" s="97">
        <v>7</v>
      </c>
      <c r="C54" s="35">
        <v>14</v>
      </c>
      <c r="D54" s="35">
        <v>9</v>
      </c>
      <c r="E54" s="35">
        <v>5</v>
      </c>
      <c r="F54" s="36">
        <f t="shared" si="2"/>
        <v>0.6428571428571429</v>
      </c>
      <c r="G54" s="51">
        <f t="shared" si="0"/>
        <v>0.35714285714285715</v>
      </c>
      <c r="H54" s="90">
        <v>60</v>
      </c>
    </row>
    <row r="55" spans="1:8" x14ac:dyDescent="0.35">
      <c r="A55" s="105" t="s">
        <v>30</v>
      </c>
      <c r="B55" s="97">
        <v>15</v>
      </c>
      <c r="C55" s="35">
        <v>30</v>
      </c>
      <c r="D55" s="35">
        <v>23</v>
      </c>
      <c r="E55" s="35">
        <v>7</v>
      </c>
      <c r="F55" s="36">
        <f t="shared" si="2"/>
        <v>0.76666666666666672</v>
      </c>
      <c r="G55" s="51">
        <f t="shared" si="0"/>
        <v>0.23333333333333334</v>
      </c>
      <c r="H55" s="90">
        <v>284</v>
      </c>
    </row>
    <row r="56" spans="1:8" x14ac:dyDescent="0.35">
      <c r="A56" s="105" t="s">
        <v>21</v>
      </c>
      <c r="B56" s="97">
        <v>31</v>
      </c>
      <c r="C56" s="35">
        <v>32</v>
      </c>
      <c r="D56" s="35">
        <v>15</v>
      </c>
      <c r="E56" s="35">
        <v>17</v>
      </c>
      <c r="F56" s="36">
        <f t="shared" si="2"/>
        <v>0.46875</v>
      </c>
      <c r="G56" s="51">
        <f t="shared" si="0"/>
        <v>0.53125</v>
      </c>
      <c r="H56" s="90">
        <v>464</v>
      </c>
    </row>
    <row r="57" spans="1:8" x14ac:dyDescent="0.35">
      <c r="A57" s="105" t="s">
        <v>22</v>
      </c>
      <c r="B57" s="97">
        <v>19</v>
      </c>
      <c r="C57" s="35">
        <v>17</v>
      </c>
      <c r="D57" s="35">
        <v>13</v>
      </c>
      <c r="E57" s="35">
        <v>4</v>
      </c>
      <c r="F57" s="36">
        <f t="shared" si="2"/>
        <v>0.76470588235294112</v>
      </c>
      <c r="G57" s="51">
        <f t="shared" si="0"/>
        <v>0.23529411764705882</v>
      </c>
      <c r="H57" s="90">
        <v>287</v>
      </c>
    </row>
    <row r="58" spans="1:8" x14ac:dyDescent="0.35">
      <c r="A58" s="105" t="s">
        <v>79</v>
      </c>
      <c r="B58" s="97">
        <v>7</v>
      </c>
      <c r="C58" s="35">
        <v>6</v>
      </c>
      <c r="D58" s="35">
        <v>3</v>
      </c>
      <c r="E58" s="35">
        <v>3</v>
      </c>
      <c r="F58" s="36">
        <f t="shared" si="2"/>
        <v>0.5</v>
      </c>
      <c r="G58" s="51">
        <f t="shared" si="0"/>
        <v>0.5</v>
      </c>
      <c r="H58" s="90">
        <v>47</v>
      </c>
    </row>
    <row r="59" spans="1:8" x14ac:dyDescent="0.35">
      <c r="A59" s="105" t="s">
        <v>149</v>
      </c>
      <c r="B59" s="97">
        <v>62</v>
      </c>
      <c r="C59" s="35">
        <v>100</v>
      </c>
      <c r="D59" s="35">
        <v>73</v>
      </c>
      <c r="E59" s="35">
        <v>27</v>
      </c>
      <c r="F59" s="36">
        <f t="shared" si="2"/>
        <v>0.73</v>
      </c>
      <c r="G59" s="51">
        <f t="shared" si="0"/>
        <v>0.27</v>
      </c>
      <c r="H59" s="90">
        <v>817</v>
      </c>
    </row>
    <row r="60" spans="1:8" x14ac:dyDescent="0.35">
      <c r="A60" s="105" t="s">
        <v>29</v>
      </c>
      <c r="B60" s="100">
        <v>50</v>
      </c>
      <c r="C60" s="1">
        <v>89</v>
      </c>
      <c r="D60" s="1">
        <v>60</v>
      </c>
      <c r="E60" s="35">
        <v>29</v>
      </c>
      <c r="F60" s="36">
        <f t="shared" si="2"/>
        <v>0.6741573033707865</v>
      </c>
      <c r="G60" s="51">
        <f t="shared" si="0"/>
        <v>0.3258426966292135</v>
      </c>
      <c r="H60" s="90">
        <v>752</v>
      </c>
    </row>
    <row r="61" spans="1:8" x14ac:dyDescent="0.35">
      <c r="A61" s="105" t="s">
        <v>82</v>
      </c>
      <c r="B61" s="99">
        <v>0</v>
      </c>
      <c r="C61" s="1">
        <v>0</v>
      </c>
      <c r="D61" s="1">
        <v>0</v>
      </c>
      <c r="E61" s="1">
        <v>0</v>
      </c>
      <c r="F61" s="36">
        <v>0</v>
      </c>
      <c r="G61" s="51">
        <v>0</v>
      </c>
      <c r="H61" s="90">
        <v>1</v>
      </c>
    </row>
    <row r="62" spans="1:8" x14ac:dyDescent="0.35">
      <c r="A62" s="105" t="s">
        <v>150</v>
      </c>
      <c r="B62" s="97">
        <v>23</v>
      </c>
      <c r="C62" s="35">
        <v>51</v>
      </c>
      <c r="D62" s="35">
        <v>40</v>
      </c>
      <c r="E62" s="57">
        <v>11</v>
      </c>
      <c r="F62" s="36">
        <f t="shared" si="2"/>
        <v>0.78431372549019607</v>
      </c>
      <c r="G62" s="51">
        <f t="shared" si="0"/>
        <v>0.21568627450980393</v>
      </c>
      <c r="H62" s="90">
        <v>378</v>
      </c>
    </row>
    <row r="63" spans="1:8" x14ac:dyDescent="0.35">
      <c r="A63" s="105" t="s">
        <v>84</v>
      </c>
      <c r="B63" s="97">
        <v>9</v>
      </c>
      <c r="C63" s="35">
        <v>6</v>
      </c>
      <c r="D63" s="35">
        <v>5</v>
      </c>
      <c r="E63" s="57">
        <v>1</v>
      </c>
      <c r="F63" s="36">
        <f t="shared" si="2"/>
        <v>0.83333333333333337</v>
      </c>
      <c r="G63" s="51">
        <f t="shared" si="0"/>
        <v>0.16666666666666666</v>
      </c>
      <c r="H63" s="90">
        <v>36</v>
      </c>
    </row>
    <row r="64" spans="1:8" x14ac:dyDescent="0.35">
      <c r="A64" s="105" t="s">
        <v>85</v>
      </c>
      <c r="B64" s="97">
        <v>22</v>
      </c>
      <c r="C64" s="35">
        <v>21</v>
      </c>
      <c r="D64" s="35">
        <v>10</v>
      </c>
      <c r="E64" s="57">
        <v>11</v>
      </c>
      <c r="F64" s="36">
        <f t="shared" si="2"/>
        <v>0.47619047619047616</v>
      </c>
      <c r="G64" s="51">
        <f t="shared" si="0"/>
        <v>0.52380952380952384</v>
      </c>
      <c r="H64" s="90">
        <v>324</v>
      </c>
    </row>
    <row r="65" spans="1:16" x14ac:dyDescent="0.35">
      <c r="A65" s="105" t="s">
        <v>151</v>
      </c>
      <c r="B65" s="97">
        <v>4</v>
      </c>
      <c r="C65" s="35">
        <v>3</v>
      </c>
      <c r="D65" s="35">
        <v>2</v>
      </c>
      <c r="E65" s="57">
        <v>1</v>
      </c>
      <c r="F65" s="36">
        <f t="shared" si="2"/>
        <v>0.66666666666666663</v>
      </c>
      <c r="G65" s="51">
        <f t="shared" si="0"/>
        <v>0.33333333333333331</v>
      </c>
      <c r="H65" s="90">
        <v>28</v>
      </c>
    </row>
    <row r="66" spans="1:16" x14ac:dyDescent="0.35">
      <c r="A66" s="105" t="s">
        <v>152</v>
      </c>
      <c r="B66" s="97">
        <v>22</v>
      </c>
      <c r="C66" s="35">
        <v>36</v>
      </c>
      <c r="D66" s="35">
        <v>26</v>
      </c>
      <c r="E66" s="57">
        <v>10</v>
      </c>
      <c r="F66" s="36">
        <f t="shared" si="2"/>
        <v>0.72222222222222221</v>
      </c>
      <c r="G66" s="51">
        <f t="shared" si="0"/>
        <v>0.27777777777777779</v>
      </c>
      <c r="H66" s="90">
        <v>191</v>
      </c>
    </row>
    <row r="67" spans="1:16" x14ac:dyDescent="0.35">
      <c r="A67" s="105" t="s">
        <v>153</v>
      </c>
      <c r="B67" s="97">
        <v>12</v>
      </c>
      <c r="C67" s="35">
        <v>10</v>
      </c>
      <c r="D67" s="35">
        <v>8</v>
      </c>
      <c r="E67" s="57">
        <v>2</v>
      </c>
      <c r="F67" s="36">
        <f t="shared" si="2"/>
        <v>0.8</v>
      </c>
      <c r="G67" s="51">
        <f t="shared" si="0"/>
        <v>0.2</v>
      </c>
      <c r="H67" s="90">
        <v>101</v>
      </c>
    </row>
    <row r="68" spans="1:16" x14ac:dyDescent="0.35">
      <c r="A68" s="105" t="s">
        <v>157</v>
      </c>
      <c r="B68" s="97">
        <v>3</v>
      </c>
      <c r="C68" s="35">
        <v>8</v>
      </c>
      <c r="D68" s="35">
        <v>3</v>
      </c>
      <c r="E68" s="57">
        <v>5</v>
      </c>
      <c r="F68" s="36">
        <f t="shared" si="2"/>
        <v>0.375</v>
      </c>
      <c r="G68" s="51">
        <f t="shared" si="0"/>
        <v>0.625</v>
      </c>
      <c r="H68" s="90">
        <v>123</v>
      </c>
    </row>
    <row r="69" spans="1:16" s="55" customFormat="1" x14ac:dyDescent="0.35">
      <c r="A69" s="106" t="s">
        <v>154</v>
      </c>
      <c r="B69" s="98">
        <v>0</v>
      </c>
      <c r="C69" s="53">
        <v>0</v>
      </c>
      <c r="D69" s="53">
        <v>0</v>
      </c>
      <c r="E69" s="57">
        <v>0</v>
      </c>
      <c r="F69" s="36">
        <v>0</v>
      </c>
      <c r="G69" s="51">
        <v>0</v>
      </c>
      <c r="H69" s="90">
        <v>1</v>
      </c>
      <c r="I69" s="52"/>
      <c r="J69" s="52"/>
      <c r="K69" s="52"/>
      <c r="L69" s="52"/>
    </row>
    <row r="70" spans="1:16" x14ac:dyDescent="0.35">
      <c r="A70" s="105" t="s">
        <v>28</v>
      </c>
      <c r="B70" s="97">
        <v>4</v>
      </c>
      <c r="C70" s="35">
        <v>6</v>
      </c>
      <c r="D70" s="35">
        <v>4</v>
      </c>
      <c r="E70" s="57">
        <v>2</v>
      </c>
      <c r="F70" s="36">
        <f t="shared" si="2"/>
        <v>0.66666666666666663</v>
      </c>
      <c r="G70" s="51">
        <f t="shared" si="0"/>
        <v>0.33333333333333331</v>
      </c>
      <c r="H70" s="90">
        <v>33</v>
      </c>
    </row>
    <row r="71" spans="1:16" ht="15" thickBot="1" x14ac:dyDescent="0.4">
      <c r="A71" s="107" t="s">
        <v>155</v>
      </c>
      <c r="B71" s="96">
        <v>2</v>
      </c>
      <c r="C71" s="91">
        <v>3</v>
      </c>
      <c r="D71" s="91">
        <v>1</v>
      </c>
      <c r="E71" s="92">
        <v>2</v>
      </c>
      <c r="F71" s="36">
        <f t="shared" si="2"/>
        <v>0.33333333333333331</v>
      </c>
      <c r="G71" s="51">
        <f t="shared" si="0"/>
        <v>0.66666666666666663</v>
      </c>
      <c r="H71" s="95">
        <v>25</v>
      </c>
    </row>
    <row r="72" spans="1:16" ht="15" thickBot="1" x14ac:dyDescent="0.4">
      <c r="A72" s="108" t="s">
        <v>105</v>
      </c>
      <c r="B72" s="82">
        <f>SUM(B8:B71)</f>
        <v>1488</v>
      </c>
      <c r="C72" s="82">
        <f>SUM(C8:C71)</f>
        <v>1710</v>
      </c>
      <c r="D72" s="82">
        <f>SUM(D8:D71)</f>
        <v>1050</v>
      </c>
      <c r="E72" s="82">
        <f>SUM(E8:E71)</f>
        <v>660</v>
      </c>
      <c r="F72" s="84">
        <f>D72/C72</f>
        <v>0.61403508771929827</v>
      </c>
      <c r="G72" s="83">
        <f>E72/C72</f>
        <v>0.38596491228070173</v>
      </c>
      <c r="H72" s="82">
        <f>SUM(H8:H71)</f>
        <v>20644</v>
      </c>
    </row>
    <row r="74" spans="1:16" x14ac:dyDescent="0.35">
      <c r="A74" s="8" t="s">
        <v>104</v>
      </c>
      <c r="B74" s="5"/>
      <c r="C74" s="5"/>
      <c r="D74" s="5"/>
      <c r="E74" s="5"/>
      <c r="F74" s="5"/>
      <c r="G74" s="5"/>
      <c r="H74" s="5"/>
      <c r="M74" s="5"/>
      <c r="N74" s="5"/>
      <c r="O74" s="5"/>
      <c r="P74" s="4"/>
    </row>
    <row r="75" spans="1:16" x14ac:dyDescent="0.35">
      <c r="A75" s="162" t="s">
        <v>156</v>
      </c>
      <c r="B75" s="162"/>
      <c r="C75" s="162"/>
      <c r="D75" s="162"/>
      <c r="E75" s="162"/>
      <c r="F75" s="162"/>
      <c r="G75" s="162"/>
      <c r="H75" s="5"/>
      <c r="M75" s="5"/>
      <c r="N75" s="5"/>
      <c r="O75" s="5"/>
      <c r="P75" s="4"/>
    </row>
    <row r="76" spans="1:16" ht="15" customHeight="1" x14ac:dyDescent="0.35">
      <c r="A76" s="163" t="s">
        <v>115</v>
      </c>
      <c r="B76" s="163"/>
      <c r="C76" s="163"/>
      <c r="D76" s="163"/>
      <c r="E76" s="163"/>
      <c r="F76" s="163"/>
      <c r="G76" s="163"/>
      <c r="H76" s="33"/>
      <c r="M76" s="33"/>
      <c r="N76" s="33"/>
      <c r="O76" s="33"/>
      <c r="P76" s="33"/>
    </row>
    <row r="77" spans="1:16" x14ac:dyDescent="0.35">
      <c r="A77" s="163"/>
      <c r="B77" s="163"/>
      <c r="C77" s="163"/>
      <c r="D77" s="163"/>
      <c r="E77" s="163"/>
      <c r="F77" s="163"/>
      <c r="G77" s="163"/>
      <c r="H77" s="33"/>
      <c r="M77" s="33"/>
      <c r="N77" s="33"/>
      <c r="O77" s="33"/>
      <c r="P77" s="33"/>
    </row>
    <row r="78" spans="1:16" ht="15" customHeight="1" x14ac:dyDescent="0.35">
      <c r="A78" s="164" t="s">
        <v>116</v>
      </c>
      <c r="B78" s="164"/>
      <c r="C78" s="164"/>
      <c r="D78" s="164"/>
      <c r="E78" s="164"/>
      <c r="F78" s="164"/>
      <c r="G78" s="164"/>
    </row>
    <row r="79" spans="1:16" x14ac:dyDescent="0.35">
      <c r="A79" s="164"/>
      <c r="B79" s="164"/>
      <c r="C79" s="164"/>
      <c r="D79" s="164"/>
      <c r="E79" s="164"/>
      <c r="F79" s="164"/>
      <c r="G79" s="164"/>
    </row>
    <row r="80" spans="1:16" x14ac:dyDescent="0.35">
      <c r="A80" s="10" t="s">
        <v>117</v>
      </c>
    </row>
  </sheetData>
  <mergeCells count="4">
    <mergeCell ref="C3:G4"/>
    <mergeCell ref="A75:G75"/>
    <mergeCell ref="A76:G77"/>
    <mergeCell ref="A78:G79"/>
  </mergeCells>
  <printOptions gridLines="1"/>
  <pageMargins left="0.7" right="0.7" top="0.75" bottom="0.75" header="0.3" footer="0.3"/>
  <pageSetup scale="57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80"/>
  <sheetViews>
    <sheetView topLeftCell="A40" zoomScaleNormal="100" workbookViewId="0">
      <selection activeCell="G71" sqref="G71"/>
    </sheetView>
  </sheetViews>
  <sheetFormatPr defaultColWidth="9.1796875" defaultRowHeight="14.5" x14ac:dyDescent="0.35"/>
  <cols>
    <col min="1" max="1" width="19.7265625" style="10" customWidth="1"/>
    <col min="2" max="2" width="12.54296875" style="7" customWidth="1"/>
    <col min="3" max="3" width="14.1796875" style="7" customWidth="1"/>
    <col min="4" max="4" width="13.81640625" style="7" customWidth="1"/>
    <col min="5" max="5" width="12.26953125" style="7" customWidth="1"/>
    <col min="6" max="6" width="11.7265625" style="7" bestFit="1" customWidth="1"/>
    <col min="7" max="7" width="12" style="7" customWidth="1"/>
    <col min="8" max="8" width="28.7265625" style="7" bestFit="1" customWidth="1"/>
    <col min="9" max="9" width="12" style="37" customWidth="1"/>
    <col min="10" max="12" width="9.1796875" style="37"/>
    <col min="13" max="16384" width="9.1796875" style="7"/>
  </cols>
  <sheetData>
    <row r="2" spans="1:8" ht="15" thickBot="1" x14ac:dyDescent="0.4"/>
    <row r="3" spans="1:8" x14ac:dyDescent="0.35">
      <c r="C3" s="156" t="s">
        <v>206</v>
      </c>
      <c r="D3" s="157"/>
      <c r="E3" s="157"/>
      <c r="F3" s="157"/>
      <c r="G3" s="158"/>
    </row>
    <row r="4" spans="1:8" ht="15" thickBot="1" x14ac:dyDescent="0.4">
      <c r="C4" s="159"/>
      <c r="D4" s="160"/>
      <c r="E4" s="160"/>
      <c r="F4" s="160"/>
      <c r="G4" s="161"/>
    </row>
    <row r="6" spans="1:8" ht="15" thickBot="1" x14ac:dyDescent="0.4"/>
    <row r="7" spans="1:8" ht="17" thickBot="1" x14ac:dyDescent="0.4">
      <c r="A7" s="88" t="s">
        <v>110</v>
      </c>
      <c r="B7" s="88" t="s">
        <v>111</v>
      </c>
      <c r="C7" s="88" t="s">
        <v>112</v>
      </c>
      <c r="D7" s="88" t="s">
        <v>113</v>
      </c>
      <c r="E7" s="88" t="s">
        <v>106</v>
      </c>
      <c r="F7" s="88" t="s">
        <v>107</v>
      </c>
      <c r="G7" s="88" t="s">
        <v>108</v>
      </c>
      <c r="H7" s="88" t="s">
        <v>119</v>
      </c>
    </row>
    <row r="8" spans="1:8" x14ac:dyDescent="0.35">
      <c r="A8" s="104" t="s">
        <v>120</v>
      </c>
      <c r="B8" s="101">
        <v>22</v>
      </c>
      <c r="C8" s="85">
        <v>21</v>
      </c>
      <c r="D8" s="85">
        <v>14</v>
      </c>
      <c r="E8" s="85">
        <v>7</v>
      </c>
      <c r="F8" s="86">
        <f>D8/C8</f>
        <v>0.66666666666666663</v>
      </c>
      <c r="G8" s="87">
        <f>E8/C8</f>
        <v>0.33333333333333331</v>
      </c>
      <c r="H8" s="89">
        <v>316</v>
      </c>
    </row>
    <row r="9" spans="1:8" x14ac:dyDescent="0.35">
      <c r="A9" s="105" t="s">
        <v>121</v>
      </c>
      <c r="B9" s="102">
        <v>5</v>
      </c>
      <c r="C9" s="35">
        <v>4</v>
      </c>
      <c r="D9" s="35">
        <v>1</v>
      </c>
      <c r="E9" s="35">
        <v>3</v>
      </c>
      <c r="F9" s="36">
        <f>D9/C9</f>
        <v>0.25</v>
      </c>
      <c r="G9" s="87">
        <f t="shared" ref="G9:G71" si="0">E9/C9</f>
        <v>0.75</v>
      </c>
      <c r="H9" s="90">
        <v>29</v>
      </c>
    </row>
    <row r="10" spans="1:8" x14ac:dyDescent="0.35">
      <c r="A10" s="105" t="s">
        <v>122</v>
      </c>
      <c r="B10" s="102">
        <v>32</v>
      </c>
      <c r="C10" s="35">
        <v>31</v>
      </c>
      <c r="D10" s="35">
        <v>19</v>
      </c>
      <c r="E10" s="35">
        <v>12</v>
      </c>
      <c r="F10" s="36">
        <f>D10/C10</f>
        <v>0.61290322580645162</v>
      </c>
      <c r="G10" s="87">
        <f t="shared" si="0"/>
        <v>0.38709677419354838</v>
      </c>
      <c r="H10" s="90">
        <v>390</v>
      </c>
    </row>
    <row r="11" spans="1:8" x14ac:dyDescent="0.35">
      <c r="A11" s="105" t="s">
        <v>123</v>
      </c>
      <c r="B11" s="102">
        <v>7</v>
      </c>
      <c r="C11" s="35">
        <v>3</v>
      </c>
      <c r="D11" s="35">
        <v>1</v>
      </c>
      <c r="E11" s="35">
        <v>2</v>
      </c>
      <c r="F11" s="36">
        <f>D11/C11</f>
        <v>0.33333333333333331</v>
      </c>
      <c r="G11" s="87">
        <f t="shared" si="0"/>
        <v>0.66666666666666663</v>
      </c>
      <c r="H11" s="90">
        <v>1</v>
      </c>
    </row>
    <row r="12" spans="1:8" x14ac:dyDescent="0.35">
      <c r="A12" s="105" t="s">
        <v>124</v>
      </c>
      <c r="B12" s="102">
        <v>26</v>
      </c>
      <c r="C12" s="35">
        <v>24</v>
      </c>
      <c r="D12" s="35">
        <v>13</v>
      </c>
      <c r="E12" s="35">
        <v>11</v>
      </c>
      <c r="F12" s="36">
        <f t="shared" ref="F12:F16" si="1">D12/C12</f>
        <v>0.54166666666666663</v>
      </c>
      <c r="G12" s="87">
        <f t="shared" si="0"/>
        <v>0.45833333333333331</v>
      </c>
      <c r="H12" s="90">
        <v>392</v>
      </c>
    </row>
    <row r="13" spans="1:8" x14ac:dyDescent="0.35">
      <c r="A13" s="105" t="s">
        <v>125</v>
      </c>
      <c r="B13" s="97">
        <v>6</v>
      </c>
      <c r="C13" s="35">
        <v>8</v>
      </c>
      <c r="D13" s="35">
        <v>5</v>
      </c>
      <c r="E13" s="35">
        <v>3</v>
      </c>
      <c r="F13" s="36">
        <f t="shared" si="1"/>
        <v>0.625</v>
      </c>
      <c r="G13" s="87">
        <f t="shared" si="0"/>
        <v>0.375</v>
      </c>
      <c r="H13" s="90">
        <v>73</v>
      </c>
    </row>
    <row r="14" spans="1:8" x14ac:dyDescent="0.35">
      <c r="A14" s="105" t="s">
        <v>126</v>
      </c>
      <c r="B14" s="97">
        <v>13</v>
      </c>
      <c r="C14" s="35">
        <v>9</v>
      </c>
      <c r="D14" s="35">
        <v>5</v>
      </c>
      <c r="E14" s="35">
        <v>4</v>
      </c>
      <c r="F14" s="36">
        <f t="shared" si="1"/>
        <v>0.55555555555555558</v>
      </c>
      <c r="G14" s="87">
        <f t="shared" si="0"/>
        <v>0.44444444444444442</v>
      </c>
      <c r="H14" s="90">
        <v>61</v>
      </c>
    </row>
    <row r="15" spans="1:8" x14ac:dyDescent="0.35">
      <c r="A15" s="105" t="s">
        <v>127</v>
      </c>
      <c r="B15" s="97">
        <v>42</v>
      </c>
      <c r="C15" s="35">
        <v>41</v>
      </c>
      <c r="D15" s="35">
        <v>21</v>
      </c>
      <c r="E15" s="35">
        <v>20</v>
      </c>
      <c r="F15" s="36">
        <f>D15/C15</f>
        <v>0.51219512195121952</v>
      </c>
      <c r="G15" s="87">
        <f t="shared" si="0"/>
        <v>0.48780487804878048</v>
      </c>
      <c r="H15" s="90">
        <v>425</v>
      </c>
    </row>
    <row r="16" spans="1:8" x14ac:dyDescent="0.35">
      <c r="A16" s="105" t="s">
        <v>128</v>
      </c>
      <c r="B16" s="97">
        <v>100</v>
      </c>
      <c r="C16" s="54">
        <v>103</v>
      </c>
      <c r="D16" s="35">
        <v>56</v>
      </c>
      <c r="E16" s="35">
        <v>47</v>
      </c>
      <c r="F16" s="36">
        <f t="shared" si="1"/>
        <v>0.5436893203883495</v>
      </c>
      <c r="G16" s="87">
        <f t="shared" si="0"/>
        <v>0.4563106796116505</v>
      </c>
      <c r="H16" s="90">
        <v>1547</v>
      </c>
    </row>
    <row r="17" spans="1:8" x14ac:dyDescent="0.35">
      <c r="A17" s="105" t="s">
        <v>39</v>
      </c>
      <c r="B17" s="97">
        <v>89</v>
      </c>
      <c r="C17" s="54">
        <v>82</v>
      </c>
      <c r="D17" s="35">
        <v>49</v>
      </c>
      <c r="E17" s="35">
        <v>33</v>
      </c>
      <c r="F17" s="36">
        <f>D17/C17</f>
        <v>0.59756097560975607</v>
      </c>
      <c r="G17" s="87">
        <f t="shared" si="0"/>
        <v>0.40243902439024393</v>
      </c>
      <c r="H17" s="90">
        <v>649</v>
      </c>
    </row>
    <row r="18" spans="1:8" x14ac:dyDescent="0.35">
      <c r="A18" s="105" t="s">
        <v>25</v>
      </c>
      <c r="B18" s="97">
        <v>1</v>
      </c>
      <c r="C18" s="54">
        <v>1</v>
      </c>
      <c r="D18" s="35">
        <v>1</v>
      </c>
      <c r="E18" s="35">
        <v>0</v>
      </c>
      <c r="F18" s="36">
        <f t="shared" ref="F18:F71" si="2">D18/C18</f>
        <v>1</v>
      </c>
      <c r="G18" s="87">
        <f t="shared" si="0"/>
        <v>0</v>
      </c>
      <c r="H18" s="90">
        <v>0</v>
      </c>
    </row>
    <row r="19" spans="1:8" x14ac:dyDescent="0.35">
      <c r="A19" s="105" t="s">
        <v>129</v>
      </c>
      <c r="B19" s="97">
        <v>1</v>
      </c>
      <c r="C19" s="54">
        <v>1</v>
      </c>
      <c r="D19" s="35">
        <v>0</v>
      </c>
      <c r="E19" s="35">
        <v>1</v>
      </c>
      <c r="F19" s="36">
        <f t="shared" si="2"/>
        <v>0</v>
      </c>
      <c r="G19" s="87">
        <f t="shared" si="0"/>
        <v>1</v>
      </c>
      <c r="H19" s="90">
        <v>0</v>
      </c>
    </row>
    <row r="20" spans="1:8" x14ac:dyDescent="0.35">
      <c r="A20" s="105" t="s">
        <v>130</v>
      </c>
      <c r="B20" s="97">
        <v>0</v>
      </c>
      <c r="C20" s="54">
        <v>0</v>
      </c>
      <c r="D20" s="35">
        <v>0</v>
      </c>
      <c r="E20" s="35">
        <v>0</v>
      </c>
      <c r="F20" s="36">
        <v>0</v>
      </c>
      <c r="G20" s="87">
        <v>0</v>
      </c>
      <c r="H20" s="90">
        <v>5</v>
      </c>
    </row>
    <row r="21" spans="1:8" x14ac:dyDescent="0.35">
      <c r="A21" s="105" t="s">
        <v>131</v>
      </c>
      <c r="B21" s="97">
        <v>3</v>
      </c>
      <c r="C21" s="54">
        <v>1</v>
      </c>
      <c r="D21" s="35">
        <v>0</v>
      </c>
      <c r="E21" s="35">
        <v>1</v>
      </c>
      <c r="F21" s="36">
        <f t="shared" si="2"/>
        <v>0</v>
      </c>
      <c r="G21" s="87">
        <f t="shared" si="0"/>
        <v>1</v>
      </c>
      <c r="H21" s="90">
        <v>0</v>
      </c>
    </row>
    <row r="22" spans="1:8" x14ac:dyDescent="0.35">
      <c r="A22" s="105" t="s">
        <v>132</v>
      </c>
      <c r="B22" s="97">
        <v>3</v>
      </c>
      <c r="C22" s="54">
        <v>2</v>
      </c>
      <c r="D22" s="35">
        <v>0</v>
      </c>
      <c r="E22" s="35">
        <v>2</v>
      </c>
      <c r="F22" s="36">
        <f t="shared" si="2"/>
        <v>0</v>
      </c>
      <c r="G22" s="87">
        <f t="shared" si="0"/>
        <v>1</v>
      </c>
      <c r="H22" s="90">
        <v>24</v>
      </c>
    </row>
    <row r="23" spans="1:8" x14ac:dyDescent="0.35">
      <c r="A23" s="105" t="s">
        <v>133</v>
      </c>
      <c r="B23" s="102">
        <v>6</v>
      </c>
      <c r="C23" s="54">
        <v>7</v>
      </c>
      <c r="D23" s="35">
        <v>2</v>
      </c>
      <c r="E23" s="35">
        <v>5</v>
      </c>
      <c r="F23" s="36">
        <f t="shared" si="2"/>
        <v>0.2857142857142857</v>
      </c>
      <c r="G23" s="87">
        <f t="shared" si="0"/>
        <v>0.7142857142857143</v>
      </c>
      <c r="H23" s="90">
        <v>49</v>
      </c>
    </row>
    <row r="24" spans="1:8" x14ac:dyDescent="0.35">
      <c r="A24" s="106" t="s">
        <v>134</v>
      </c>
      <c r="B24" s="97">
        <v>213</v>
      </c>
      <c r="C24" s="54">
        <v>203</v>
      </c>
      <c r="D24" s="53">
        <v>101</v>
      </c>
      <c r="E24" s="53">
        <v>102</v>
      </c>
      <c r="F24" s="36">
        <f t="shared" si="2"/>
        <v>0.49753694581280788</v>
      </c>
      <c r="G24" s="87">
        <f t="shared" si="0"/>
        <v>0.50246305418719217</v>
      </c>
      <c r="H24" s="90">
        <v>2913</v>
      </c>
    </row>
    <row r="25" spans="1:8" x14ac:dyDescent="0.35">
      <c r="A25" s="105" t="s">
        <v>135</v>
      </c>
      <c r="B25" s="97">
        <v>3</v>
      </c>
      <c r="C25" s="54">
        <v>1</v>
      </c>
      <c r="D25" s="35">
        <v>0</v>
      </c>
      <c r="E25" s="35">
        <v>1</v>
      </c>
      <c r="F25" s="36">
        <f t="shared" si="2"/>
        <v>0</v>
      </c>
      <c r="G25" s="87">
        <f t="shared" si="0"/>
        <v>1</v>
      </c>
      <c r="H25" s="90">
        <v>35</v>
      </c>
    </row>
    <row r="26" spans="1:8" x14ac:dyDescent="0.35">
      <c r="A26" s="105" t="s">
        <v>38</v>
      </c>
      <c r="B26" s="97">
        <v>6</v>
      </c>
      <c r="C26" s="54">
        <v>6</v>
      </c>
      <c r="D26" s="35">
        <v>3</v>
      </c>
      <c r="E26" s="35">
        <v>3</v>
      </c>
      <c r="F26" s="36">
        <f t="shared" si="2"/>
        <v>0.5</v>
      </c>
      <c r="G26" s="87">
        <f t="shared" si="0"/>
        <v>0.5</v>
      </c>
      <c r="H26" s="90">
        <v>0</v>
      </c>
    </row>
    <row r="27" spans="1:8" x14ac:dyDescent="0.35">
      <c r="A27" s="105" t="s">
        <v>37</v>
      </c>
      <c r="B27" s="97">
        <v>10</v>
      </c>
      <c r="C27" s="54">
        <v>9</v>
      </c>
      <c r="D27" s="35">
        <v>5</v>
      </c>
      <c r="E27" s="35">
        <v>4</v>
      </c>
      <c r="F27" s="36">
        <f t="shared" si="2"/>
        <v>0.55555555555555558</v>
      </c>
      <c r="G27" s="87">
        <f t="shared" si="0"/>
        <v>0.44444444444444442</v>
      </c>
      <c r="H27" s="90">
        <v>74</v>
      </c>
    </row>
    <row r="28" spans="1:8" x14ac:dyDescent="0.35">
      <c r="A28" s="105" t="s">
        <v>27</v>
      </c>
      <c r="B28" s="97">
        <v>13</v>
      </c>
      <c r="C28" s="35">
        <v>9</v>
      </c>
      <c r="D28" s="35">
        <v>7</v>
      </c>
      <c r="E28" s="35">
        <v>2</v>
      </c>
      <c r="F28" s="36">
        <f t="shared" si="2"/>
        <v>0.77777777777777779</v>
      </c>
      <c r="G28" s="87">
        <f t="shared" si="0"/>
        <v>0.22222222222222221</v>
      </c>
      <c r="H28" s="90">
        <v>205</v>
      </c>
    </row>
    <row r="29" spans="1:8" x14ac:dyDescent="0.35">
      <c r="A29" s="105" t="s">
        <v>62</v>
      </c>
      <c r="B29" s="97">
        <v>11</v>
      </c>
      <c r="C29" s="35">
        <v>12</v>
      </c>
      <c r="D29" s="35">
        <v>10</v>
      </c>
      <c r="E29" s="35">
        <v>2</v>
      </c>
      <c r="F29" s="36">
        <f t="shared" si="2"/>
        <v>0.83333333333333337</v>
      </c>
      <c r="G29" s="87">
        <f t="shared" si="0"/>
        <v>0.16666666666666666</v>
      </c>
      <c r="H29" s="90">
        <v>73</v>
      </c>
    </row>
    <row r="30" spans="1:8" x14ac:dyDescent="0.35">
      <c r="A30" s="105" t="s">
        <v>136</v>
      </c>
      <c r="B30" s="97">
        <v>31</v>
      </c>
      <c r="C30" s="35">
        <v>22</v>
      </c>
      <c r="D30" s="35">
        <v>10</v>
      </c>
      <c r="E30" s="35">
        <v>12</v>
      </c>
      <c r="F30" s="36">
        <f t="shared" si="2"/>
        <v>0.45454545454545453</v>
      </c>
      <c r="G30" s="87">
        <f t="shared" si="0"/>
        <v>0.54545454545454541</v>
      </c>
      <c r="H30" s="90">
        <v>385</v>
      </c>
    </row>
    <row r="31" spans="1:8" x14ac:dyDescent="0.35">
      <c r="A31" s="105" t="s">
        <v>17</v>
      </c>
      <c r="B31" s="97">
        <v>15</v>
      </c>
      <c r="C31" s="35">
        <v>14</v>
      </c>
      <c r="D31" s="35">
        <v>8</v>
      </c>
      <c r="E31" s="35">
        <v>6</v>
      </c>
      <c r="F31" s="36">
        <f t="shared" si="2"/>
        <v>0.5714285714285714</v>
      </c>
      <c r="G31" s="87">
        <f t="shared" si="0"/>
        <v>0.42857142857142855</v>
      </c>
      <c r="H31" s="90">
        <v>155</v>
      </c>
    </row>
    <row r="32" spans="1:8" x14ac:dyDescent="0.35">
      <c r="A32" s="105" t="s">
        <v>137</v>
      </c>
      <c r="B32" s="97">
        <v>5</v>
      </c>
      <c r="C32" s="35">
        <v>7</v>
      </c>
      <c r="D32" s="35">
        <v>3</v>
      </c>
      <c r="E32" s="35">
        <v>4</v>
      </c>
      <c r="F32" s="36">
        <f t="shared" si="2"/>
        <v>0.42857142857142855</v>
      </c>
      <c r="G32" s="87">
        <f t="shared" si="0"/>
        <v>0.5714285714285714</v>
      </c>
      <c r="H32" s="90">
        <v>22</v>
      </c>
    </row>
    <row r="33" spans="1:8" x14ac:dyDescent="0.35">
      <c r="A33" s="106" t="s">
        <v>138</v>
      </c>
      <c r="B33" s="97">
        <v>164</v>
      </c>
      <c r="C33" s="53">
        <v>201</v>
      </c>
      <c r="D33" s="53">
        <v>144</v>
      </c>
      <c r="E33" s="53">
        <v>57</v>
      </c>
      <c r="F33" s="36">
        <f t="shared" si="2"/>
        <v>0.71641791044776115</v>
      </c>
      <c r="G33" s="87">
        <f t="shared" si="0"/>
        <v>0.28358208955223879</v>
      </c>
      <c r="H33" s="90">
        <v>2248</v>
      </c>
    </row>
    <row r="34" spans="1:8" x14ac:dyDescent="0.35">
      <c r="A34" s="105" t="s">
        <v>139</v>
      </c>
      <c r="B34" s="97">
        <v>8</v>
      </c>
      <c r="C34" s="35">
        <v>6</v>
      </c>
      <c r="D34" s="35">
        <v>3</v>
      </c>
      <c r="E34" s="35">
        <v>3</v>
      </c>
      <c r="F34" s="36">
        <f t="shared" si="2"/>
        <v>0.5</v>
      </c>
      <c r="G34" s="87">
        <f t="shared" si="0"/>
        <v>0.5</v>
      </c>
      <c r="H34" s="90">
        <v>33</v>
      </c>
    </row>
    <row r="35" spans="1:8" x14ac:dyDescent="0.35">
      <c r="A35" s="105" t="s">
        <v>140</v>
      </c>
      <c r="B35" s="97">
        <v>113</v>
      </c>
      <c r="C35" s="35">
        <v>100</v>
      </c>
      <c r="D35" s="35">
        <v>59</v>
      </c>
      <c r="E35" s="35">
        <v>41</v>
      </c>
      <c r="F35" s="36">
        <f t="shared" si="2"/>
        <v>0.59</v>
      </c>
      <c r="G35" s="87">
        <f t="shared" si="0"/>
        <v>0.41</v>
      </c>
      <c r="H35" s="90">
        <v>1805</v>
      </c>
    </row>
    <row r="36" spans="1:8" x14ac:dyDescent="0.35">
      <c r="A36" s="105" t="s">
        <v>141</v>
      </c>
      <c r="B36" s="97">
        <v>27</v>
      </c>
      <c r="C36" s="35">
        <v>27</v>
      </c>
      <c r="D36" s="35">
        <v>9</v>
      </c>
      <c r="E36" s="35">
        <v>18</v>
      </c>
      <c r="F36" s="36">
        <f t="shared" si="2"/>
        <v>0.33333333333333331</v>
      </c>
      <c r="G36" s="87">
        <f t="shared" si="0"/>
        <v>0.66666666666666663</v>
      </c>
      <c r="H36" s="90">
        <v>193</v>
      </c>
    </row>
    <row r="37" spans="1:8" x14ac:dyDescent="0.35">
      <c r="A37" s="105" t="s">
        <v>142</v>
      </c>
      <c r="B37" s="97">
        <v>0</v>
      </c>
      <c r="C37" s="35">
        <v>0</v>
      </c>
      <c r="D37" s="35">
        <v>0</v>
      </c>
      <c r="E37" s="35">
        <v>0</v>
      </c>
      <c r="F37" s="36">
        <v>0</v>
      </c>
      <c r="G37" s="87">
        <v>0</v>
      </c>
      <c r="H37" s="90">
        <v>0</v>
      </c>
    </row>
    <row r="38" spans="1:8" x14ac:dyDescent="0.35">
      <c r="A38" s="105" t="s">
        <v>143</v>
      </c>
      <c r="B38" s="97">
        <v>34</v>
      </c>
      <c r="C38" s="35">
        <v>31</v>
      </c>
      <c r="D38" s="35">
        <v>18</v>
      </c>
      <c r="E38" s="35">
        <v>13</v>
      </c>
      <c r="F38" s="36">
        <f t="shared" si="2"/>
        <v>0.58064516129032262</v>
      </c>
      <c r="G38" s="87">
        <f t="shared" si="0"/>
        <v>0.41935483870967744</v>
      </c>
      <c r="H38" s="90">
        <v>274</v>
      </c>
    </row>
    <row r="39" spans="1:8" x14ac:dyDescent="0.35">
      <c r="A39" s="105" t="s">
        <v>144</v>
      </c>
      <c r="B39" s="97">
        <v>21</v>
      </c>
      <c r="C39" s="35">
        <v>31</v>
      </c>
      <c r="D39" s="35">
        <v>16</v>
      </c>
      <c r="E39" s="35">
        <v>15</v>
      </c>
      <c r="F39" s="36">
        <f t="shared" si="2"/>
        <v>0.5161290322580645</v>
      </c>
      <c r="G39" s="87">
        <f t="shared" si="0"/>
        <v>0.4838709677419355</v>
      </c>
      <c r="H39" s="90">
        <v>149</v>
      </c>
    </row>
    <row r="40" spans="1:8" x14ac:dyDescent="0.35">
      <c r="A40" s="105" t="s">
        <v>145</v>
      </c>
      <c r="B40" s="97">
        <v>14</v>
      </c>
      <c r="C40" s="35">
        <v>13</v>
      </c>
      <c r="D40" s="35">
        <v>7</v>
      </c>
      <c r="E40" s="35">
        <v>6</v>
      </c>
      <c r="F40" s="36">
        <f t="shared" si="2"/>
        <v>0.53846153846153844</v>
      </c>
      <c r="G40" s="87">
        <f t="shared" si="0"/>
        <v>0.46153846153846156</v>
      </c>
      <c r="H40" s="90">
        <v>80</v>
      </c>
    </row>
    <row r="41" spans="1:8" x14ac:dyDescent="0.35">
      <c r="A41" s="105" t="s">
        <v>146</v>
      </c>
      <c r="B41" s="97">
        <v>16</v>
      </c>
      <c r="C41" s="35">
        <v>15</v>
      </c>
      <c r="D41" s="35">
        <v>5</v>
      </c>
      <c r="E41" s="35">
        <v>10</v>
      </c>
      <c r="F41" s="36">
        <f t="shared" si="2"/>
        <v>0.33333333333333331</v>
      </c>
      <c r="G41" s="87">
        <f t="shared" si="0"/>
        <v>0.66666666666666663</v>
      </c>
      <c r="H41" s="90">
        <v>107</v>
      </c>
    </row>
    <row r="42" spans="1:8" x14ac:dyDescent="0.35">
      <c r="A42" s="105" t="s">
        <v>147</v>
      </c>
      <c r="B42" s="97">
        <v>24</v>
      </c>
      <c r="C42" s="35">
        <v>21</v>
      </c>
      <c r="D42" s="35">
        <v>13</v>
      </c>
      <c r="E42" s="35">
        <v>8</v>
      </c>
      <c r="F42" s="36">
        <f t="shared" si="2"/>
        <v>0.61904761904761907</v>
      </c>
      <c r="G42" s="87">
        <f t="shared" si="0"/>
        <v>0.38095238095238093</v>
      </c>
      <c r="H42" s="90">
        <v>396</v>
      </c>
    </row>
    <row r="43" spans="1:8" x14ac:dyDescent="0.35">
      <c r="A43" s="106" t="s">
        <v>148</v>
      </c>
      <c r="B43" s="97">
        <v>184</v>
      </c>
      <c r="C43" s="53">
        <v>202</v>
      </c>
      <c r="D43" s="53">
        <v>121</v>
      </c>
      <c r="E43" s="53">
        <v>81</v>
      </c>
      <c r="F43" s="36">
        <f t="shared" si="2"/>
        <v>0.59900990099009899</v>
      </c>
      <c r="G43" s="87">
        <f t="shared" si="0"/>
        <v>0.40099009900990101</v>
      </c>
      <c r="H43" s="90">
        <v>1213</v>
      </c>
    </row>
    <row r="44" spans="1:8" x14ac:dyDescent="0.35">
      <c r="A44" s="105" t="s">
        <v>36</v>
      </c>
      <c r="B44" s="97">
        <v>88</v>
      </c>
      <c r="C44" s="35">
        <v>80</v>
      </c>
      <c r="D44" s="35">
        <v>40</v>
      </c>
      <c r="E44" s="35">
        <v>40</v>
      </c>
      <c r="F44" s="36">
        <f t="shared" si="2"/>
        <v>0.5</v>
      </c>
      <c r="G44" s="87">
        <f t="shared" si="0"/>
        <v>0.5</v>
      </c>
      <c r="H44" s="90">
        <v>965</v>
      </c>
    </row>
    <row r="45" spans="1:8" x14ac:dyDescent="0.35">
      <c r="A45" s="105" t="s">
        <v>15</v>
      </c>
      <c r="B45" s="97">
        <v>7</v>
      </c>
      <c r="C45" s="35">
        <v>4</v>
      </c>
      <c r="D45" s="35">
        <v>2</v>
      </c>
      <c r="E45" s="35">
        <v>2</v>
      </c>
      <c r="F45" s="36">
        <f t="shared" si="2"/>
        <v>0.5</v>
      </c>
      <c r="G45" s="87">
        <f t="shared" si="0"/>
        <v>0.5</v>
      </c>
      <c r="H45" s="90">
        <v>17</v>
      </c>
    </row>
    <row r="46" spans="1:8" x14ac:dyDescent="0.35">
      <c r="A46" s="105" t="s">
        <v>18</v>
      </c>
      <c r="B46" s="97">
        <v>6</v>
      </c>
      <c r="C46" s="35">
        <v>4</v>
      </c>
      <c r="D46" s="35">
        <v>1</v>
      </c>
      <c r="E46" s="35">
        <v>3</v>
      </c>
      <c r="F46" s="36">
        <f t="shared" si="2"/>
        <v>0.25</v>
      </c>
      <c r="G46" s="87">
        <f t="shared" si="0"/>
        <v>0.75</v>
      </c>
      <c r="H46" s="90">
        <v>237</v>
      </c>
    </row>
    <row r="47" spans="1:8" x14ac:dyDescent="0.35">
      <c r="A47" s="105" t="s">
        <v>35</v>
      </c>
      <c r="B47" s="97">
        <v>42</v>
      </c>
      <c r="C47" s="35">
        <v>59</v>
      </c>
      <c r="D47" s="35">
        <v>45</v>
      </c>
      <c r="E47" s="35">
        <v>14</v>
      </c>
      <c r="F47" s="36">
        <f t="shared" si="2"/>
        <v>0.76271186440677963</v>
      </c>
      <c r="G47" s="87">
        <f t="shared" si="0"/>
        <v>0.23728813559322035</v>
      </c>
      <c r="H47" s="90">
        <v>1132</v>
      </c>
    </row>
    <row r="48" spans="1:8" x14ac:dyDescent="0.35">
      <c r="A48" s="105" t="s">
        <v>24</v>
      </c>
      <c r="B48" s="97">
        <v>2</v>
      </c>
      <c r="C48" s="35">
        <v>1</v>
      </c>
      <c r="D48" s="35">
        <v>0</v>
      </c>
      <c r="E48" s="35">
        <v>1</v>
      </c>
      <c r="F48" s="36">
        <f t="shared" si="2"/>
        <v>0</v>
      </c>
      <c r="G48" s="87">
        <f t="shared" si="0"/>
        <v>1</v>
      </c>
      <c r="H48" s="90">
        <v>0</v>
      </c>
    </row>
    <row r="49" spans="1:8" x14ac:dyDescent="0.35">
      <c r="A49" s="105" t="s">
        <v>34</v>
      </c>
      <c r="B49" s="97">
        <v>15</v>
      </c>
      <c r="C49" s="35">
        <v>7</v>
      </c>
      <c r="D49" s="35">
        <v>3</v>
      </c>
      <c r="E49" s="35">
        <v>4</v>
      </c>
      <c r="F49" s="36">
        <f t="shared" si="2"/>
        <v>0.42857142857142855</v>
      </c>
      <c r="G49" s="87">
        <f t="shared" si="0"/>
        <v>0.5714285714285714</v>
      </c>
      <c r="H49" s="90">
        <v>144</v>
      </c>
    </row>
    <row r="50" spans="1:8" x14ac:dyDescent="0.35">
      <c r="A50" s="105" t="s">
        <v>33</v>
      </c>
      <c r="B50" s="97">
        <v>5</v>
      </c>
      <c r="C50" s="35">
        <v>1</v>
      </c>
      <c r="D50" s="35">
        <v>0</v>
      </c>
      <c r="E50" s="35">
        <v>1</v>
      </c>
      <c r="F50" s="36">
        <f t="shared" si="2"/>
        <v>0</v>
      </c>
      <c r="G50" s="87">
        <f t="shared" si="0"/>
        <v>1</v>
      </c>
      <c r="H50" s="90">
        <v>44</v>
      </c>
    </row>
    <row r="51" spans="1:8" x14ac:dyDescent="0.35">
      <c r="A51" s="105" t="s">
        <v>16</v>
      </c>
      <c r="B51" s="97">
        <v>28</v>
      </c>
      <c r="C51" s="35">
        <v>27</v>
      </c>
      <c r="D51" s="35">
        <v>18</v>
      </c>
      <c r="E51" s="35">
        <v>9</v>
      </c>
      <c r="F51" s="36">
        <f t="shared" si="2"/>
        <v>0.66666666666666663</v>
      </c>
      <c r="G51" s="87">
        <f t="shared" si="0"/>
        <v>0.33333333333333331</v>
      </c>
      <c r="H51" s="90">
        <v>215</v>
      </c>
    </row>
    <row r="52" spans="1:8" x14ac:dyDescent="0.35">
      <c r="A52" s="105" t="s">
        <v>32</v>
      </c>
      <c r="B52" s="97">
        <v>11</v>
      </c>
      <c r="C52" s="35">
        <v>15</v>
      </c>
      <c r="D52" s="35">
        <v>9</v>
      </c>
      <c r="E52" s="35">
        <v>6</v>
      </c>
      <c r="F52" s="36">
        <f t="shared" si="2"/>
        <v>0.6</v>
      </c>
      <c r="G52" s="87">
        <f t="shared" si="0"/>
        <v>0.4</v>
      </c>
      <c r="H52" s="90">
        <v>113</v>
      </c>
    </row>
    <row r="53" spans="1:8" x14ac:dyDescent="0.35">
      <c r="A53" s="105" t="s">
        <v>31</v>
      </c>
      <c r="B53" s="97">
        <v>1</v>
      </c>
      <c r="C53" s="35">
        <v>2</v>
      </c>
      <c r="D53" s="35">
        <v>2</v>
      </c>
      <c r="E53" s="35">
        <v>0</v>
      </c>
      <c r="F53" s="36">
        <f t="shared" si="2"/>
        <v>1</v>
      </c>
      <c r="G53" s="87">
        <f t="shared" si="0"/>
        <v>0</v>
      </c>
      <c r="H53" s="90">
        <v>18</v>
      </c>
    </row>
    <row r="54" spans="1:8" x14ac:dyDescent="0.35">
      <c r="A54" s="105" t="s">
        <v>77</v>
      </c>
      <c r="B54" s="97">
        <v>11</v>
      </c>
      <c r="C54" s="35">
        <v>8</v>
      </c>
      <c r="D54" s="35">
        <v>4</v>
      </c>
      <c r="E54" s="35">
        <v>4</v>
      </c>
      <c r="F54" s="36">
        <f t="shared" si="2"/>
        <v>0.5</v>
      </c>
      <c r="G54" s="87">
        <f t="shared" si="0"/>
        <v>0.5</v>
      </c>
      <c r="H54" s="90">
        <v>63</v>
      </c>
    </row>
    <row r="55" spans="1:8" x14ac:dyDescent="0.35">
      <c r="A55" s="105" t="s">
        <v>30</v>
      </c>
      <c r="B55" s="97">
        <v>22</v>
      </c>
      <c r="C55" s="35">
        <v>26</v>
      </c>
      <c r="D55" s="35">
        <v>18</v>
      </c>
      <c r="E55" s="35">
        <v>8</v>
      </c>
      <c r="F55" s="36">
        <f t="shared" si="2"/>
        <v>0.69230769230769229</v>
      </c>
      <c r="G55" s="87">
        <f t="shared" si="0"/>
        <v>0.30769230769230771</v>
      </c>
      <c r="H55" s="90">
        <v>285</v>
      </c>
    </row>
    <row r="56" spans="1:8" x14ac:dyDescent="0.35">
      <c r="A56" s="105" t="s">
        <v>21</v>
      </c>
      <c r="B56" s="97">
        <v>49</v>
      </c>
      <c r="C56" s="35">
        <v>40</v>
      </c>
      <c r="D56" s="35">
        <v>20</v>
      </c>
      <c r="E56" s="35">
        <v>20</v>
      </c>
      <c r="F56" s="36">
        <f t="shared" si="2"/>
        <v>0.5</v>
      </c>
      <c r="G56" s="87">
        <f t="shared" si="0"/>
        <v>0.5</v>
      </c>
      <c r="H56" s="90">
        <v>453</v>
      </c>
    </row>
    <row r="57" spans="1:8" x14ac:dyDescent="0.35">
      <c r="A57" s="105" t="s">
        <v>22</v>
      </c>
      <c r="B57" s="97">
        <v>25</v>
      </c>
      <c r="C57" s="35">
        <v>21</v>
      </c>
      <c r="D57" s="35">
        <v>12</v>
      </c>
      <c r="E57" s="35">
        <v>9</v>
      </c>
      <c r="F57" s="36">
        <f t="shared" si="2"/>
        <v>0.5714285714285714</v>
      </c>
      <c r="G57" s="87">
        <f t="shared" si="0"/>
        <v>0.42857142857142855</v>
      </c>
      <c r="H57" s="90">
        <v>289</v>
      </c>
    </row>
    <row r="58" spans="1:8" x14ac:dyDescent="0.35">
      <c r="A58" s="105" t="s">
        <v>79</v>
      </c>
      <c r="B58" s="97">
        <v>8</v>
      </c>
      <c r="C58" s="35">
        <v>5</v>
      </c>
      <c r="D58" s="35">
        <v>3</v>
      </c>
      <c r="E58" s="35">
        <v>2</v>
      </c>
      <c r="F58" s="36">
        <f t="shared" si="2"/>
        <v>0.6</v>
      </c>
      <c r="G58" s="87">
        <f t="shared" si="0"/>
        <v>0.4</v>
      </c>
      <c r="H58" s="90">
        <v>49</v>
      </c>
    </row>
    <row r="59" spans="1:8" x14ac:dyDescent="0.35">
      <c r="A59" s="105" t="s">
        <v>149</v>
      </c>
      <c r="B59" s="97">
        <v>72</v>
      </c>
      <c r="C59" s="35">
        <v>77</v>
      </c>
      <c r="D59" s="35">
        <v>41</v>
      </c>
      <c r="E59" s="35">
        <v>36</v>
      </c>
      <c r="F59" s="36">
        <f t="shared" si="2"/>
        <v>0.53246753246753242</v>
      </c>
      <c r="G59" s="87">
        <f t="shared" si="0"/>
        <v>0.46753246753246752</v>
      </c>
      <c r="H59" s="90">
        <v>847</v>
      </c>
    </row>
    <row r="60" spans="1:8" x14ac:dyDescent="0.35">
      <c r="A60" s="105" t="s">
        <v>29</v>
      </c>
      <c r="B60" s="100">
        <v>90</v>
      </c>
      <c r="C60" s="1">
        <v>72</v>
      </c>
      <c r="D60" s="1">
        <v>38</v>
      </c>
      <c r="E60" s="35">
        <v>34</v>
      </c>
      <c r="F60" s="36">
        <f t="shared" si="2"/>
        <v>0.52777777777777779</v>
      </c>
      <c r="G60" s="87">
        <f t="shared" si="0"/>
        <v>0.47222222222222221</v>
      </c>
      <c r="H60" s="90">
        <v>784</v>
      </c>
    </row>
    <row r="61" spans="1:8" x14ac:dyDescent="0.35">
      <c r="A61" s="105" t="s">
        <v>82</v>
      </c>
      <c r="B61" s="99">
        <v>2</v>
      </c>
      <c r="C61" s="1">
        <v>0</v>
      </c>
      <c r="D61" s="1">
        <v>0</v>
      </c>
      <c r="E61" s="1">
        <v>0</v>
      </c>
      <c r="F61" s="36">
        <v>0</v>
      </c>
      <c r="G61" s="87">
        <v>0</v>
      </c>
      <c r="H61" s="90">
        <v>1</v>
      </c>
    </row>
    <row r="62" spans="1:8" x14ac:dyDescent="0.35">
      <c r="A62" s="105" t="s">
        <v>150</v>
      </c>
      <c r="B62" s="97">
        <v>30</v>
      </c>
      <c r="C62" s="35">
        <v>36</v>
      </c>
      <c r="D62" s="35">
        <v>20</v>
      </c>
      <c r="E62" s="57">
        <v>16</v>
      </c>
      <c r="F62" s="36">
        <f t="shared" si="2"/>
        <v>0.55555555555555558</v>
      </c>
      <c r="G62" s="87">
        <f t="shared" si="0"/>
        <v>0.44444444444444442</v>
      </c>
      <c r="H62" s="90">
        <v>384</v>
      </c>
    </row>
    <row r="63" spans="1:8" x14ac:dyDescent="0.35">
      <c r="A63" s="105" t="s">
        <v>84</v>
      </c>
      <c r="B63" s="97">
        <v>6</v>
      </c>
      <c r="C63" s="35">
        <v>6</v>
      </c>
      <c r="D63" s="35">
        <v>5</v>
      </c>
      <c r="E63" s="57">
        <v>1</v>
      </c>
      <c r="F63" s="36">
        <f t="shared" si="2"/>
        <v>0.83333333333333337</v>
      </c>
      <c r="G63" s="87">
        <f t="shared" si="0"/>
        <v>0.16666666666666666</v>
      </c>
      <c r="H63" s="90">
        <v>38</v>
      </c>
    </row>
    <row r="64" spans="1:8" x14ac:dyDescent="0.35">
      <c r="A64" s="105" t="s">
        <v>85</v>
      </c>
      <c r="B64" s="97">
        <v>28</v>
      </c>
      <c r="C64" s="35">
        <v>27</v>
      </c>
      <c r="D64" s="35">
        <v>12</v>
      </c>
      <c r="E64" s="57">
        <v>15</v>
      </c>
      <c r="F64" s="36">
        <f t="shared" si="2"/>
        <v>0.44444444444444442</v>
      </c>
      <c r="G64" s="87">
        <f t="shared" si="0"/>
        <v>0.55555555555555558</v>
      </c>
      <c r="H64" s="90">
        <v>334</v>
      </c>
    </row>
    <row r="65" spans="1:16" x14ac:dyDescent="0.35">
      <c r="A65" s="105" t="s">
        <v>151</v>
      </c>
      <c r="B65" s="97">
        <v>3</v>
      </c>
      <c r="C65" s="35">
        <v>2</v>
      </c>
      <c r="D65" s="35">
        <v>1</v>
      </c>
      <c r="E65" s="57">
        <v>1</v>
      </c>
      <c r="F65" s="36">
        <f t="shared" si="2"/>
        <v>0.5</v>
      </c>
      <c r="G65" s="87">
        <f t="shared" si="0"/>
        <v>0.5</v>
      </c>
      <c r="H65" s="90">
        <v>28</v>
      </c>
    </row>
    <row r="66" spans="1:16" x14ac:dyDescent="0.35">
      <c r="A66" s="105" t="s">
        <v>152</v>
      </c>
      <c r="B66" s="97">
        <v>30</v>
      </c>
      <c r="C66" s="35">
        <v>26</v>
      </c>
      <c r="D66" s="35">
        <v>21</v>
      </c>
      <c r="E66" s="57">
        <v>5</v>
      </c>
      <c r="F66" s="36">
        <f t="shared" si="2"/>
        <v>0.80769230769230771</v>
      </c>
      <c r="G66" s="87">
        <f t="shared" si="0"/>
        <v>0.19230769230769232</v>
      </c>
      <c r="H66" s="90">
        <v>204</v>
      </c>
    </row>
    <row r="67" spans="1:16" x14ac:dyDescent="0.35">
      <c r="A67" s="105" t="s">
        <v>153</v>
      </c>
      <c r="B67" s="97">
        <v>17</v>
      </c>
      <c r="C67" s="35">
        <v>13</v>
      </c>
      <c r="D67" s="35">
        <v>9</v>
      </c>
      <c r="E67" s="57">
        <v>4</v>
      </c>
      <c r="F67" s="36">
        <f t="shared" si="2"/>
        <v>0.69230769230769229</v>
      </c>
      <c r="G67" s="87">
        <f t="shared" si="0"/>
        <v>0.30769230769230771</v>
      </c>
      <c r="H67" s="90">
        <v>111</v>
      </c>
    </row>
    <row r="68" spans="1:16" x14ac:dyDescent="0.35">
      <c r="A68" s="105" t="s">
        <v>157</v>
      </c>
      <c r="B68" s="97">
        <v>18</v>
      </c>
      <c r="C68" s="35">
        <v>15</v>
      </c>
      <c r="D68" s="35">
        <v>7</v>
      </c>
      <c r="E68" s="57">
        <v>8</v>
      </c>
      <c r="F68" s="36">
        <f t="shared" si="2"/>
        <v>0.46666666666666667</v>
      </c>
      <c r="G68" s="87">
        <f t="shared" si="0"/>
        <v>0.53333333333333333</v>
      </c>
      <c r="H68" s="90">
        <v>123</v>
      </c>
    </row>
    <row r="69" spans="1:16" s="55" customFormat="1" x14ac:dyDescent="0.35">
      <c r="A69" s="106" t="s">
        <v>154</v>
      </c>
      <c r="B69" s="98">
        <v>0</v>
      </c>
      <c r="C69" s="53">
        <v>0</v>
      </c>
      <c r="D69" s="53">
        <v>0</v>
      </c>
      <c r="E69" s="57">
        <v>0</v>
      </c>
      <c r="F69" s="36">
        <v>0</v>
      </c>
      <c r="G69" s="87">
        <v>0</v>
      </c>
      <c r="H69" s="90">
        <v>1</v>
      </c>
      <c r="I69" s="52"/>
      <c r="J69" s="52"/>
      <c r="K69" s="52"/>
      <c r="L69" s="52"/>
    </row>
    <row r="70" spans="1:16" x14ac:dyDescent="0.35">
      <c r="A70" s="105" t="s">
        <v>28</v>
      </c>
      <c r="B70" s="97">
        <v>13</v>
      </c>
      <c r="C70" s="35">
        <v>12</v>
      </c>
      <c r="D70" s="35">
        <v>6</v>
      </c>
      <c r="E70" s="57">
        <v>6</v>
      </c>
      <c r="F70" s="36">
        <f t="shared" si="2"/>
        <v>0.5</v>
      </c>
      <c r="G70" s="87">
        <f t="shared" si="0"/>
        <v>0.5</v>
      </c>
      <c r="H70" s="90">
        <v>36</v>
      </c>
    </row>
    <row r="71" spans="1:16" ht="15" thickBot="1" x14ac:dyDescent="0.4">
      <c r="A71" s="107" t="s">
        <v>155</v>
      </c>
      <c r="B71" s="96">
        <v>3</v>
      </c>
      <c r="C71" s="91">
        <v>1</v>
      </c>
      <c r="D71" s="91">
        <v>0</v>
      </c>
      <c r="E71" s="92">
        <v>1</v>
      </c>
      <c r="F71" s="36">
        <f t="shared" si="2"/>
        <v>0</v>
      </c>
      <c r="G71" s="87">
        <f t="shared" si="0"/>
        <v>1</v>
      </c>
      <c r="H71" s="95">
        <v>25</v>
      </c>
    </row>
    <row r="72" spans="1:16" ht="15" thickBot="1" x14ac:dyDescent="0.4">
      <c r="A72" s="108" t="s">
        <v>105</v>
      </c>
      <c r="B72" s="82">
        <f>SUM(B8:B71)</f>
        <v>1900</v>
      </c>
      <c r="C72" s="82">
        <f>SUM(C8:C71)</f>
        <v>1855</v>
      </c>
      <c r="D72" s="82">
        <f>SUM(D8:D71)</f>
        <v>1066</v>
      </c>
      <c r="E72" s="82">
        <f>SUM(E8:E71)</f>
        <v>789</v>
      </c>
      <c r="F72" s="84">
        <f>D72/C72</f>
        <v>0.57466307277628037</v>
      </c>
      <c r="G72" s="83">
        <f>E72/C72</f>
        <v>0.42533692722371969</v>
      </c>
      <c r="H72" s="82">
        <f>SUM(H8:H71)</f>
        <v>21261</v>
      </c>
    </row>
    <row r="74" spans="1:16" x14ac:dyDescent="0.35">
      <c r="A74" s="8" t="s">
        <v>104</v>
      </c>
      <c r="B74" s="5"/>
      <c r="C74" s="5"/>
      <c r="D74" s="5"/>
      <c r="E74" s="5"/>
      <c r="F74" s="5"/>
      <c r="G74" s="5"/>
      <c r="H74" s="5"/>
      <c r="M74" s="5"/>
      <c r="N74" s="5"/>
      <c r="O74" s="5"/>
      <c r="P74" s="4"/>
    </row>
    <row r="75" spans="1:16" x14ac:dyDescent="0.35">
      <c r="A75" s="162" t="s">
        <v>156</v>
      </c>
      <c r="B75" s="162"/>
      <c r="C75" s="162"/>
      <c r="D75" s="162"/>
      <c r="E75" s="162"/>
      <c r="F75" s="162"/>
      <c r="G75" s="162"/>
      <c r="H75" s="5"/>
      <c r="M75" s="5"/>
      <c r="N75" s="5"/>
      <c r="O75" s="5"/>
      <c r="P75" s="4"/>
    </row>
    <row r="76" spans="1:16" ht="15" customHeight="1" x14ac:dyDescent="0.35">
      <c r="A76" s="163" t="s">
        <v>115</v>
      </c>
      <c r="B76" s="163"/>
      <c r="C76" s="163"/>
      <c r="D76" s="163"/>
      <c r="E76" s="163"/>
      <c r="F76" s="163"/>
      <c r="G76" s="163"/>
      <c r="H76" s="33"/>
      <c r="M76" s="33"/>
      <c r="N76" s="33"/>
      <c r="O76" s="33"/>
      <c r="P76" s="33"/>
    </row>
    <row r="77" spans="1:16" x14ac:dyDescent="0.35">
      <c r="A77" s="163"/>
      <c r="B77" s="163"/>
      <c r="C77" s="163"/>
      <c r="D77" s="163"/>
      <c r="E77" s="163"/>
      <c r="F77" s="163"/>
      <c r="G77" s="163"/>
      <c r="H77" s="33"/>
      <c r="M77" s="33"/>
      <c r="N77" s="33"/>
      <c r="O77" s="33"/>
      <c r="P77" s="33"/>
    </row>
    <row r="78" spans="1:16" ht="15" customHeight="1" x14ac:dyDescent="0.35">
      <c r="A78" s="164" t="s">
        <v>116</v>
      </c>
      <c r="B78" s="164"/>
      <c r="C78" s="164"/>
      <c r="D78" s="164"/>
      <c r="E78" s="164"/>
      <c r="F78" s="164"/>
      <c r="G78" s="164"/>
    </row>
    <row r="79" spans="1:16" x14ac:dyDescent="0.35">
      <c r="A79" s="164"/>
      <c r="B79" s="164"/>
      <c r="C79" s="164"/>
      <c r="D79" s="164"/>
      <c r="E79" s="164"/>
      <c r="F79" s="164"/>
      <c r="G79" s="164"/>
    </row>
    <row r="80" spans="1:16" x14ac:dyDescent="0.35">
      <c r="A80" s="10" t="s">
        <v>117</v>
      </c>
    </row>
  </sheetData>
  <mergeCells count="4">
    <mergeCell ref="C3:G4"/>
    <mergeCell ref="A75:G75"/>
    <mergeCell ref="A76:G77"/>
    <mergeCell ref="A78:G79"/>
  </mergeCells>
  <printOptions gridLines="1"/>
  <pageMargins left="0.7" right="0.7" top="0.75" bottom="0.75" header="0.3" footer="0.3"/>
  <pageSetup scale="57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80"/>
  <sheetViews>
    <sheetView zoomScaleNormal="100" workbookViewId="0">
      <selection activeCell="J75" sqref="J75"/>
    </sheetView>
  </sheetViews>
  <sheetFormatPr defaultColWidth="9.1796875" defaultRowHeight="14.5" x14ac:dyDescent="0.35"/>
  <cols>
    <col min="1" max="1" width="19.7265625" style="10" customWidth="1"/>
    <col min="2" max="2" width="12.54296875" style="7" customWidth="1"/>
    <col min="3" max="3" width="14.1796875" style="7" customWidth="1"/>
    <col min="4" max="4" width="13.81640625" style="7" customWidth="1"/>
    <col min="5" max="5" width="12.26953125" style="7" customWidth="1"/>
    <col min="6" max="6" width="11.7265625" style="7" bestFit="1" customWidth="1"/>
    <col min="7" max="7" width="12" style="7" customWidth="1"/>
    <col min="8" max="8" width="28.7265625" style="7" bestFit="1" customWidth="1"/>
    <col min="9" max="9" width="12" style="37" customWidth="1"/>
    <col min="10" max="12" width="9.1796875" style="37"/>
    <col min="13" max="16384" width="9.1796875" style="7"/>
  </cols>
  <sheetData>
    <row r="2" spans="1:8" ht="15" thickBot="1" x14ac:dyDescent="0.4"/>
    <row r="3" spans="1:8" x14ac:dyDescent="0.35">
      <c r="C3" s="156" t="s">
        <v>211</v>
      </c>
      <c r="D3" s="157"/>
      <c r="E3" s="157"/>
      <c r="F3" s="157"/>
      <c r="G3" s="158"/>
    </row>
    <row r="4" spans="1:8" ht="15" thickBot="1" x14ac:dyDescent="0.4">
      <c r="C4" s="159"/>
      <c r="D4" s="160"/>
      <c r="E4" s="160"/>
      <c r="F4" s="160"/>
      <c r="G4" s="161"/>
    </row>
    <row r="6" spans="1:8" ht="15" thickBot="1" x14ac:dyDescent="0.4"/>
    <row r="7" spans="1:8" ht="17" thickBot="1" x14ac:dyDescent="0.4">
      <c r="A7" s="88" t="s">
        <v>110</v>
      </c>
      <c r="B7" s="88" t="s">
        <v>111</v>
      </c>
      <c r="C7" s="88" t="s">
        <v>112</v>
      </c>
      <c r="D7" s="88" t="s">
        <v>113</v>
      </c>
      <c r="E7" s="88" t="s">
        <v>106</v>
      </c>
      <c r="F7" s="88" t="s">
        <v>107</v>
      </c>
      <c r="G7" s="88" t="s">
        <v>108</v>
      </c>
      <c r="H7" s="88" t="s">
        <v>119</v>
      </c>
    </row>
    <row r="8" spans="1:8" x14ac:dyDescent="0.35">
      <c r="A8" s="104" t="s">
        <v>120</v>
      </c>
      <c r="B8" s="101">
        <v>24</v>
      </c>
      <c r="C8" s="85">
        <v>28</v>
      </c>
      <c r="D8" s="85">
        <v>15</v>
      </c>
      <c r="E8" s="85">
        <v>13</v>
      </c>
      <c r="F8" s="86">
        <f>D8/C8</f>
        <v>0.5357142857142857</v>
      </c>
      <c r="G8" s="87">
        <f>E8/C8</f>
        <v>0.4642857142857143</v>
      </c>
      <c r="H8" s="89">
        <v>339</v>
      </c>
    </row>
    <row r="9" spans="1:8" x14ac:dyDescent="0.35">
      <c r="A9" s="105" t="s">
        <v>121</v>
      </c>
      <c r="B9" s="102">
        <v>6</v>
      </c>
      <c r="C9" s="35">
        <v>7</v>
      </c>
      <c r="D9" s="35">
        <v>6</v>
      </c>
      <c r="E9" s="35">
        <v>1</v>
      </c>
      <c r="F9" s="36">
        <f>D9/C9</f>
        <v>0.8571428571428571</v>
      </c>
      <c r="G9" s="87">
        <f t="shared" ref="G9:G71" si="0">E9/C9</f>
        <v>0.14285714285714285</v>
      </c>
      <c r="H9" s="90">
        <v>27</v>
      </c>
    </row>
    <row r="10" spans="1:8" x14ac:dyDescent="0.35">
      <c r="A10" s="105" t="s">
        <v>122</v>
      </c>
      <c r="B10" s="102">
        <v>35</v>
      </c>
      <c r="C10" s="35">
        <v>30</v>
      </c>
      <c r="D10" s="35">
        <v>11</v>
      </c>
      <c r="E10" s="35">
        <v>19</v>
      </c>
      <c r="F10" s="36">
        <f>D10/C10</f>
        <v>0.36666666666666664</v>
      </c>
      <c r="G10" s="87">
        <f t="shared" si="0"/>
        <v>0.6333333333333333</v>
      </c>
      <c r="H10" s="90">
        <v>401</v>
      </c>
    </row>
    <row r="11" spans="1:8" x14ac:dyDescent="0.35">
      <c r="A11" s="105" t="s">
        <v>123</v>
      </c>
      <c r="B11" s="102">
        <v>6</v>
      </c>
      <c r="C11" s="35">
        <v>6</v>
      </c>
      <c r="D11" s="35">
        <v>4</v>
      </c>
      <c r="E11" s="35">
        <v>2</v>
      </c>
      <c r="F11" s="36">
        <f>D11/C11</f>
        <v>0.66666666666666663</v>
      </c>
      <c r="G11" s="87">
        <f t="shared" si="0"/>
        <v>0.33333333333333331</v>
      </c>
      <c r="H11" s="90">
        <v>1</v>
      </c>
    </row>
    <row r="12" spans="1:8" x14ac:dyDescent="0.35">
      <c r="A12" s="105" t="s">
        <v>124</v>
      </c>
      <c r="B12" s="102">
        <v>32</v>
      </c>
      <c r="C12" s="35">
        <v>32</v>
      </c>
      <c r="D12" s="35">
        <v>19</v>
      </c>
      <c r="E12" s="35">
        <v>13</v>
      </c>
      <c r="F12" s="36">
        <f t="shared" ref="F12:F16" si="1">D12/C12</f>
        <v>0.59375</v>
      </c>
      <c r="G12" s="87">
        <f t="shared" si="0"/>
        <v>0.40625</v>
      </c>
      <c r="H12" s="90">
        <v>418</v>
      </c>
    </row>
    <row r="13" spans="1:8" x14ac:dyDescent="0.35">
      <c r="A13" s="105" t="s">
        <v>125</v>
      </c>
      <c r="B13" s="97">
        <v>5</v>
      </c>
      <c r="C13" s="35">
        <v>9</v>
      </c>
      <c r="D13" s="35">
        <v>7</v>
      </c>
      <c r="E13" s="35">
        <v>2</v>
      </c>
      <c r="F13" s="36">
        <f t="shared" si="1"/>
        <v>0.77777777777777779</v>
      </c>
      <c r="G13" s="87">
        <f t="shared" si="0"/>
        <v>0.22222222222222221</v>
      </c>
      <c r="H13" s="90">
        <v>77</v>
      </c>
    </row>
    <row r="14" spans="1:8" x14ac:dyDescent="0.35">
      <c r="A14" s="105" t="s">
        <v>126</v>
      </c>
      <c r="B14" s="97">
        <v>4</v>
      </c>
      <c r="C14" s="35">
        <v>9</v>
      </c>
      <c r="D14" s="35">
        <v>5</v>
      </c>
      <c r="E14" s="35">
        <v>4</v>
      </c>
      <c r="F14" s="36">
        <f t="shared" si="1"/>
        <v>0.55555555555555558</v>
      </c>
      <c r="G14" s="87">
        <f t="shared" si="0"/>
        <v>0.44444444444444442</v>
      </c>
      <c r="H14" s="90">
        <v>59</v>
      </c>
    </row>
    <row r="15" spans="1:8" x14ac:dyDescent="0.35">
      <c r="A15" s="105" t="s">
        <v>127</v>
      </c>
      <c r="B15" s="97">
        <v>43</v>
      </c>
      <c r="C15" s="35">
        <v>48</v>
      </c>
      <c r="D15" s="35">
        <v>27</v>
      </c>
      <c r="E15" s="35">
        <v>21</v>
      </c>
      <c r="F15" s="36">
        <f>D15/C15</f>
        <v>0.5625</v>
      </c>
      <c r="G15" s="87">
        <f t="shared" si="0"/>
        <v>0.4375</v>
      </c>
      <c r="H15" s="90">
        <v>459</v>
      </c>
    </row>
    <row r="16" spans="1:8" x14ac:dyDescent="0.35">
      <c r="A16" s="105" t="s">
        <v>128</v>
      </c>
      <c r="B16" s="97">
        <v>135</v>
      </c>
      <c r="C16" s="54">
        <v>134</v>
      </c>
      <c r="D16" s="35">
        <v>76</v>
      </c>
      <c r="E16" s="35">
        <v>58</v>
      </c>
      <c r="F16" s="36">
        <f t="shared" si="1"/>
        <v>0.56716417910447758</v>
      </c>
      <c r="G16" s="87">
        <f t="shared" si="0"/>
        <v>0.43283582089552236</v>
      </c>
      <c r="H16" s="90">
        <v>1634</v>
      </c>
    </row>
    <row r="17" spans="1:8" x14ac:dyDescent="0.35">
      <c r="A17" s="105" t="s">
        <v>39</v>
      </c>
      <c r="B17" s="97">
        <v>97</v>
      </c>
      <c r="C17" s="54">
        <v>137</v>
      </c>
      <c r="D17" s="35">
        <v>102</v>
      </c>
      <c r="E17" s="35">
        <v>35</v>
      </c>
      <c r="F17" s="36">
        <f>D17/C17</f>
        <v>0.74452554744525545</v>
      </c>
      <c r="G17" s="87">
        <f t="shared" si="0"/>
        <v>0.25547445255474455</v>
      </c>
      <c r="H17" s="90">
        <v>702</v>
      </c>
    </row>
    <row r="18" spans="1:8" x14ac:dyDescent="0.35">
      <c r="A18" s="105" t="s">
        <v>25</v>
      </c>
      <c r="B18" s="97">
        <v>1</v>
      </c>
      <c r="C18" s="54">
        <v>2</v>
      </c>
      <c r="D18" s="35">
        <v>1</v>
      </c>
      <c r="E18" s="35">
        <v>1</v>
      </c>
      <c r="F18" s="36">
        <f t="shared" ref="F18:F71" si="2">D18/C18</f>
        <v>0.5</v>
      </c>
      <c r="G18" s="87">
        <f t="shared" si="0"/>
        <v>0.5</v>
      </c>
      <c r="H18" s="90">
        <v>0</v>
      </c>
    </row>
    <row r="19" spans="1:8" x14ac:dyDescent="0.35">
      <c r="A19" s="105" t="s">
        <v>129</v>
      </c>
      <c r="B19" s="97">
        <v>0</v>
      </c>
      <c r="C19" s="54">
        <v>1</v>
      </c>
      <c r="D19" s="35">
        <v>1</v>
      </c>
      <c r="E19" s="35">
        <v>0</v>
      </c>
      <c r="F19" s="36">
        <f t="shared" si="2"/>
        <v>1</v>
      </c>
      <c r="G19" s="87">
        <f t="shared" si="0"/>
        <v>0</v>
      </c>
      <c r="H19" s="90">
        <v>0</v>
      </c>
    </row>
    <row r="20" spans="1:8" x14ac:dyDescent="0.35">
      <c r="A20" s="105" t="s">
        <v>130</v>
      </c>
      <c r="B20" s="97">
        <v>0</v>
      </c>
      <c r="C20" s="54">
        <v>0</v>
      </c>
      <c r="D20" s="35">
        <v>0</v>
      </c>
      <c r="E20" s="35">
        <v>0</v>
      </c>
      <c r="F20" s="36">
        <v>0</v>
      </c>
      <c r="G20" s="87">
        <v>0</v>
      </c>
      <c r="H20" s="90">
        <v>5</v>
      </c>
    </row>
    <row r="21" spans="1:8" x14ac:dyDescent="0.35">
      <c r="A21" s="105" t="s">
        <v>131</v>
      </c>
      <c r="B21" s="97">
        <v>4</v>
      </c>
      <c r="C21" s="54">
        <v>6</v>
      </c>
      <c r="D21" s="35">
        <v>3</v>
      </c>
      <c r="E21" s="35">
        <v>3</v>
      </c>
      <c r="F21" s="36">
        <f t="shared" si="2"/>
        <v>0.5</v>
      </c>
      <c r="G21" s="87">
        <f t="shared" si="0"/>
        <v>0.5</v>
      </c>
      <c r="H21" s="90">
        <v>0</v>
      </c>
    </row>
    <row r="22" spans="1:8" x14ac:dyDescent="0.35">
      <c r="A22" s="105" t="s">
        <v>132</v>
      </c>
      <c r="B22" s="97">
        <v>1</v>
      </c>
      <c r="C22" s="54">
        <v>1</v>
      </c>
      <c r="D22" s="35">
        <v>0</v>
      </c>
      <c r="E22" s="35">
        <v>1</v>
      </c>
      <c r="F22" s="36">
        <f t="shared" si="2"/>
        <v>0</v>
      </c>
      <c r="G22" s="87">
        <f t="shared" si="0"/>
        <v>1</v>
      </c>
      <c r="H22" s="90">
        <v>23</v>
      </c>
    </row>
    <row r="23" spans="1:8" x14ac:dyDescent="0.35">
      <c r="A23" s="105" t="s">
        <v>133</v>
      </c>
      <c r="B23" s="102">
        <v>8</v>
      </c>
      <c r="C23" s="54">
        <v>10</v>
      </c>
      <c r="D23" s="35">
        <v>7</v>
      </c>
      <c r="E23" s="35">
        <v>3</v>
      </c>
      <c r="F23" s="36">
        <f t="shared" si="2"/>
        <v>0.7</v>
      </c>
      <c r="G23" s="87">
        <f t="shared" si="0"/>
        <v>0.3</v>
      </c>
      <c r="H23" s="90">
        <v>62</v>
      </c>
    </row>
    <row r="24" spans="1:8" x14ac:dyDescent="0.35">
      <c r="A24" s="106" t="s">
        <v>134</v>
      </c>
      <c r="B24" s="97">
        <v>257</v>
      </c>
      <c r="C24" s="54">
        <v>373</v>
      </c>
      <c r="D24" s="53">
        <v>249</v>
      </c>
      <c r="E24" s="53">
        <v>124</v>
      </c>
      <c r="F24" s="36">
        <f t="shared" si="2"/>
        <v>0.66756032171581769</v>
      </c>
      <c r="G24" s="87">
        <f t="shared" si="0"/>
        <v>0.33243967828418231</v>
      </c>
      <c r="H24" s="90">
        <v>3051</v>
      </c>
    </row>
    <row r="25" spans="1:8" x14ac:dyDescent="0.35">
      <c r="A25" s="105" t="s">
        <v>135</v>
      </c>
      <c r="B25" s="97">
        <v>3</v>
      </c>
      <c r="C25" s="54">
        <v>3</v>
      </c>
      <c r="D25" s="35">
        <v>0</v>
      </c>
      <c r="E25" s="35">
        <v>3</v>
      </c>
      <c r="F25" s="36">
        <f t="shared" si="2"/>
        <v>0</v>
      </c>
      <c r="G25" s="87">
        <f t="shared" si="0"/>
        <v>1</v>
      </c>
      <c r="H25" s="90">
        <v>35</v>
      </c>
    </row>
    <row r="26" spans="1:8" x14ac:dyDescent="0.35">
      <c r="A26" s="105" t="s">
        <v>38</v>
      </c>
      <c r="B26" s="97">
        <v>3</v>
      </c>
      <c r="C26" s="54">
        <v>8</v>
      </c>
      <c r="D26" s="35">
        <v>6</v>
      </c>
      <c r="E26" s="35">
        <v>2</v>
      </c>
      <c r="F26" s="36">
        <f t="shared" si="2"/>
        <v>0.75</v>
      </c>
      <c r="G26" s="87">
        <f t="shared" si="0"/>
        <v>0.25</v>
      </c>
      <c r="H26" s="90">
        <v>0</v>
      </c>
    </row>
    <row r="27" spans="1:8" x14ac:dyDescent="0.35">
      <c r="A27" s="105" t="s">
        <v>37</v>
      </c>
      <c r="B27" s="97">
        <v>11</v>
      </c>
      <c r="C27" s="54">
        <v>12</v>
      </c>
      <c r="D27" s="35">
        <v>7</v>
      </c>
      <c r="E27" s="35">
        <v>5</v>
      </c>
      <c r="F27" s="36">
        <f t="shared" si="2"/>
        <v>0.58333333333333337</v>
      </c>
      <c r="G27" s="87">
        <f t="shared" si="0"/>
        <v>0.41666666666666669</v>
      </c>
      <c r="H27" s="90">
        <v>79</v>
      </c>
    </row>
    <row r="28" spans="1:8" x14ac:dyDescent="0.35">
      <c r="A28" s="105" t="s">
        <v>27</v>
      </c>
      <c r="B28" s="97">
        <v>25</v>
      </c>
      <c r="C28" s="35">
        <v>23</v>
      </c>
      <c r="D28" s="35">
        <v>12</v>
      </c>
      <c r="E28" s="35">
        <v>11</v>
      </c>
      <c r="F28" s="36">
        <f t="shared" si="2"/>
        <v>0.52173913043478259</v>
      </c>
      <c r="G28" s="87">
        <f t="shared" si="0"/>
        <v>0.47826086956521741</v>
      </c>
      <c r="H28" s="90">
        <v>211</v>
      </c>
    </row>
    <row r="29" spans="1:8" x14ac:dyDescent="0.35">
      <c r="A29" s="105" t="s">
        <v>62</v>
      </c>
      <c r="B29" s="97">
        <v>9</v>
      </c>
      <c r="C29" s="35">
        <v>10</v>
      </c>
      <c r="D29" s="35">
        <v>5</v>
      </c>
      <c r="E29" s="35">
        <v>5</v>
      </c>
      <c r="F29" s="36">
        <f t="shared" si="2"/>
        <v>0.5</v>
      </c>
      <c r="G29" s="87">
        <f t="shared" si="0"/>
        <v>0.5</v>
      </c>
      <c r="H29" s="90">
        <v>68</v>
      </c>
    </row>
    <row r="30" spans="1:8" x14ac:dyDescent="0.35">
      <c r="A30" s="105" t="s">
        <v>136</v>
      </c>
      <c r="B30" s="97">
        <v>33</v>
      </c>
      <c r="C30" s="35">
        <v>42</v>
      </c>
      <c r="D30" s="35">
        <v>21</v>
      </c>
      <c r="E30" s="35">
        <v>21</v>
      </c>
      <c r="F30" s="36">
        <f t="shared" si="2"/>
        <v>0.5</v>
      </c>
      <c r="G30" s="87">
        <f t="shared" si="0"/>
        <v>0.5</v>
      </c>
      <c r="H30" s="90">
        <v>399</v>
      </c>
    </row>
    <row r="31" spans="1:8" x14ac:dyDescent="0.35">
      <c r="A31" s="105" t="s">
        <v>17</v>
      </c>
      <c r="B31" s="97">
        <v>15</v>
      </c>
      <c r="C31" s="35">
        <v>21</v>
      </c>
      <c r="D31" s="35">
        <v>14</v>
      </c>
      <c r="E31" s="35">
        <v>7</v>
      </c>
      <c r="F31" s="36">
        <f t="shared" si="2"/>
        <v>0.66666666666666663</v>
      </c>
      <c r="G31" s="87">
        <f t="shared" si="0"/>
        <v>0.33333333333333331</v>
      </c>
      <c r="H31" s="90">
        <v>161</v>
      </c>
    </row>
    <row r="32" spans="1:8" x14ac:dyDescent="0.35">
      <c r="A32" s="105" t="s">
        <v>137</v>
      </c>
      <c r="B32" s="97">
        <v>3</v>
      </c>
      <c r="C32" s="35">
        <v>2</v>
      </c>
      <c r="D32" s="35">
        <v>2</v>
      </c>
      <c r="E32" s="35">
        <v>0</v>
      </c>
      <c r="F32" s="36">
        <f t="shared" si="2"/>
        <v>1</v>
      </c>
      <c r="G32" s="87">
        <f t="shared" si="0"/>
        <v>0</v>
      </c>
      <c r="H32" s="90">
        <v>22</v>
      </c>
    </row>
    <row r="33" spans="1:8" x14ac:dyDescent="0.35">
      <c r="A33" s="106" t="s">
        <v>138</v>
      </c>
      <c r="B33" s="97">
        <v>200</v>
      </c>
      <c r="C33" s="53">
        <v>191</v>
      </c>
      <c r="D33" s="53">
        <v>126</v>
      </c>
      <c r="E33" s="53">
        <v>65</v>
      </c>
      <c r="F33" s="36">
        <f t="shared" si="2"/>
        <v>0.65968586387434558</v>
      </c>
      <c r="G33" s="87">
        <f t="shared" si="0"/>
        <v>0.34031413612565448</v>
      </c>
      <c r="H33" s="90">
        <v>2373</v>
      </c>
    </row>
    <row r="34" spans="1:8" x14ac:dyDescent="0.35">
      <c r="A34" s="105" t="s">
        <v>139</v>
      </c>
      <c r="B34" s="97">
        <v>10</v>
      </c>
      <c r="C34" s="35">
        <v>8</v>
      </c>
      <c r="D34" s="35">
        <v>4</v>
      </c>
      <c r="E34" s="35">
        <v>4</v>
      </c>
      <c r="F34" s="36">
        <f t="shared" si="2"/>
        <v>0.5</v>
      </c>
      <c r="G34" s="87">
        <f t="shared" si="0"/>
        <v>0.5</v>
      </c>
      <c r="H34" s="90">
        <v>31</v>
      </c>
    </row>
    <row r="35" spans="1:8" x14ac:dyDescent="0.35">
      <c r="A35" s="105" t="s">
        <v>140</v>
      </c>
      <c r="B35" s="97">
        <v>128</v>
      </c>
      <c r="C35" s="35">
        <v>159</v>
      </c>
      <c r="D35" s="35">
        <v>99</v>
      </c>
      <c r="E35" s="35">
        <v>60</v>
      </c>
      <c r="F35" s="36">
        <f t="shared" si="2"/>
        <v>0.62264150943396224</v>
      </c>
      <c r="G35" s="87">
        <f t="shared" si="0"/>
        <v>0.37735849056603776</v>
      </c>
      <c r="H35" s="90">
        <v>1868</v>
      </c>
    </row>
    <row r="36" spans="1:8" x14ac:dyDescent="0.35">
      <c r="A36" s="105" t="s">
        <v>141</v>
      </c>
      <c r="B36" s="97">
        <v>15</v>
      </c>
      <c r="C36" s="35">
        <v>22</v>
      </c>
      <c r="D36" s="35">
        <v>14</v>
      </c>
      <c r="E36" s="35">
        <v>8</v>
      </c>
      <c r="F36" s="36">
        <f t="shared" si="2"/>
        <v>0.63636363636363635</v>
      </c>
      <c r="G36" s="87">
        <f t="shared" si="0"/>
        <v>0.36363636363636365</v>
      </c>
      <c r="H36" s="90">
        <v>196</v>
      </c>
    </row>
    <row r="37" spans="1:8" x14ac:dyDescent="0.35">
      <c r="A37" s="105" t="s">
        <v>142</v>
      </c>
      <c r="B37" s="97">
        <v>1</v>
      </c>
      <c r="C37" s="35">
        <v>0</v>
      </c>
      <c r="D37" s="35">
        <v>0</v>
      </c>
      <c r="E37" s="35">
        <v>0</v>
      </c>
      <c r="F37" s="36">
        <v>0</v>
      </c>
      <c r="G37" s="87">
        <v>0</v>
      </c>
      <c r="H37" s="90">
        <v>0</v>
      </c>
    </row>
    <row r="38" spans="1:8" x14ac:dyDescent="0.35">
      <c r="A38" s="105" t="s">
        <v>143</v>
      </c>
      <c r="B38" s="97">
        <v>21</v>
      </c>
      <c r="C38" s="35">
        <v>34</v>
      </c>
      <c r="D38" s="35">
        <v>23</v>
      </c>
      <c r="E38" s="35">
        <v>11</v>
      </c>
      <c r="F38" s="36">
        <f t="shared" si="2"/>
        <v>0.67647058823529416</v>
      </c>
      <c r="G38" s="87">
        <f t="shared" si="0"/>
        <v>0.3235294117647059</v>
      </c>
      <c r="H38" s="90">
        <v>311</v>
      </c>
    </row>
    <row r="39" spans="1:8" x14ac:dyDescent="0.35">
      <c r="A39" s="105" t="s">
        <v>144</v>
      </c>
      <c r="B39" s="97">
        <v>32</v>
      </c>
      <c r="C39" s="35">
        <v>31</v>
      </c>
      <c r="D39" s="35">
        <v>12</v>
      </c>
      <c r="E39" s="35">
        <v>19</v>
      </c>
      <c r="F39" s="36">
        <f t="shared" si="2"/>
        <v>0.38709677419354838</v>
      </c>
      <c r="G39" s="87">
        <f t="shared" si="0"/>
        <v>0.61290322580645162</v>
      </c>
      <c r="H39" s="90">
        <v>156</v>
      </c>
    </row>
    <row r="40" spans="1:8" x14ac:dyDescent="0.35">
      <c r="A40" s="105" t="s">
        <v>145</v>
      </c>
      <c r="B40" s="97">
        <v>3</v>
      </c>
      <c r="C40" s="35">
        <v>7</v>
      </c>
      <c r="D40" s="35">
        <v>3</v>
      </c>
      <c r="E40" s="35">
        <v>4</v>
      </c>
      <c r="F40" s="36">
        <f t="shared" si="2"/>
        <v>0.42857142857142855</v>
      </c>
      <c r="G40" s="87">
        <f t="shared" si="0"/>
        <v>0.5714285714285714</v>
      </c>
      <c r="H40" s="90">
        <v>88</v>
      </c>
    </row>
    <row r="41" spans="1:8" x14ac:dyDescent="0.35">
      <c r="A41" s="105" t="s">
        <v>146</v>
      </c>
      <c r="B41" s="97">
        <v>13</v>
      </c>
      <c r="C41" s="35">
        <v>15</v>
      </c>
      <c r="D41" s="35">
        <v>10</v>
      </c>
      <c r="E41" s="35">
        <v>5</v>
      </c>
      <c r="F41" s="36">
        <f t="shared" si="2"/>
        <v>0.66666666666666663</v>
      </c>
      <c r="G41" s="87">
        <f t="shared" si="0"/>
        <v>0.33333333333333331</v>
      </c>
      <c r="H41" s="90">
        <v>115</v>
      </c>
    </row>
    <row r="42" spans="1:8" x14ac:dyDescent="0.35">
      <c r="A42" s="105" t="s">
        <v>147</v>
      </c>
      <c r="B42" s="97">
        <v>9</v>
      </c>
      <c r="C42" s="35">
        <v>16</v>
      </c>
      <c r="D42" s="35">
        <v>9</v>
      </c>
      <c r="E42" s="35">
        <v>7</v>
      </c>
      <c r="F42" s="36">
        <f t="shared" si="2"/>
        <v>0.5625</v>
      </c>
      <c r="G42" s="87">
        <f t="shared" si="0"/>
        <v>0.4375</v>
      </c>
      <c r="H42" s="90">
        <v>410</v>
      </c>
    </row>
    <row r="43" spans="1:8" x14ac:dyDescent="0.35">
      <c r="A43" s="106" t="s">
        <v>148</v>
      </c>
      <c r="B43" s="97">
        <v>202</v>
      </c>
      <c r="C43" s="53">
        <v>212</v>
      </c>
      <c r="D43" s="53">
        <v>107</v>
      </c>
      <c r="E43" s="53">
        <v>105</v>
      </c>
      <c r="F43" s="36">
        <f t="shared" si="2"/>
        <v>0.50471698113207553</v>
      </c>
      <c r="G43" s="87">
        <f t="shared" si="0"/>
        <v>0.49528301886792453</v>
      </c>
      <c r="H43" s="90">
        <v>1286</v>
      </c>
    </row>
    <row r="44" spans="1:8" x14ac:dyDescent="0.35">
      <c r="A44" s="105" t="s">
        <v>36</v>
      </c>
      <c r="B44" s="97">
        <v>76</v>
      </c>
      <c r="C44" s="35">
        <v>90</v>
      </c>
      <c r="D44" s="35">
        <v>53</v>
      </c>
      <c r="E44" s="35">
        <v>37</v>
      </c>
      <c r="F44" s="36">
        <f t="shared" si="2"/>
        <v>0.58888888888888891</v>
      </c>
      <c r="G44" s="87">
        <f t="shared" si="0"/>
        <v>0.41111111111111109</v>
      </c>
      <c r="H44" s="90">
        <v>1028</v>
      </c>
    </row>
    <row r="45" spans="1:8" x14ac:dyDescent="0.35">
      <c r="A45" s="105" t="s">
        <v>15</v>
      </c>
      <c r="B45" s="97">
        <v>10</v>
      </c>
      <c r="C45" s="35">
        <v>9</v>
      </c>
      <c r="D45" s="35">
        <v>4</v>
      </c>
      <c r="E45" s="35">
        <v>5</v>
      </c>
      <c r="F45" s="36">
        <f t="shared" si="2"/>
        <v>0.44444444444444442</v>
      </c>
      <c r="G45" s="87">
        <f t="shared" si="0"/>
        <v>0.55555555555555558</v>
      </c>
      <c r="H45" s="90">
        <v>19</v>
      </c>
    </row>
    <row r="46" spans="1:8" x14ac:dyDescent="0.35">
      <c r="A46" s="105" t="s">
        <v>18</v>
      </c>
      <c r="B46" s="97">
        <v>15</v>
      </c>
      <c r="C46" s="35">
        <v>18</v>
      </c>
      <c r="D46" s="35">
        <v>12</v>
      </c>
      <c r="E46" s="35">
        <v>6</v>
      </c>
      <c r="F46" s="36">
        <f t="shared" si="2"/>
        <v>0.66666666666666663</v>
      </c>
      <c r="G46" s="87">
        <f t="shared" si="0"/>
        <v>0.33333333333333331</v>
      </c>
      <c r="H46" s="90">
        <v>239</v>
      </c>
    </row>
    <row r="47" spans="1:8" x14ac:dyDescent="0.35">
      <c r="A47" s="105" t="s">
        <v>35</v>
      </c>
      <c r="B47" s="97">
        <v>50</v>
      </c>
      <c r="C47" s="35">
        <v>37</v>
      </c>
      <c r="D47" s="35">
        <v>29</v>
      </c>
      <c r="E47" s="35">
        <v>8</v>
      </c>
      <c r="F47" s="36">
        <f t="shared" si="2"/>
        <v>0.78378378378378377</v>
      </c>
      <c r="G47" s="87">
        <f t="shared" si="0"/>
        <v>0.21621621621621623</v>
      </c>
      <c r="H47" s="90">
        <v>1164</v>
      </c>
    </row>
    <row r="48" spans="1:8" x14ac:dyDescent="0.35">
      <c r="A48" s="105" t="s">
        <v>24</v>
      </c>
      <c r="B48" s="97">
        <v>1</v>
      </c>
      <c r="C48" s="35">
        <v>3</v>
      </c>
      <c r="D48" s="35">
        <v>1</v>
      </c>
      <c r="E48" s="35">
        <v>2</v>
      </c>
      <c r="F48" s="36">
        <f t="shared" si="2"/>
        <v>0.33333333333333331</v>
      </c>
      <c r="G48" s="87">
        <f t="shared" si="0"/>
        <v>0.66666666666666663</v>
      </c>
      <c r="H48" s="90">
        <v>0</v>
      </c>
    </row>
    <row r="49" spans="1:8" x14ac:dyDescent="0.35">
      <c r="A49" s="105" t="s">
        <v>34</v>
      </c>
      <c r="B49" s="97">
        <v>4</v>
      </c>
      <c r="C49" s="35">
        <v>10</v>
      </c>
      <c r="D49" s="35">
        <v>4</v>
      </c>
      <c r="E49" s="35">
        <v>6</v>
      </c>
      <c r="F49" s="36">
        <f t="shared" si="2"/>
        <v>0.4</v>
      </c>
      <c r="G49" s="87">
        <f t="shared" si="0"/>
        <v>0.6</v>
      </c>
      <c r="H49" s="90">
        <v>146</v>
      </c>
    </row>
    <row r="50" spans="1:8" x14ac:dyDescent="0.35">
      <c r="A50" s="105" t="s">
        <v>33</v>
      </c>
      <c r="B50" s="97">
        <v>4</v>
      </c>
      <c r="C50" s="35">
        <v>5</v>
      </c>
      <c r="D50" s="35">
        <v>3</v>
      </c>
      <c r="E50" s="35">
        <v>2</v>
      </c>
      <c r="F50" s="36">
        <f t="shared" si="2"/>
        <v>0.6</v>
      </c>
      <c r="G50" s="87">
        <f t="shared" si="0"/>
        <v>0.4</v>
      </c>
      <c r="H50" s="90">
        <v>42</v>
      </c>
    </row>
    <row r="51" spans="1:8" x14ac:dyDescent="0.35">
      <c r="A51" s="105" t="s">
        <v>16</v>
      </c>
      <c r="B51" s="97">
        <v>22</v>
      </c>
      <c r="C51" s="35">
        <v>27</v>
      </c>
      <c r="D51" s="35">
        <v>15</v>
      </c>
      <c r="E51" s="35">
        <v>12</v>
      </c>
      <c r="F51" s="36">
        <f t="shared" si="2"/>
        <v>0.55555555555555558</v>
      </c>
      <c r="G51" s="87">
        <f t="shared" si="0"/>
        <v>0.44444444444444442</v>
      </c>
      <c r="H51" s="90">
        <v>217</v>
      </c>
    </row>
    <row r="52" spans="1:8" x14ac:dyDescent="0.35">
      <c r="A52" s="105" t="s">
        <v>32</v>
      </c>
      <c r="B52" s="97">
        <v>19</v>
      </c>
      <c r="C52" s="35">
        <v>16</v>
      </c>
      <c r="D52" s="35">
        <v>7</v>
      </c>
      <c r="E52" s="35">
        <v>9</v>
      </c>
      <c r="F52" s="36">
        <f t="shared" si="2"/>
        <v>0.4375</v>
      </c>
      <c r="G52" s="87">
        <f t="shared" si="0"/>
        <v>0.5625</v>
      </c>
      <c r="H52" s="90">
        <v>122</v>
      </c>
    </row>
    <row r="53" spans="1:8" x14ac:dyDescent="0.35">
      <c r="A53" s="105" t="s">
        <v>31</v>
      </c>
      <c r="B53" s="97">
        <v>6</v>
      </c>
      <c r="C53" s="35">
        <v>2</v>
      </c>
      <c r="D53" s="35">
        <v>0</v>
      </c>
      <c r="E53" s="35">
        <v>2</v>
      </c>
      <c r="F53" s="36">
        <f t="shared" si="2"/>
        <v>0</v>
      </c>
      <c r="G53" s="87">
        <f t="shared" si="0"/>
        <v>1</v>
      </c>
      <c r="H53" s="90">
        <v>19</v>
      </c>
    </row>
    <row r="54" spans="1:8" x14ac:dyDescent="0.35">
      <c r="A54" s="105" t="s">
        <v>77</v>
      </c>
      <c r="B54" s="97">
        <v>10</v>
      </c>
      <c r="C54" s="35">
        <v>9</v>
      </c>
      <c r="D54" s="35">
        <v>3</v>
      </c>
      <c r="E54" s="35">
        <v>6</v>
      </c>
      <c r="F54" s="36">
        <f t="shared" si="2"/>
        <v>0.33333333333333331</v>
      </c>
      <c r="G54" s="87">
        <f t="shared" si="0"/>
        <v>0.66666666666666663</v>
      </c>
      <c r="H54" s="90">
        <v>69</v>
      </c>
    </row>
    <row r="55" spans="1:8" x14ac:dyDescent="0.35">
      <c r="A55" s="105" t="s">
        <v>30</v>
      </c>
      <c r="B55" s="97">
        <v>27</v>
      </c>
      <c r="C55" s="35">
        <v>22</v>
      </c>
      <c r="D55" s="35">
        <v>12</v>
      </c>
      <c r="E55" s="35">
        <v>10</v>
      </c>
      <c r="F55" s="36">
        <f t="shared" si="2"/>
        <v>0.54545454545454541</v>
      </c>
      <c r="G55" s="87">
        <f t="shared" si="0"/>
        <v>0.45454545454545453</v>
      </c>
      <c r="H55" s="90">
        <v>286</v>
      </c>
    </row>
    <row r="56" spans="1:8" x14ac:dyDescent="0.35">
      <c r="A56" s="105" t="s">
        <v>21</v>
      </c>
      <c r="B56" s="97">
        <v>47</v>
      </c>
      <c r="C56" s="35">
        <v>51</v>
      </c>
      <c r="D56" s="35">
        <v>27</v>
      </c>
      <c r="E56" s="35">
        <v>24</v>
      </c>
      <c r="F56" s="36">
        <f t="shared" si="2"/>
        <v>0.52941176470588236</v>
      </c>
      <c r="G56" s="87">
        <f t="shared" si="0"/>
        <v>0.47058823529411764</v>
      </c>
      <c r="H56" s="90">
        <v>492</v>
      </c>
    </row>
    <row r="57" spans="1:8" x14ac:dyDescent="0.35">
      <c r="A57" s="105" t="s">
        <v>22</v>
      </c>
      <c r="B57" s="97">
        <v>19</v>
      </c>
      <c r="C57" s="35">
        <v>32</v>
      </c>
      <c r="D57" s="35">
        <v>19</v>
      </c>
      <c r="E57" s="35">
        <v>13</v>
      </c>
      <c r="F57" s="36">
        <f t="shared" si="2"/>
        <v>0.59375</v>
      </c>
      <c r="G57" s="87">
        <f t="shared" si="0"/>
        <v>0.40625</v>
      </c>
      <c r="H57" s="90">
        <v>313</v>
      </c>
    </row>
    <row r="58" spans="1:8" x14ac:dyDescent="0.35">
      <c r="A58" s="105" t="s">
        <v>79</v>
      </c>
      <c r="B58" s="97">
        <v>5</v>
      </c>
      <c r="C58" s="35">
        <v>8</v>
      </c>
      <c r="D58" s="35">
        <v>4</v>
      </c>
      <c r="E58" s="35">
        <v>4</v>
      </c>
      <c r="F58" s="36">
        <f t="shared" si="2"/>
        <v>0.5</v>
      </c>
      <c r="G58" s="87">
        <f t="shared" si="0"/>
        <v>0.5</v>
      </c>
      <c r="H58" s="90">
        <v>49</v>
      </c>
    </row>
    <row r="59" spans="1:8" x14ac:dyDescent="0.35">
      <c r="A59" s="105" t="s">
        <v>149</v>
      </c>
      <c r="B59" s="97">
        <v>87</v>
      </c>
      <c r="C59" s="35">
        <v>74</v>
      </c>
      <c r="D59" s="35">
        <v>44</v>
      </c>
      <c r="E59" s="35">
        <v>30</v>
      </c>
      <c r="F59" s="36">
        <f t="shared" si="2"/>
        <v>0.59459459459459463</v>
      </c>
      <c r="G59" s="87">
        <f t="shared" si="0"/>
        <v>0.40540540540540543</v>
      </c>
      <c r="H59" s="90">
        <v>903</v>
      </c>
    </row>
    <row r="60" spans="1:8" x14ac:dyDescent="0.35">
      <c r="A60" s="105" t="s">
        <v>29</v>
      </c>
      <c r="B60" s="100">
        <v>90</v>
      </c>
      <c r="C60" s="1">
        <v>101</v>
      </c>
      <c r="D60" s="1">
        <v>54</v>
      </c>
      <c r="E60" s="35">
        <v>47</v>
      </c>
      <c r="F60" s="36">
        <f t="shared" si="2"/>
        <v>0.53465346534653468</v>
      </c>
      <c r="G60" s="87">
        <f t="shared" si="0"/>
        <v>0.46534653465346537</v>
      </c>
      <c r="H60" s="90">
        <v>840</v>
      </c>
    </row>
    <row r="61" spans="1:8" x14ac:dyDescent="0.35">
      <c r="A61" s="105" t="s">
        <v>82</v>
      </c>
      <c r="B61" s="99">
        <v>0</v>
      </c>
      <c r="C61" s="1">
        <v>0</v>
      </c>
      <c r="D61" s="1">
        <v>0</v>
      </c>
      <c r="E61" s="1">
        <v>0</v>
      </c>
      <c r="F61" s="36">
        <v>0</v>
      </c>
      <c r="G61" s="87">
        <v>0</v>
      </c>
      <c r="H61" s="90">
        <v>1</v>
      </c>
    </row>
    <row r="62" spans="1:8" x14ac:dyDescent="0.35">
      <c r="A62" s="105" t="s">
        <v>150</v>
      </c>
      <c r="B62" s="97">
        <v>37</v>
      </c>
      <c r="C62" s="35">
        <v>31</v>
      </c>
      <c r="D62" s="35">
        <v>17</v>
      </c>
      <c r="E62" s="57">
        <v>14</v>
      </c>
      <c r="F62" s="36">
        <f t="shared" si="2"/>
        <v>0.54838709677419351</v>
      </c>
      <c r="G62" s="87">
        <f t="shared" si="0"/>
        <v>0.45161290322580644</v>
      </c>
      <c r="H62" s="90">
        <v>416</v>
      </c>
    </row>
    <row r="63" spans="1:8" x14ac:dyDescent="0.35">
      <c r="A63" s="105" t="s">
        <v>84</v>
      </c>
      <c r="B63" s="97">
        <v>6</v>
      </c>
      <c r="C63" s="35">
        <v>11</v>
      </c>
      <c r="D63" s="35">
        <v>6</v>
      </c>
      <c r="E63" s="57">
        <v>5</v>
      </c>
      <c r="F63" s="36">
        <f t="shared" si="2"/>
        <v>0.54545454545454541</v>
      </c>
      <c r="G63" s="87">
        <f t="shared" si="0"/>
        <v>0.45454545454545453</v>
      </c>
      <c r="H63" s="90">
        <v>41</v>
      </c>
    </row>
    <row r="64" spans="1:8" x14ac:dyDescent="0.35">
      <c r="A64" s="105" t="s">
        <v>85</v>
      </c>
      <c r="B64" s="97">
        <v>25</v>
      </c>
      <c r="C64" s="35">
        <v>32</v>
      </c>
      <c r="D64" s="35">
        <v>19</v>
      </c>
      <c r="E64" s="57">
        <v>13</v>
      </c>
      <c r="F64" s="36">
        <f t="shared" si="2"/>
        <v>0.59375</v>
      </c>
      <c r="G64" s="87">
        <f t="shared" si="0"/>
        <v>0.40625</v>
      </c>
      <c r="H64" s="90">
        <v>357</v>
      </c>
    </row>
    <row r="65" spans="1:16" x14ac:dyDescent="0.35">
      <c r="A65" s="105" t="s">
        <v>151</v>
      </c>
      <c r="B65" s="97">
        <v>4</v>
      </c>
      <c r="C65" s="35">
        <v>4</v>
      </c>
      <c r="D65" s="35">
        <v>3</v>
      </c>
      <c r="E65" s="57">
        <v>1</v>
      </c>
      <c r="F65" s="36">
        <f t="shared" si="2"/>
        <v>0.75</v>
      </c>
      <c r="G65" s="87">
        <f t="shared" si="0"/>
        <v>0.25</v>
      </c>
      <c r="H65" s="90">
        <v>29</v>
      </c>
    </row>
    <row r="66" spans="1:16" x14ac:dyDescent="0.35">
      <c r="A66" s="105" t="s">
        <v>152</v>
      </c>
      <c r="B66" s="97">
        <v>17</v>
      </c>
      <c r="C66" s="35">
        <v>26</v>
      </c>
      <c r="D66" s="35">
        <v>20</v>
      </c>
      <c r="E66" s="57">
        <v>6</v>
      </c>
      <c r="F66" s="36">
        <f t="shared" si="2"/>
        <v>0.76923076923076927</v>
      </c>
      <c r="G66" s="87">
        <f t="shared" si="0"/>
        <v>0.23076923076923078</v>
      </c>
      <c r="H66" s="90">
        <v>256</v>
      </c>
    </row>
    <row r="67" spans="1:16" x14ac:dyDescent="0.35">
      <c r="A67" s="105" t="s">
        <v>153</v>
      </c>
      <c r="B67" s="97">
        <v>17</v>
      </c>
      <c r="C67" s="35">
        <v>16</v>
      </c>
      <c r="D67" s="35">
        <v>8</v>
      </c>
      <c r="E67" s="57">
        <v>8</v>
      </c>
      <c r="F67" s="36">
        <f t="shared" si="2"/>
        <v>0.5</v>
      </c>
      <c r="G67" s="87">
        <f t="shared" si="0"/>
        <v>0.5</v>
      </c>
      <c r="H67" s="90">
        <v>123</v>
      </c>
    </row>
    <row r="68" spans="1:16" x14ac:dyDescent="0.35">
      <c r="A68" s="105" t="s">
        <v>157</v>
      </c>
      <c r="B68" s="97">
        <v>15</v>
      </c>
      <c r="C68" s="35">
        <v>19</v>
      </c>
      <c r="D68" s="35">
        <v>17</v>
      </c>
      <c r="E68" s="57">
        <v>2</v>
      </c>
      <c r="F68" s="36">
        <f t="shared" si="2"/>
        <v>0.89473684210526316</v>
      </c>
      <c r="G68" s="87">
        <f t="shared" si="0"/>
        <v>0.10526315789473684</v>
      </c>
      <c r="H68" s="90">
        <v>146</v>
      </c>
    </row>
    <row r="69" spans="1:16" s="55" customFormat="1" x14ac:dyDescent="0.35">
      <c r="A69" s="106" t="s">
        <v>154</v>
      </c>
      <c r="B69" s="98">
        <v>0</v>
      </c>
      <c r="C69" s="53">
        <v>0</v>
      </c>
      <c r="D69" s="53">
        <v>0</v>
      </c>
      <c r="E69" s="57">
        <v>0</v>
      </c>
      <c r="F69" s="36">
        <v>0</v>
      </c>
      <c r="G69" s="87">
        <v>0</v>
      </c>
      <c r="H69" s="90">
        <v>1</v>
      </c>
      <c r="I69" s="52"/>
      <c r="J69" s="52"/>
      <c r="K69" s="52"/>
      <c r="L69" s="52"/>
    </row>
    <row r="70" spans="1:16" x14ac:dyDescent="0.35">
      <c r="A70" s="105" t="s">
        <v>28</v>
      </c>
      <c r="B70" s="97">
        <v>1</v>
      </c>
      <c r="C70" s="35">
        <v>10</v>
      </c>
      <c r="D70" s="35">
        <v>9</v>
      </c>
      <c r="E70" s="57">
        <v>1</v>
      </c>
      <c r="F70" s="36">
        <f t="shared" si="2"/>
        <v>0.9</v>
      </c>
      <c r="G70" s="87">
        <f t="shared" si="0"/>
        <v>0.1</v>
      </c>
      <c r="H70" s="90">
        <v>42</v>
      </c>
    </row>
    <row r="71" spans="1:16" ht="15" thickBot="1" x14ac:dyDescent="0.4">
      <c r="A71" s="107" t="s">
        <v>155</v>
      </c>
      <c r="B71" s="96">
        <v>4</v>
      </c>
      <c r="C71" s="91">
        <v>5</v>
      </c>
      <c r="D71" s="91">
        <v>2</v>
      </c>
      <c r="E71" s="92">
        <v>3</v>
      </c>
      <c r="F71" s="36">
        <f t="shared" si="2"/>
        <v>0.4</v>
      </c>
      <c r="G71" s="87">
        <f t="shared" si="0"/>
        <v>0.6</v>
      </c>
      <c r="H71" s="95">
        <v>27</v>
      </c>
    </row>
    <row r="72" spans="1:16" ht="15" thickBot="1" x14ac:dyDescent="0.4">
      <c r="A72" s="108" t="s">
        <v>105</v>
      </c>
      <c r="B72" s="82">
        <f>SUM(B8:B71)</f>
        <v>2012</v>
      </c>
      <c r="C72" s="82">
        <f>SUM(C8:C71)</f>
        <v>2317</v>
      </c>
      <c r="D72" s="82">
        <f>SUM(D8:D71)</f>
        <v>1399</v>
      </c>
      <c r="E72" s="82">
        <f>SUM(E8:E71)</f>
        <v>918</v>
      </c>
      <c r="F72" s="84">
        <f>D72/C72</f>
        <v>0.60379801467414762</v>
      </c>
      <c r="G72" s="83">
        <f>E72/C72</f>
        <v>0.39620198532585238</v>
      </c>
      <c r="H72" s="82">
        <f>SUM(H8:H71)</f>
        <v>22454</v>
      </c>
    </row>
    <row r="74" spans="1:16" x14ac:dyDescent="0.35">
      <c r="A74" s="8" t="s">
        <v>104</v>
      </c>
      <c r="B74" s="5"/>
      <c r="C74" s="5"/>
      <c r="D74" s="5"/>
      <c r="E74" s="5"/>
      <c r="F74" s="5"/>
      <c r="G74" s="5"/>
      <c r="H74" s="5"/>
      <c r="M74" s="5"/>
      <c r="N74" s="5"/>
      <c r="O74" s="5"/>
      <c r="P74" s="4"/>
    </row>
    <row r="75" spans="1:16" x14ac:dyDescent="0.35">
      <c r="A75" s="162" t="s">
        <v>156</v>
      </c>
      <c r="B75" s="162"/>
      <c r="C75" s="162"/>
      <c r="D75" s="162"/>
      <c r="E75" s="162"/>
      <c r="F75" s="162"/>
      <c r="G75" s="162"/>
      <c r="H75" s="5"/>
      <c r="M75" s="5"/>
      <c r="N75" s="5"/>
      <c r="O75" s="5"/>
      <c r="P75" s="4"/>
    </row>
    <row r="76" spans="1:16" ht="15" customHeight="1" x14ac:dyDescent="0.35">
      <c r="A76" s="163" t="s">
        <v>115</v>
      </c>
      <c r="B76" s="163"/>
      <c r="C76" s="163"/>
      <c r="D76" s="163"/>
      <c r="E76" s="163"/>
      <c r="F76" s="163"/>
      <c r="G76" s="163"/>
      <c r="H76" s="33"/>
      <c r="M76" s="33"/>
      <c r="N76" s="33"/>
      <c r="O76" s="33"/>
      <c r="P76" s="33"/>
    </row>
    <row r="77" spans="1:16" x14ac:dyDescent="0.35">
      <c r="A77" s="163"/>
      <c r="B77" s="163"/>
      <c r="C77" s="163"/>
      <c r="D77" s="163"/>
      <c r="E77" s="163"/>
      <c r="F77" s="163"/>
      <c r="G77" s="163"/>
      <c r="H77" s="33"/>
      <c r="M77" s="33"/>
      <c r="N77" s="33"/>
      <c r="O77" s="33"/>
      <c r="P77" s="33"/>
    </row>
    <row r="78" spans="1:16" ht="15" customHeight="1" x14ac:dyDescent="0.35">
      <c r="A78" s="164" t="s">
        <v>116</v>
      </c>
      <c r="B78" s="164"/>
      <c r="C78" s="164"/>
      <c r="D78" s="164"/>
      <c r="E78" s="164"/>
      <c r="F78" s="164"/>
      <c r="G78" s="164"/>
    </row>
    <row r="79" spans="1:16" x14ac:dyDescent="0.35">
      <c r="A79" s="164"/>
      <c r="B79" s="164"/>
      <c r="C79" s="164"/>
      <c r="D79" s="164"/>
      <c r="E79" s="164"/>
      <c r="F79" s="164"/>
      <c r="G79" s="164"/>
    </row>
    <row r="80" spans="1:16" x14ac:dyDescent="0.35">
      <c r="A80" s="10" t="s">
        <v>117</v>
      </c>
    </row>
  </sheetData>
  <mergeCells count="4">
    <mergeCell ref="C3:G4"/>
    <mergeCell ref="A75:G75"/>
    <mergeCell ref="A76:G77"/>
    <mergeCell ref="A78:G79"/>
  </mergeCells>
  <printOptions gridLines="1"/>
  <pageMargins left="0.7" right="0.7" top="0.75" bottom="0.75" header="0.3" footer="0.3"/>
  <pageSetup scale="57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80"/>
  <sheetViews>
    <sheetView topLeftCell="A40" zoomScaleNormal="100" workbookViewId="0">
      <selection activeCell="G68" sqref="G68:G69"/>
    </sheetView>
  </sheetViews>
  <sheetFormatPr defaultColWidth="9.1796875" defaultRowHeight="14.5" x14ac:dyDescent="0.35"/>
  <cols>
    <col min="1" max="1" width="19.7265625" style="10" customWidth="1"/>
    <col min="2" max="2" width="12.54296875" style="7" customWidth="1"/>
    <col min="3" max="3" width="14.1796875" style="7" customWidth="1"/>
    <col min="4" max="4" width="13.81640625" style="7" customWidth="1"/>
    <col min="5" max="5" width="12.26953125" style="7" customWidth="1"/>
    <col min="6" max="6" width="11.7265625" style="7" bestFit="1" customWidth="1"/>
    <col min="7" max="7" width="12" style="7" customWidth="1"/>
    <col min="8" max="8" width="28.7265625" style="7" bestFit="1" customWidth="1"/>
    <col min="9" max="9" width="12" style="37" customWidth="1"/>
    <col min="10" max="12" width="9.1796875" style="37"/>
    <col min="13" max="16384" width="9.1796875" style="7"/>
  </cols>
  <sheetData>
    <row r="2" spans="1:8" ht="15" thickBot="1" x14ac:dyDescent="0.4"/>
    <row r="3" spans="1:8" x14ac:dyDescent="0.35">
      <c r="C3" s="156" t="s">
        <v>218</v>
      </c>
      <c r="D3" s="157"/>
      <c r="E3" s="157"/>
      <c r="F3" s="157"/>
      <c r="G3" s="158"/>
    </row>
    <row r="4" spans="1:8" ht="15" thickBot="1" x14ac:dyDescent="0.4">
      <c r="C4" s="159"/>
      <c r="D4" s="160"/>
      <c r="E4" s="160"/>
      <c r="F4" s="160"/>
      <c r="G4" s="161"/>
    </row>
    <row r="6" spans="1:8" ht="15" thickBot="1" x14ac:dyDescent="0.4"/>
    <row r="7" spans="1:8" ht="17" thickBot="1" x14ac:dyDescent="0.4">
      <c r="A7" s="88" t="s">
        <v>110</v>
      </c>
      <c r="B7" s="88" t="s">
        <v>111</v>
      </c>
      <c r="C7" s="88" t="s">
        <v>112</v>
      </c>
      <c r="D7" s="88" t="s">
        <v>113</v>
      </c>
      <c r="E7" s="88" t="s">
        <v>106</v>
      </c>
      <c r="F7" s="88" t="s">
        <v>107</v>
      </c>
      <c r="G7" s="88" t="s">
        <v>108</v>
      </c>
      <c r="H7" s="88" t="s">
        <v>119</v>
      </c>
    </row>
    <row r="8" spans="1:8" x14ac:dyDescent="0.35">
      <c r="A8" s="104" t="s">
        <v>120</v>
      </c>
      <c r="B8" s="101">
        <v>38</v>
      </c>
      <c r="C8" s="85">
        <v>33</v>
      </c>
      <c r="D8" s="85">
        <v>18</v>
      </c>
      <c r="E8" s="85">
        <v>15</v>
      </c>
      <c r="F8" s="86">
        <f>D8/C8</f>
        <v>0.54545454545454541</v>
      </c>
      <c r="G8" s="87">
        <f>E8/C8</f>
        <v>0.45454545454545453</v>
      </c>
      <c r="H8" s="89">
        <v>356</v>
      </c>
    </row>
    <row r="9" spans="1:8" x14ac:dyDescent="0.35">
      <c r="A9" s="105" t="s">
        <v>121</v>
      </c>
      <c r="B9" s="102">
        <v>13</v>
      </c>
      <c r="C9" s="35">
        <v>9</v>
      </c>
      <c r="D9" s="35">
        <v>5</v>
      </c>
      <c r="E9" s="35">
        <v>4</v>
      </c>
      <c r="F9" s="36">
        <f>D9/C9</f>
        <v>0.55555555555555558</v>
      </c>
      <c r="G9" s="87">
        <f t="shared" ref="G9:G71" si="0">E9/C9</f>
        <v>0.44444444444444442</v>
      </c>
      <c r="H9" s="90">
        <v>26</v>
      </c>
    </row>
    <row r="10" spans="1:8" x14ac:dyDescent="0.35">
      <c r="A10" s="105" t="s">
        <v>122</v>
      </c>
      <c r="B10" s="102">
        <v>74</v>
      </c>
      <c r="C10" s="35">
        <v>71</v>
      </c>
      <c r="D10" s="35">
        <v>28</v>
      </c>
      <c r="E10" s="35">
        <v>43</v>
      </c>
      <c r="F10" s="36">
        <f>D10/C10</f>
        <v>0.39436619718309857</v>
      </c>
      <c r="G10" s="87">
        <f t="shared" si="0"/>
        <v>0.60563380281690138</v>
      </c>
      <c r="H10" s="90">
        <v>410</v>
      </c>
    </row>
    <row r="11" spans="1:8" x14ac:dyDescent="0.35">
      <c r="A11" s="105" t="s">
        <v>123</v>
      </c>
      <c r="B11" s="102">
        <v>5</v>
      </c>
      <c r="C11" s="35">
        <v>9</v>
      </c>
      <c r="D11" s="35">
        <v>4</v>
      </c>
      <c r="E11" s="35">
        <v>5</v>
      </c>
      <c r="F11" s="36">
        <f>D11/C11</f>
        <v>0.44444444444444442</v>
      </c>
      <c r="G11" s="87">
        <f t="shared" si="0"/>
        <v>0.55555555555555558</v>
      </c>
      <c r="H11" s="90">
        <v>6</v>
      </c>
    </row>
    <row r="12" spans="1:8" x14ac:dyDescent="0.35">
      <c r="A12" s="105" t="s">
        <v>124</v>
      </c>
      <c r="B12" s="102">
        <v>48</v>
      </c>
      <c r="C12" s="35">
        <v>73</v>
      </c>
      <c r="D12" s="35">
        <v>48</v>
      </c>
      <c r="E12" s="35">
        <v>25</v>
      </c>
      <c r="F12" s="36">
        <f t="shared" ref="F12:F16" si="1">D12/C12</f>
        <v>0.65753424657534243</v>
      </c>
      <c r="G12" s="87">
        <f t="shared" si="0"/>
        <v>0.34246575342465752</v>
      </c>
      <c r="H12" s="90">
        <v>409</v>
      </c>
    </row>
    <row r="13" spans="1:8" x14ac:dyDescent="0.35">
      <c r="A13" s="105" t="s">
        <v>125</v>
      </c>
      <c r="B13" s="97">
        <v>15</v>
      </c>
      <c r="C13" s="35">
        <v>9</v>
      </c>
      <c r="D13" s="35">
        <v>4</v>
      </c>
      <c r="E13" s="35">
        <v>5</v>
      </c>
      <c r="F13" s="36">
        <f t="shared" si="1"/>
        <v>0.44444444444444442</v>
      </c>
      <c r="G13" s="87">
        <f t="shared" si="0"/>
        <v>0.55555555555555558</v>
      </c>
      <c r="H13" s="90">
        <v>80</v>
      </c>
    </row>
    <row r="14" spans="1:8" x14ac:dyDescent="0.35">
      <c r="A14" s="105" t="s">
        <v>126</v>
      </c>
      <c r="B14" s="97">
        <v>4</v>
      </c>
      <c r="C14" s="35">
        <v>1</v>
      </c>
      <c r="D14" s="35">
        <v>1</v>
      </c>
      <c r="E14" s="35">
        <v>0</v>
      </c>
      <c r="F14" s="36">
        <f t="shared" si="1"/>
        <v>1</v>
      </c>
      <c r="G14" s="87">
        <f t="shared" si="0"/>
        <v>0</v>
      </c>
      <c r="H14" s="90">
        <v>59</v>
      </c>
    </row>
    <row r="15" spans="1:8" x14ac:dyDescent="0.35">
      <c r="A15" s="105" t="s">
        <v>127</v>
      </c>
      <c r="B15" s="97">
        <v>88</v>
      </c>
      <c r="C15" s="35">
        <v>95</v>
      </c>
      <c r="D15" s="35">
        <v>68</v>
      </c>
      <c r="E15" s="35">
        <v>27</v>
      </c>
      <c r="F15" s="36">
        <f>D15/C15</f>
        <v>0.71578947368421053</v>
      </c>
      <c r="G15" s="87">
        <f t="shared" si="0"/>
        <v>0.28421052631578947</v>
      </c>
      <c r="H15" s="90">
        <v>476</v>
      </c>
    </row>
    <row r="16" spans="1:8" x14ac:dyDescent="0.35">
      <c r="A16" s="105" t="s">
        <v>128</v>
      </c>
      <c r="B16" s="97">
        <v>239</v>
      </c>
      <c r="C16" s="54">
        <v>309</v>
      </c>
      <c r="D16" s="35">
        <v>194</v>
      </c>
      <c r="E16" s="35">
        <v>115</v>
      </c>
      <c r="F16" s="36">
        <f t="shared" si="1"/>
        <v>0.62783171521035597</v>
      </c>
      <c r="G16" s="87">
        <f t="shared" si="0"/>
        <v>0.37216828478964403</v>
      </c>
      <c r="H16" s="90">
        <v>1717</v>
      </c>
    </row>
    <row r="17" spans="1:8" x14ac:dyDescent="0.35">
      <c r="A17" s="105" t="s">
        <v>39</v>
      </c>
      <c r="B17" s="97">
        <v>152</v>
      </c>
      <c r="C17" s="54">
        <v>159</v>
      </c>
      <c r="D17" s="35">
        <v>115</v>
      </c>
      <c r="E17" s="35">
        <v>44</v>
      </c>
      <c r="F17" s="36">
        <f>D17/C17</f>
        <v>0.72327044025157228</v>
      </c>
      <c r="G17" s="87">
        <f t="shared" si="0"/>
        <v>0.27672955974842767</v>
      </c>
      <c r="H17" s="90">
        <v>774</v>
      </c>
    </row>
    <row r="18" spans="1:8" x14ac:dyDescent="0.35">
      <c r="A18" s="105" t="s">
        <v>25</v>
      </c>
      <c r="B18" s="97">
        <v>2</v>
      </c>
      <c r="C18" s="54">
        <v>3</v>
      </c>
      <c r="D18" s="35">
        <v>2</v>
      </c>
      <c r="E18" s="35">
        <v>1</v>
      </c>
      <c r="F18" s="36">
        <f t="shared" ref="F18:F71" si="2">D18/C18</f>
        <v>0.66666666666666663</v>
      </c>
      <c r="G18" s="87">
        <f t="shared" si="0"/>
        <v>0.33333333333333331</v>
      </c>
      <c r="H18" s="90">
        <v>0</v>
      </c>
    </row>
    <row r="19" spans="1:8" x14ac:dyDescent="0.35">
      <c r="A19" s="105" t="s">
        <v>129</v>
      </c>
      <c r="B19" s="97">
        <v>1</v>
      </c>
      <c r="C19" s="54">
        <v>0</v>
      </c>
      <c r="D19" s="35">
        <v>0</v>
      </c>
      <c r="E19" s="35">
        <v>0</v>
      </c>
      <c r="F19" s="36">
        <v>0</v>
      </c>
      <c r="G19" s="87">
        <v>0</v>
      </c>
      <c r="H19" s="90">
        <v>0</v>
      </c>
    </row>
    <row r="20" spans="1:8" x14ac:dyDescent="0.35">
      <c r="A20" s="105" t="s">
        <v>130</v>
      </c>
      <c r="B20" s="97">
        <v>1</v>
      </c>
      <c r="C20" s="54">
        <v>1</v>
      </c>
      <c r="D20" s="35">
        <v>0</v>
      </c>
      <c r="E20" s="35">
        <v>1</v>
      </c>
      <c r="F20" s="36">
        <f t="shared" ref="F20" si="3">D20/C20</f>
        <v>0</v>
      </c>
      <c r="G20" s="87">
        <f t="shared" ref="G20" si="4">E20/C20</f>
        <v>1</v>
      </c>
      <c r="H20" s="90">
        <v>5</v>
      </c>
    </row>
    <row r="21" spans="1:8" x14ac:dyDescent="0.35">
      <c r="A21" s="105" t="s">
        <v>131</v>
      </c>
      <c r="B21" s="97">
        <v>1</v>
      </c>
      <c r="C21" s="54">
        <v>1</v>
      </c>
      <c r="D21" s="35">
        <v>0</v>
      </c>
      <c r="E21" s="35">
        <v>1</v>
      </c>
      <c r="F21" s="36">
        <f t="shared" si="2"/>
        <v>0</v>
      </c>
      <c r="G21" s="87">
        <f t="shared" si="0"/>
        <v>1</v>
      </c>
      <c r="H21" s="90">
        <v>0</v>
      </c>
    </row>
    <row r="22" spans="1:8" x14ac:dyDescent="0.35">
      <c r="A22" s="105" t="s">
        <v>132</v>
      </c>
      <c r="B22" s="97">
        <v>4</v>
      </c>
      <c r="C22" s="54">
        <v>7</v>
      </c>
      <c r="D22" s="35">
        <v>6</v>
      </c>
      <c r="E22" s="35">
        <v>1</v>
      </c>
      <c r="F22" s="36">
        <f t="shared" si="2"/>
        <v>0.8571428571428571</v>
      </c>
      <c r="G22" s="87">
        <f t="shared" si="0"/>
        <v>0.14285714285714285</v>
      </c>
      <c r="H22" s="90">
        <v>22</v>
      </c>
    </row>
    <row r="23" spans="1:8" x14ac:dyDescent="0.35">
      <c r="A23" s="105" t="s">
        <v>133</v>
      </c>
      <c r="B23" s="102">
        <v>22</v>
      </c>
      <c r="C23" s="54">
        <v>27</v>
      </c>
      <c r="D23" s="35">
        <v>20</v>
      </c>
      <c r="E23" s="35">
        <v>7</v>
      </c>
      <c r="F23" s="36">
        <f t="shared" si="2"/>
        <v>0.7407407407407407</v>
      </c>
      <c r="G23" s="87">
        <f t="shared" si="0"/>
        <v>0.25925925925925924</v>
      </c>
      <c r="H23" s="90">
        <v>68</v>
      </c>
    </row>
    <row r="24" spans="1:8" x14ac:dyDescent="0.35">
      <c r="A24" s="106" t="s">
        <v>134</v>
      </c>
      <c r="B24" s="97">
        <v>346</v>
      </c>
      <c r="C24" s="54">
        <v>339</v>
      </c>
      <c r="D24" s="53">
        <v>186</v>
      </c>
      <c r="E24" s="53">
        <v>153</v>
      </c>
      <c r="F24" s="36">
        <f t="shared" si="2"/>
        <v>0.54867256637168138</v>
      </c>
      <c r="G24" s="87">
        <f t="shared" si="0"/>
        <v>0.45132743362831856</v>
      </c>
      <c r="H24" s="90">
        <v>3044</v>
      </c>
    </row>
    <row r="25" spans="1:8" x14ac:dyDescent="0.35">
      <c r="A25" s="105" t="s">
        <v>135</v>
      </c>
      <c r="B25" s="97">
        <v>0</v>
      </c>
      <c r="C25" s="54">
        <v>2</v>
      </c>
      <c r="D25" s="35">
        <v>1</v>
      </c>
      <c r="E25" s="35">
        <v>1</v>
      </c>
      <c r="F25" s="36">
        <f t="shared" si="2"/>
        <v>0.5</v>
      </c>
      <c r="G25" s="87">
        <f t="shared" si="0"/>
        <v>0.5</v>
      </c>
      <c r="H25" s="90">
        <v>34</v>
      </c>
    </row>
    <row r="26" spans="1:8" x14ac:dyDescent="0.35">
      <c r="A26" s="105" t="s">
        <v>38</v>
      </c>
      <c r="B26" s="97">
        <v>6</v>
      </c>
      <c r="C26" s="54">
        <v>5</v>
      </c>
      <c r="D26" s="35">
        <v>1</v>
      </c>
      <c r="E26" s="35">
        <v>4</v>
      </c>
      <c r="F26" s="36">
        <f t="shared" si="2"/>
        <v>0.2</v>
      </c>
      <c r="G26" s="87">
        <f t="shared" si="0"/>
        <v>0.8</v>
      </c>
      <c r="H26" s="90">
        <v>0</v>
      </c>
    </row>
    <row r="27" spans="1:8" x14ac:dyDescent="0.35">
      <c r="A27" s="105" t="s">
        <v>37</v>
      </c>
      <c r="B27" s="97">
        <v>7</v>
      </c>
      <c r="C27" s="54">
        <v>12</v>
      </c>
      <c r="D27" s="35">
        <v>7</v>
      </c>
      <c r="E27" s="35">
        <v>5</v>
      </c>
      <c r="F27" s="36">
        <f t="shared" si="2"/>
        <v>0.58333333333333337</v>
      </c>
      <c r="G27" s="87">
        <f t="shared" si="0"/>
        <v>0.41666666666666669</v>
      </c>
      <c r="H27" s="90">
        <v>82</v>
      </c>
    </row>
    <row r="28" spans="1:8" x14ac:dyDescent="0.35">
      <c r="A28" s="105" t="s">
        <v>27</v>
      </c>
      <c r="B28" s="97">
        <v>19</v>
      </c>
      <c r="C28" s="35">
        <v>26</v>
      </c>
      <c r="D28" s="35">
        <v>15</v>
      </c>
      <c r="E28" s="35">
        <v>11</v>
      </c>
      <c r="F28" s="36">
        <f t="shared" si="2"/>
        <v>0.57692307692307687</v>
      </c>
      <c r="G28" s="87">
        <f t="shared" si="0"/>
        <v>0.42307692307692307</v>
      </c>
      <c r="H28" s="90">
        <v>229</v>
      </c>
    </row>
    <row r="29" spans="1:8" x14ac:dyDescent="0.35">
      <c r="A29" s="105" t="s">
        <v>62</v>
      </c>
      <c r="B29" s="97">
        <v>22</v>
      </c>
      <c r="C29" s="35">
        <v>29</v>
      </c>
      <c r="D29" s="35">
        <v>18</v>
      </c>
      <c r="E29" s="35">
        <v>11</v>
      </c>
      <c r="F29" s="36">
        <f t="shared" si="2"/>
        <v>0.62068965517241381</v>
      </c>
      <c r="G29" s="87">
        <f t="shared" si="0"/>
        <v>0.37931034482758619</v>
      </c>
      <c r="H29" s="90">
        <v>62</v>
      </c>
    </row>
    <row r="30" spans="1:8" x14ac:dyDescent="0.35">
      <c r="A30" s="105" t="s">
        <v>136</v>
      </c>
      <c r="B30" s="97">
        <v>64</v>
      </c>
      <c r="C30" s="35">
        <v>46</v>
      </c>
      <c r="D30" s="35">
        <v>22</v>
      </c>
      <c r="E30" s="35">
        <v>24</v>
      </c>
      <c r="F30" s="36">
        <f t="shared" si="2"/>
        <v>0.47826086956521741</v>
      </c>
      <c r="G30" s="87">
        <f t="shared" si="0"/>
        <v>0.52173913043478259</v>
      </c>
      <c r="H30" s="90">
        <v>411</v>
      </c>
    </row>
    <row r="31" spans="1:8" x14ac:dyDescent="0.35">
      <c r="A31" s="105" t="s">
        <v>17</v>
      </c>
      <c r="B31" s="97">
        <v>28</v>
      </c>
      <c r="C31" s="35">
        <v>22</v>
      </c>
      <c r="D31" s="35">
        <v>10</v>
      </c>
      <c r="E31" s="35">
        <v>12</v>
      </c>
      <c r="F31" s="36">
        <f t="shared" si="2"/>
        <v>0.45454545454545453</v>
      </c>
      <c r="G31" s="87">
        <f t="shared" si="0"/>
        <v>0.54545454545454541</v>
      </c>
      <c r="H31" s="90">
        <v>142</v>
      </c>
    </row>
    <row r="32" spans="1:8" x14ac:dyDescent="0.35">
      <c r="A32" s="105" t="s">
        <v>137</v>
      </c>
      <c r="B32" s="97">
        <v>4</v>
      </c>
      <c r="C32" s="35">
        <v>3</v>
      </c>
      <c r="D32" s="35">
        <v>1</v>
      </c>
      <c r="E32" s="35">
        <v>2</v>
      </c>
      <c r="F32" s="36">
        <f t="shared" si="2"/>
        <v>0.33333333333333331</v>
      </c>
      <c r="G32" s="87">
        <f t="shared" si="0"/>
        <v>0.66666666666666663</v>
      </c>
      <c r="H32" s="90">
        <v>15</v>
      </c>
    </row>
    <row r="33" spans="1:8" x14ac:dyDescent="0.35">
      <c r="A33" s="106" t="s">
        <v>138</v>
      </c>
      <c r="B33" s="97">
        <v>284</v>
      </c>
      <c r="C33" s="53">
        <v>295</v>
      </c>
      <c r="D33" s="53">
        <v>179</v>
      </c>
      <c r="E33" s="53">
        <v>116</v>
      </c>
      <c r="F33" s="36">
        <f t="shared" si="2"/>
        <v>0.60677966101694913</v>
      </c>
      <c r="G33" s="87">
        <f t="shared" si="0"/>
        <v>0.39322033898305087</v>
      </c>
      <c r="H33" s="90">
        <v>2326</v>
      </c>
    </row>
    <row r="34" spans="1:8" x14ac:dyDescent="0.35">
      <c r="A34" s="105" t="s">
        <v>139</v>
      </c>
      <c r="B34" s="97">
        <v>21</v>
      </c>
      <c r="C34" s="35">
        <v>14</v>
      </c>
      <c r="D34" s="35">
        <v>7</v>
      </c>
      <c r="E34" s="35">
        <v>7</v>
      </c>
      <c r="F34" s="36">
        <f t="shared" si="2"/>
        <v>0.5</v>
      </c>
      <c r="G34" s="87">
        <f t="shared" si="0"/>
        <v>0.5</v>
      </c>
      <c r="H34" s="90">
        <v>63</v>
      </c>
    </row>
    <row r="35" spans="1:8" x14ac:dyDescent="0.35">
      <c r="A35" s="105" t="s">
        <v>140</v>
      </c>
      <c r="B35" s="97">
        <v>228</v>
      </c>
      <c r="C35" s="35">
        <v>213</v>
      </c>
      <c r="D35" s="35">
        <v>138</v>
      </c>
      <c r="E35" s="35">
        <v>75</v>
      </c>
      <c r="F35" s="36">
        <f t="shared" si="2"/>
        <v>0.647887323943662</v>
      </c>
      <c r="G35" s="87">
        <f t="shared" si="0"/>
        <v>0.352112676056338</v>
      </c>
      <c r="H35" s="90">
        <v>1854</v>
      </c>
    </row>
    <row r="36" spans="1:8" x14ac:dyDescent="0.35">
      <c r="A36" s="105" t="s">
        <v>141</v>
      </c>
      <c r="B36" s="97">
        <v>47</v>
      </c>
      <c r="C36" s="35">
        <v>33</v>
      </c>
      <c r="D36" s="35">
        <v>19</v>
      </c>
      <c r="E36" s="35">
        <v>14</v>
      </c>
      <c r="F36" s="36">
        <f t="shared" si="2"/>
        <v>0.5757575757575758</v>
      </c>
      <c r="G36" s="87">
        <f t="shared" si="0"/>
        <v>0.42424242424242425</v>
      </c>
      <c r="H36" s="90">
        <v>196</v>
      </c>
    </row>
    <row r="37" spans="1:8" x14ac:dyDescent="0.35">
      <c r="A37" s="105" t="s">
        <v>142</v>
      </c>
      <c r="B37" s="97">
        <v>0</v>
      </c>
      <c r="C37" s="35">
        <v>3</v>
      </c>
      <c r="D37" s="35">
        <v>2</v>
      </c>
      <c r="E37" s="35">
        <v>1</v>
      </c>
      <c r="F37" s="36">
        <f t="shared" si="2"/>
        <v>0.66666666666666663</v>
      </c>
      <c r="G37" s="87">
        <f t="shared" si="0"/>
        <v>0.33333333333333331</v>
      </c>
      <c r="H37" s="90">
        <v>0</v>
      </c>
    </row>
    <row r="38" spans="1:8" x14ac:dyDescent="0.35">
      <c r="A38" s="105" t="s">
        <v>143</v>
      </c>
      <c r="B38" s="97">
        <v>42</v>
      </c>
      <c r="C38" s="35">
        <v>35</v>
      </c>
      <c r="D38" s="35">
        <v>15</v>
      </c>
      <c r="E38" s="35">
        <v>20</v>
      </c>
      <c r="F38" s="36">
        <f t="shared" si="2"/>
        <v>0.42857142857142855</v>
      </c>
      <c r="G38" s="87">
        <f t="shared" si="0"/>
        <v>0.5714285714285714</v>
      </c>
      <c r="H38" s="90">
        <v>319</v>
      </c>
    </row>
    <row r="39" spans="1:8" x14ac:dyDescent="0.35">
      <c r="A39" s="105" t="s">
        <v>144</v>
      </c>
      <c r="B39" s="97">
        <v>44</v>
      </c>
      <c r="C39" s="35">
        <v>39</v>
      </c>
      <c r="D39" s="35">
        <v>23</v>
      </c>
      <c r="E39" s="35">
        <v>16</v>
      </c>
      <c r="F39" s="36">
        <f t="shared" si="2"/>
        <v>0.58974358974358976</v>
      </c>
      <c r="G39" s="87">
        <f t="shared" si="0"/>
        <v>0.41025641025641024</v>
      </c>
      <c r="H39" s="90">
        <v>153</v>
      </c>
    </row>
    <row r="40" spans="1:8" x14ac:dyDescent="0.35">
      <c r="A40" s="105" t="s">
        <v>145</v>
      </c>
      <c r="B40" s="97">
        <v>3</v>
      </c>
      <c r="C40" s="35">
        <v>5</v>
      </c>
      <c r="D40" s="35">
        <v>3</v>
      </c>
      <c r="E40" s="35">
        <v>2</v>
      </c>
      <c r="F40" s="36">
        <f t="shared" si="2"/>
        <v>0.6</v>
      </c>
      <c r="G40" s="87">
        <f t="shared" si="0"/>
        <v>0.4</v>
      </c>
      <c r="H40" s="90">
        <v>82</v>
      </c>
    </row>
    <row r="41" spans="1:8" x14ac:dyDescent="0.35">
      <c r="A41" s="105" t="s">
        <v>146</v>
      </c>
      <c r="B41" s="97">
        <v>18</v>
      </c>
      <c r="C41" s="35">
        <v>17</v>
      </c>
      <c r="D41" s="35">
        <v>13</v>
      </c>
      <c r="E41" s="35">
        <v>4</v>
      </c>
      <c r="F41" s="36">
        <f t="shared" si="2"/>
        <v>0.76470588235294112</v>
      </c>
      <c r="G41" s="87">
        <f t="shared" si="0"/>
        <v>0.23529411764705882</v>
      </c>
      <c r="H41" s="90">
        <v>121</v>
      </c>
    </row>
    <row r="42" spans="1:8" x14ac:dyDescent="0.35">
      <c r="A42" s="105" t="s">
        <v>147</v>
      </c>
      <c r="B42" s="97">
        <v>17</v>
      </c>
      <c r="C42" s="35">
        <v>31</v>
      </c>
      <c r="D42" s="35">
        <v>29</v>
      </c>
      <c r="E42" s="35">
        <v>2</v>
      </c>
      <c r="F42" s="36">
        <f t="shared" si="2"/>
        <v>0.93548387096774188</v>
      </c>
      <c r="G42" s="87">
        <f t="shared" si="0"/>
        <v>6.4516129032258063E-2</v>
      </c>
      <c r="H42" s="90">
        <v>408</v>
      </c>
    </row>
    <row r="43" spans="1:8" x14ac:dyDescent="0.35">
      <c r="A43" s="106" t="s">
        <v>148</v>
      </c>
      <c r="B43" s="97">
        <v>232</v>
      </c>
      <c r="C43" s="53">
        <v>230</v>
      </c>
      <c r="D43" s="53">
        <v>123</v>
      </c>
      <c r="E43" s="53">
        <v>107</v>
      </c>
      <c r="F43" s="36">
        <f t="shared" si="2"/>
        <v>0.5347826086956522</v>
      </c>
      <c r="G43" s="87">
        <f t="shared" si="0"/>
        <v>0.4652173913043478</v>
      </c>
      <c r="H43" s="90">
        <v>1265</v>
      </c>
    </row>
    <row r="44" spans="1:8" x14ac:dyDescent="0.35">
      <c r="A44" s="105" t="s">
        <v>36</v>
      </c>
      <c r="B44" s="97">
        <v>120</v>
      </c>
      <c r="C44" s="35">
        <v>104</v>
      </c>
      <c r="D44" s="35">
        <v>64</v>
      </c>
      <c r="E44" s="35">
        <v>40</v>
      </c>
      <c r="F44" s="36">
        <f t="shared" si="2"/>
        <v>0.61538461538461542</v>
      </c>
      <c r="G44" s="87">
        <f t="shared" si="0"/>
        <v>0.38461538461538464</v>
      </c>
      <c r="H44" s="90">
        <v>1057</v>
      </c>
    </row>
    <row r="45" spans="1:8" x14ac:dyDescent="0.35">
      <c r="A45" s="105" t="s">
        <v>15</v>
      </c>
      <c r="B45" s="97">
        <v>6</v>
      </c>
      <c r="C45" s="35">
        <v>10</v>
      </c>
      <c r="D45" s="35">
        <v>8</v>
      </c>
      <c r="E45" s="35">
        <v>2</v>
      </c>
      <c r="F45" s="36">
        <f t="shared" si="2"/>
        <v>0.8</v>
      </c>
      <c r="G45" s="87">
        <f t="shared" si="0"/>
        <v>0.2</v>
      </c>
      <c r="H45" s="90">
        <v>20</v>
      </c>
    </row>
    <row r="46" spans="1:8" x14ac:dyDescent="0.35">
      <c r="A46" s="105" t="s">
        <v>18</v>
      </c>
      <c r="B46" s="97">
        <v>26</v>
      </c>
      <c r="C46" s="35">
        <v>27</v>
      </c>
      <c r="D46" s="35">
        <v>17</v>
      </c>
      <c r="E46" s="35">
        <v>10</v>
      </c>
      <c r="F46" s="36">
        <f t="shared" si="2"/>
        <v>0.62962962962962965</v>
      </c>
      <c r="G46" s="87">
        <f t="shared" si="0"/>
        <v>0.37037037037037035</v>
      </c>
      <c r="H46" s="90">
        <v>233</v>
      </c>
    </row>
    <row r="47" spans="1:8" x14ac:dyDescent="0.35">
      <c r="A47" s="105" t="s">
        <v>35</v>
      </c>
      <c r="B47" s="97">
        <v>138</v>
      </c>
      <c r="C47" s="35">
        <v>203</v>
      </c>
      <c r="D47" s="35">
        <v>148</v>
      </c>
      <c r="E47" s="35">
        <v>55</v>
      </c>
      <c r="F47" s="36">
        <f t="shared" si="2"/>
        <v>0.72906403940886699</v>
      </c>
      <c r="G47" s="87">
        <f t="shared" si="0"/>
        <v>0.27093596059113301</v>
      </c>
      <c r="H47" s="90">
        <v>1222</v>
      </c>
    </row>
    <row r="48" spans="1:8" x14ac:dyDescent="0.35">
      <c r="A48" s="105" t="s">
        <v>24</v>
      </c>
      <c r="B48" s="97">
        <v>3</v>
      </c>
      <c r="C48" s="35">
        <v>2</v>
      </c>
      <c r="D48" s="35">
        <v>1</v>
      </c>
      <c r="E48" s="35">
        <v>1</v>
      </c>
      <c r="F48" s="36">
        <f t="shared" si="2"/>
        <v>0.5</v>
      </c>
      <c r="G48" s="87">
        <f t="shared" si="0"/>
        <v>0.5</v>
      </c>
      <c r="H48" s="90">
        <v>0</v>
      </c>
    </row>
    <row r="49" spans="1:8" x14ac:dyDescent="0.35">
      <c r="A49" s="105" t="s">
        <v>34</v>
      </c>
      <c r="B49" s="97">
        <v>20</v>
      </c>
      <c r="C49" s="35">
        <v>14</v>
      </c>
      <c r="D49" s="35">
        <v>7</v>
      </c>
      <c r="E49" s="35">
        <v>7</v>
      </c>
      <c r="F49" s="36">
        <f t="shared" si="2"/>
        <v>0.5</v>
      </c>
      <c r="G49" s="87">
        <f t="shared" si="0"/>
        <v>0.5</v>
      </c>
      <c r="H49" s="90">
        <v>143</v>
      </c>
    </row>
    <row r="50" spans="1:8" x14ac:dyDescent="0.35">
      <c r="A50" s="105" t="s">
        <v>33</v>
      </c>
      <c r="B50" s="97">
        <v>3</v>
      </c>
      <c r="C50" s="35">
        <v>5</v>
      </c>
      <c r="D50" s="35">
        <v>4</v>
      </c>
      <c r="E50" s="35">
        <v>1</v>
      </c>
      <c r="F50" s="36">
        <f t="shared" si="2"/>
        <v>0.8</v>
      </c>
      <c r="G50" s="87">
        <f t="shared" si="0"/>
        <v>0.2</v>
      </c>
      <c r="H50" s="90">
        <v>43</v>
      </c>
    </row>
    <row r="51" spans="1:8" x14ac:dyDescent="0.35">
      <c r="A51" s="105" t="s">
        <v>16</v>
      </c>
      <c r="B51" s="97">
        <v>35</v>
      </c>
      <c r="C51" s="35">
        <v>33</v>
      </c>
      <c r="D51" s="35">
        <v>26</v>
      </c>
      <c r="E51" s="35">
        <v>7</v>
      </c>
      <c r="F51" s="36">
        <f t="shared" si="2"/>
        <v>0.78787878787878785</v>
      </c>
      <c r="G51" s="87">
        <f t="shared" si="0"/>
        <v>0.21212121212121213</v>
      </c>
      <c r="H51" s="90">
        <v>229</v>
      </c>
    </row>
    <row r="52" spans="1:8" x14ac:dyDescent="0.35">
      <c r="A52" s="105" t="s">
        <v>32</v>
      </c>
      <c r="B52" s="97">
        <v>34</v>
      </c>
      <c r="C52" s="35">
        <v>31</v>
      </c>
      <c r="D52" s="35">
        <v>20</v>
      </c>
      <c r="E52" s="35">
        <v>11</v>
      </c>
      <c r="F52" s="36">
        <f t="shared" si="2"/>
        <v>0.64516129032258063</v>
      </c>
      <c r="G52" s="87">
        <f t="shared" si="0"/>
        <v>0.35483870967741937</v>
      </c>
      <c r="H52" s="90">
        <v>130</v>
      </c>
    </row>
    <row r="53" spans="1:8" x14ac:dyDescent="0.35">
      <c r="A53" s="105" t="s">
        <v>31</v>
      </c>
      <c r="B53" s="97">
        <v>3</v>
      </c>
      <c r="C53" s="35">
        <v>6</v>
      </c>
      <c r="D53" s="35">
        <v>3</v>
      </c>
      <c r="E53" s="35">
        <v>3</v>
      </c>
      <c r="F53" s="36">
        <f t="shared" si="2"/>
        <v>0.5</v>
      </c>
      <c r="G53" s="87">
        <f t="shared" si="0"/>
        <v>0.5</v>
      </c>
      <c r="H53" s="90">
        <v>21</v>
      </c>
    </row>
    <row r="54" spans="1:8" x14ac:dyDescent="0.35">
      <c r="A54" s="105" t="s">
        <v>77</v>
      </c>
      <c r="B54" s="97">
        <v>12</v>
      </c>
      <c r="C54" s="35">
        <v>9</v>
      </c>
      <c r="D54" s="35">
        <v>6</v>
      </c>
      <c r="E54" s="35">
        <v>3</v>
      </c>
      <c r="F54" s="36">
        <f t="shared" si="2"/>
        <v>0.66666666666666663</v>
      </c>
      <c r="G54" s="87">
        <f t="shared" si="0"/>
        <v>0.33333333333333331</v>
      </c>
      <c r="H54" s="90">
        <v>68</v>
      </c>
    </row>
    <row r="55" spans="1:8" x14ac:dyDescent="0.35">
      <c r="A55" s="105" t="s">
        <v>30</v>
      </c>
      <c r="B55" s="97">
        <v>44</v>
      </c>
      <c r="C55" s="35">
        <v>38</v>
      </c>
      <c r="D55" s="35">
        <v>21</v>
      </c>
      <c r="E55" s="35">
        <v>17</v>
      </c>
      <c r="F55" s="36">
        <f t="shared" si="2"/>
        <v>0.55263157894736847</v>
      </c>
      <c r="G55" s="87">
        <f t="shared" si="0"/>
        <v>0.44736842105263158</v>
      </c>
      <c r="H55" s="90">
        <v>303</v>
      </c>
    </row>
    <row r="56" spans="1:8" x14ac:dyDescent="0.35">
      <c r="A56" s="105" t="s">
        <v>21</v>
      </c>
      <c r="B56" s="97">
        <v>48</v>
      </c>
      <c r="C56" s="35">
        <v>51</v>
      </c>
      <c r="D56" s="35">
        <v>29</v>
      </c>
      <c r="E56" s="35">
        <v>22</v>
      </c>
      <c r="F56" s="36">
        <f t="shared" si="2"/>
        <v>0.56862745098039214</v>
      </c>
      <c r="G56" s="87">
        <f t="shared" si="0"/>
        <v>0.43137254901960786</v>
      </c>
      <c r="H56" s="90">
        <v>499</v>
      </c>
    </row>
    <row r="57" spans="1:8" x14ac:dyDescent="0.35">
      <c r="A57" s="105" t="s">
        <v>22</v>
      </c>
      <c r="B57" s="97">
        <v>36</v>
      </c>
      <c r="C57" s="35">
        <v>26</v>
      </c>
      <c r="D57" s="35">
        <v>13</v>
      </c>
      <c r="E57" s="35">
        <v>13</v>
      </c>
      <c r="F57" s="36">
        <f t="shared" si="2"/>
        <v>0.5</v>
      </c>
      <c r="G57" s="87">
        <f t="shared" si="0"/>
        <v>0.5</v>
      </c>
      <c r="H57" s="90">
        <v>309</v>
      </c>
    </row>
    <row r="58" spans="1:8" x14ac:dyDescent="0.35">
      <c r="A58" s="105" t="s">
        <v>79</v>
      </c>
      <c r="B58" s="97">
        <v>19</v>
      </c>
      <c r="C58" s="35">
        <v>15</v>
      </c>
      <c r="D58" s="35">
        <v>9</v>
      </c>
      <c r="E58" s="35">
        <v>6</v>
      </c>
      <c r="F58" s="36">
        <f t="shared" si="2"/>
        <v>0.6</v>
      </c>
      <c r="G58" s="87">
        <f t="shared" si="0"/>
        <v>0.4</v>
      </c>
      <c r="H58" s="90">
        <v>53</v>
      </c>
    </row>
    <row r="59" spans="1:8" x14ac:dyDescent="0.35">
      <c r="A59" s="105" t="s">
        <v>149</v>
      </c>
      <c r="B59" s="97">
        <v>151</v>
      </c>
      <c r="C59" s="35">
        <v>153</v>
      </c>
      <c r="D59" s="35">
        <v>86</v>
      </c>
      <c r="E59" s="35">
        <v>67</v>
      </c>
      <c r="F59" s="36">
        <f t="shared" si="2"/>
        <v>0.56209150326797386</v>
      </c>
      <c r="G59" s="87">
        <f t="shared" si="0"/>
        <v>0.43790849673202614</v>
      </c>
      <c r="H59" s="90">
        <v>906</v>
      </c>
    </row>
    <row r="60" spans="1:8" x14ac:dyDescent="0.35">
      <c r="A60" s="105" t="s">
        <v>29</v>
      </c>
      <c r="B60" s="100">
        <v>101</v>
      </c>
      <c r="C60" s="1">
        <v>98</v>
      </c>
      <c r="D60" s="1">
        <v>55</v>
      </c>
      <c r="E60" s="35">
        <v>43</v>
      </c>
      <c r="F60" s="36">
        <f t="shared" si="2"/>
        <v>0.56122448979591832</v>
      </c>
      <c r="G60" s="87">
        <f t="shared" si="0"/>
        <v>0.43877551020408162</v>
      </c>
      <c r="H60" s="90">
        <v>864</v>
      </c>
    </row>
    <row r="61" spans="1:8" x14ac:dyDescent="0.35">
      <c r="A61" s="105" t="s">
        <v>82</v>
      </c>
      <c r="B61" s="99">
        <v>1</v>
      </c>
      <c r="C61" s="1">
        <v>1</v>
      </c>
      <c r="D61" s="1">
        <v>0</v>
      </c>
      <c r="E61" s="1">
        <v>1</v>
      </c>
      <c r="F61" s="36">
        <f t="shared" si="2"/>
        <v>0</v>
      </c>
      <c r="G61" s="87">
        <f t="shared" si="0"/>
        <v>1</v>
      </c>
      <c r="H61" s="90">
        <v>1</v>
      </c>
    </row>
    <row r="62" spans="1:8" x14ac:dyDescent="0.35">
      <c r="A62" s="105" t="s">
        <v>150</v>
      </c>
      <c r="B62" s="97">
        <v>51</v>
      </c>
      <c r="C62" s="35">
        <v>42</v>
      </c>
      <c r="D62" s="35">
        <v>27</v>
      </c>
      <c r="E62" s="57">
        <v>15</v>
      </c>
      <c r="F62" s="36">
        <f t="shared" si="2"/>
        <v>0.6428571428571429</v>
      </c>
      <c r="G62" s="87">
        <f t="shared" si="0"/>
        <v>0.35714285714285715</v>
      </c>
      <c r="H62" s="90">
        <v>439</v>
      </c>
    </row>
    <row r="63" spans="1:8" x14ac:dyDescent="0.35">
      <c r="A63" s="105" t="s">
        <v>84</v>
      </c>
      <c r="B63" s="97">
        <v>11</v>
      </c>
      <c r="C63" s="35">
        <v>9</v>
      </c>
      <c r="D63" s="35">
        <v>2</v>
      </c>
      <c r="E63" s="57">
        <v>7</v>
      </c>
      <c r="F63" s="36">
        <f t="shared" si="2"/>
        <v>0.22222222222222221</v>
      </c>
      <c r="G63" s="87">
        <f t="shared" si="0"/>
        <v>0.77777777777777779</v>
      </c>
      <c r="H63" s="90">
        <v>34</v>
      </c>
    </row>
    <row r="64" spans="1:8" x14ac:dyDescent="0.35">
      <c r="A64" s="105" t="s">
        <v>85</v>
      </c>
      <c r="B64" s="97">
        <v>32</v>
      </c>
      <c r="C64" s="35">
        <v>30</v>
      </c>
      <c r="D64" s="35">
        <v>15</v>
      </c>
      <c r="E64" s="57">
        <v>15</v>
      </c>
      <c r="F64" s="36">
        <f t="shared" si="2"/>
        <v>0.5</v>
      </c>
      <c r="G64" s="87">
        <f t="shared" si="0"/>
        <v>0.5</v>
      </c>
      <c r="H64" s="90">
        <v>357</v>
      </c>
    </row>
    <row r="65" spans="1:16" x14ac:dyDescent="0.35">
      <c r="A65" s="105" t="s">
        <v>151</v>
      </c>
      <c r="B65" s="97">
        <v>6</v>
      </c>
      <c r="C65" s="35">
        <v>5</v>
      </c>
      <c r="D65" s="35">
        <v>3</v>
      </c>
      <c r="E65" s="57">
        <v>2</v>
      </c>
      <c r="F65" s="36">
        <f t="shared" si="2"/>
        <v>0.6</v>
      </c>
      <c r="G65" s="87">
        <f t="shared" si="0"/>
        <v>0.4</v>
      </c>
      <c r="H65" s="90">
        <v>24</v>
      </c>
    </row>
    <row r="66" spans="1:16" x14ac:dyDescent="0.35">
      <c r="A66" s="105" t="s">
        <v>152</v>
      </c>
      <c r="B66" s="97">
        <v>34</v>
      </c>
      <c r="C66" s="35">
        <v>31</v>
      </c>
      <c r="D66" s="35">
        <v>18</v>
      </c>
      <c r="E66" s="57">
        <v>13</v>
      </c>
      <c r="F66" s="36">
        <f t="shared" si="2"/>
        <v>0.58064516129032262</v>
      </c>
      <c r="G66" s="87">
        <f t="shared" si="0"/>
        <v>0.41935483870967744</v>
      </c>
      <c r="H66" s="90">
        <v>281</v>
      </c>
    </row>
    <row r="67" spans="1:16" x14ac:dyDescent="0.35">
      <c r="A67" s="105" t="s">
        <v>153</v>
      </c>
      <c r="B67" s="97">
        <v>15</v>
      </c>
      <c r="C67" s="35">
        <v>29</v>
      </c>
      <c r="D67" s="35">
        <v>22</v>
      </c>
      <c r="E67" s="57">
        <v>7</v>
      </c>
      <c r="F67" s="36">
        <f t="shared" si="2"/>
        <v>0.75862068965517238</v>
      </c>
      <c r="G67" s="87">
        <f t="shared" si="0"/>
        <v>0.2413793103448276</v>
      </c>
      <c r="H67" s="90">
        <v>120</v>
      </c>
    </row>
    <row r="68" spans="1:16" x14ac:dyDescent="0.35">
      <c r="A68" s="105" t="s">
        <v>157</v>
      </c>
      <c r="B68" s="97">
        <v>12</v>
      </c>
      <c r="C68" s="35">
        <v>11</v>
      </c>
      <c r="D68" s="35">
        <v>4</v>
      </c>
      <c r="E68" s="57">
        <v>7</v>
      </c>
      <c r="F68" s="36">
        <f t="shared" si="2"/>
        <v>0.36363636363636365</v>
      </c>
      <c r="G68" s="87">
        <f t="shared" si="0"/>
        <v>0.63636363636363635</v>
      </c>
      <c r="H68" s="90">
        <v>168</v>
      </c>
    </row>
    <row r="69" spans="1:16" s="55" customFormat="1" x14ac:dyDescent="0.35">
      <c r="A69" s="106" t="s">
        <v>154</v>
      </c>
      <c r="B69" s="98">
        <v>2</v>
      </c>
      <c r="C69" s="53">
        <v>1</v>
      </c>
      <c r="D69" s="53">
        <v>0</v>
      </c>
      <c r="E69" s="57">
        <v>1</v>
      </c>
      <c r="F69" s="36">
        <f t="shared" si="2"/>
        <v>0</v>
      </c>
      <c r="G69" s="87">
        <f t="shared" si="0"/>
        <v>1</v>
      </c>
      <c r="H69" s="90">
        <v>1</v>
      </c>
      <c r="I69" s="52"/>
      <c r="J69" s="52"/>
      <c r="K69" s="52"/>
      <c r="L69" s="52"/>
    </row>
    <row r="70" spans="1:16" x14ac:dyDescent="0.35">
      <c r="A70" s="105" t="s">
        <v>28</v>
      </c>
      <c r="B70" s="97">
        <v>6</v>
      </c>
      <c r="C70" s="35">
        <v>3</v>
      </c>
      <c r="D70" s="35">
        <v>2</v>
      </c>
      <c r="E70" s="57">
        <v>1</v>
      </c>
      <c r="F70" s="36">
        <f t="shared" si="2"/>
        <v>0.66666666666666663</v>
      </c>
      <c r="G70" s="87">
        <f t="shared" si="0"/>
        <v>0.33333333333333331</v>
      </c>
      <c r="H70" s="90">
        <v>35</v>
      </c>
    </row>
    <row r="71" spans="1:16" ht="15" thickBot="1" x14ac:dyDescent="0.4">
      <c r="A71" s="107" t="s">
        <v>155</v>
      </c>
      <c r="B71" s="96">
        <v>2</v>
      </c>
      <c r="C71" s="91">
        <v>3</v>
      </c>
      <c r="D71" s="91">
        <v>1</v>
      </c>
      <c r="E71" s="92">
        <v>2</v>
      </c>
      <c r="F71" s="36">
        <f t="shared" si="2"/>
        <v>0.33333333333333331</v>
      </c>
      <c r="G71" s="87">
        <f t="shared" si="0"/>
        <v>0.66666666666666663</v>
      </c>
      <c r="H71" s="95">
        <v>29</v>
      </c>
    </row>
    <row r="72" spans="1:16" ht="15" thickBot="1" x14ac:dyDescent="0.4">
      <c r="A72" s="108" t="s">
        <v>105</v>
      </c>
      <c r="B72" s="82">
        <f>SUM(B8:B71)</f>
        <v>3110</v>
      </c>
      <c r="C72" s="82">
        <f>SUM(C8:C71)</f>
        <v>3196</v>
      </c>
      <c r="D72" s="82">
        <f>SUM(D8:D71)</f>
        <v>1936</v>
      </c>
      <c r="E72" s="82">
        <f>SUM(E8:E71)</f>
        <v>1260</v>
      </c>
      <c r="F72" s="84">
        <f>D72/C72</f>
        <v>0.60575719649561954</v>
      </c>
      <c r="G72" s="83">
        <f>E72/C72</f>
        <v>0.39424280350438046</v>
      </c>
      <c r="H72" s="82">
        <f>SUM(H8:H71)</f>
        <v>22803</v>
      </c>
    </row>
    <row r="74" spans="1:16" x14ac:dyDescent="0.35">
      <c r="A74" s="8" t="s">
        <v>104</v>
      </c>
      <c r="B74" s="5"/>
      <c r="C74" s="5"/>
      <c r="D74" s="5"/>
      <c r="E74" s="5"/>
      <c r="F74" s="5"/>
      <c r="G74" s="5"/>
      <c r="H74" s="5"/>
      <c r="M74" s="5"/>
      <c r="N74" s="5"/>
      <c r="O74" s="5"/>
      <c r="P74" s="4"/>
    </row>
    <row r="75" spans="1:16" x14ac:dyDescent="0.35">
      <c r="A75" s="162" t="s">
        <v>156</v>
      </c>
      <c r="B75" s="162"/>
      <c r="C75" s="162"/>
      <c r="D75" s="162"/>
      <c r="E75" s="162"/>
      <c r="F75" s="162"/>
      <c r="G75" s="162"/>
      <c r="H75" s="5"/>
      <c r="M75" s="5"/>
      <c r="N75" s="5"/>
      <c r="O75" s="5"/>
      <c r="P75" s="4"/>
    </row>
    <row r="76" spans="1:16" ht="15" customHeight="1" x14ac:dyDescent="0.35">
      <c r="A76" s="163" t="s">
        <v>115</v>
      </c>
      <c r="B76" s="163"/>
      <c r="C76" s="163"/>
      <c r="D76" s="163"/>
      <c r="E76" s="163"/>
      <c r="F76" s="163"/>
      <c r="G76" s="163"/>
      <c r="H76" s="33"/>
      <c r="M76" s="33"/>
      <c r="N76" s="33"/>
      <c r="O76" s="33"/>
      <c r="P76" s="33"/>
    </row>
    <row r="77" spans="1:16" x14ac:dyDescent="0.35">
      <c r="A77" s="163"/>
      <c r="B77" s="163"/>
      <c r="C77" s="163"/>
      <c r="D77" s="163"/>
      <c r="E77" s="163"/>
      <c r="F77" s="163"/>
      <c r="G77" s="163"/>
      <c r="H77" s="33"/>
      <c r="M77" s="33"/>
      <c r="N77" s="33"/>
      <c r="O77" s="33"/>
      <c r="P77" s="33"/>
    </row>
    <row r="78" spans="1:16" ht="15" customHeight="1" x14ac:dyDescent="0.35">
      <c r="A78" s="164" t="s">
        <v>116</v>
      </c>
      <c r="B78" s="164"/>
      <c r="C78" s="164"/>
      <c r="D78" s="164"/>
      <c r="E78" s="164"/>
      <c r="F78" s="164"/>
      <c r="G78" s="164"/>
    </row>
    <row r="79" spans="1:16" x14ac:dyDescent="0.35">
      <c r="A79" s="164"/>
      <c r="B79" s="164"/>
      <c r="C79" s="164"/>
      <c r="D79" s="164"/>
      <c r="E79" s="164"/>
      <c r="F79" s="164"/>
      <c r="G79" s="164"/>
    </row>
    <row r="80" spans="1:16" x14ac:dyDescent="0.35">
      <c r="A80" s="10" t="s">
        <v>117</v>
      </c>
    </row>
  </sheetData>
  <mergeCells count="4">
    <mergeCell ref="C3:G4"/>
    <mergeCell ref="A75:G75"/>
    <mergeCell ref="A76:G77"/>
    <mergeCell ref="A78:G79"/>
  </mergeCells>
  <printOptions gridLines="1"/>
  <pageMargins left="0.7" right="0.7" top="0.75" bottom="0.75" header="0.3" footer="0.3"/>
  <pageSetup scale="5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8C4FE423-86D0-4CBB-90CE-ABFEFF644B3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15</vt:i4>
      </vt:variant>
    </vt:vector>
  </HeadingPairs>
  <TitlesOfParts>
    <vt:vector size="29" baseType="lpstr">
      <vt:lpstr>Number of Children Served</vt:lpstr>
      <vt:lpstr>Applications-Jan.21</vt:lpstr>
      <vt:lpstr>Applications-Feb.21 </vt:lpstr>
      <vt:lpstr>Applications-Mar 21</vt:lpstr>
      <vt:lpstr>Applications- Apr 21</vt:lpstr>
      <vt:lpstr>Applications- May 21</vt:lpstr>
      <vt:lpstr>Applications- June 21 </vt:lpstr>
      <vt:lpstr>Applications- July 21</vt:lpstr>
      <vt:lpstr>Applications- August 21</vt:lpstr>
      <vt:lpstr>Applications- September 21</vt:lpstr>
      <vt:lpstr>Applications- October 21</vt:lpstr>
      <vt:lpstr>Applications- November 21</vt:lpstr>
      <vt:lpstr>Applications- December 21</vt:lpstr>
      <vt:lpstr>Applications-June</vt:lpstr>
      <vt:lpstr>'Applications- Apr 21'!Print_Area</vt:lpstr>
      <vt:lpstr>'Applications- August 21'!Print_Area</vt:lpstr>
      <vt:lpstr>'Applications- December 21'!Print_Area</vt:lpstr>
      <vt:lpstr>'Applications- July 21'!Print_Area</vt:lpstr>
      <vt:lpstr>'Applications- June 21 '!Print_Area</vt:lpstr>
      <vt:lpstr>'Applications- May 21'!Print_Area</vt:lpstr>
      <vt:lpstr>'Applications- November 21'!Print_Area</vt:lpstr>
      <vt:lpstr>'Applications- October 21'!Print_Area</vt:lpstr>
      <vt:lpstr>'Applications- September 21'!Print_Area</vt:lpstr>
      <vt:lpstr>'Applications-Feb.21 '!Print_Area</vt:lpstr>
      <vt:lpstr>'Applications-Jan.21'!Print_Area</vt:lpstr>
      <vt:lpstr>'Applications-Mar 21'!Print_Area</vt:lpstr>
      <vt:lpstr>'Number of Children Served'!Print_Area</vt:lpstr>
      <vt:lpstr>'Applications-June'!Print_Titles</vt:lpstr>
      <vt:lpstr>'Number of Children Served'!Print_Titles</vt:lpstr>
    </vt:vector>
  </TitlesOfParts>
  <Company>LDOE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Bryant</dc:creator>
  <cp:lastModifiedBy>Alyssa Levisee</cp:lastModifiedBy>
  <cp:lastPrinted>2019-11-14T19:48:59Z</cp:lastPrinted>
  <dcterms:created xsi:type="dcterms:W3CDTF">2016-01-25T13:40:55Z</dcterms:created>
  <dcterms:modified xsi:type="dcterms:W3CDTF">2022-02-18T15:00:08Z</dcterms:modified>
</cp:coreProperties>
</file>