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ecast" sheetId="1" r:id="rId4"/>
  </sheets>
  <definedNames/>
  <calcPr/>
</workbook>
</file>

<file path=xl/sharedStrings.xml><?xml version="1.0" encoding="utf-8"?>
<sst xmlns="http://schemas.openxmlformats.org/spreadsheetml/2006/main" count="42" uniqueCount="26">
  <si>
    <t xml:space="preserve">This tool is for guidance only and may not take into account all your expenses.
Instructions: Update the boxes in green below. Try multiple combinations of ages and hours to see your forecasted revenue. If "revenue" is negative or red, you are operating at a loss. </t>
  </si>
  <si>
    <t>Center Rates
What tuition rate do you charge for each age group?</t>
  </si>
  <si>
    <t>Enrollment data
How many children do you anticipate having in each age group?</t>
  </si>
  <si>
    <t>How many of each age group do you expect daily?</t>
  </si>
  <si>
    <t>Number of teachers for each age group</t>
  </si>
  <si>
    <t xml:space="preserve">Daily Staffing costs </t>
  </si>
  <si>
    <t xml:space="preserve">Daily operational costs </t>
  </si>
  <si>
    <t>Full Time (per week)</t>
  </si>
  <si>
    <t>Part Time (per week)</t>
  </si>
  <si>
    <t>Age group</t>
  </si>
  <si>
    <t>Lead</t>
  </si>
  <si>
    <t>Assistant</t>
  </si>
  <si>
    <t>Infants</t>
  </si>
  <si>
    <t>Lead Hourly rate of pay</t>
  </si>
  <si>
    <t>Payroll (including estimated 6% payroll tax)</t>
  </si>
  <si>
    <t>1s</t>
  </si>
  <si>
    <t>Number of hours of  lead staff</t>
  </si>
  <si>
    <t>All other operating costs</t>
  </si>
  <si>
    <t>2s</t>
  </si>
  <si>
    <t>Assistant Hourly rate of pay</t>
  </si>
  <si>
    <t>3s</t>
  </si>
  <si>
    <t>4s</t>
  </si>
  <si>
    <t>5+</t>
  </si>
  <si>
    <t>Weekly Earnings</t>
  </si>
  <si>
    <t>Weekly Costs</t>
  </si>
  <si>
    <t>Revenue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</si>
</sst>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sz val="18.0"/>
      <color theme="1"/>
      <name val="Arial"/>
    </font>
    <font>
      <b/>
      <color theme="1"/>
      <name val="Arial"/>
    </font>
    <font/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</fills>
  <borders count="26">
    <border/>
    <border>
      <left style="dotted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top style="dotted">
        <color rgb="FF000000"/>
      </top>
    </border>
    <border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bottom style="dotted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0" fillId="3" fontId="2" numFmtId="0" xfId="0" applyAlignment="1" applyFont="1">
      <alignment horizontal="center" readingOrder="0" shrinkToFit="0" vertical="center" wrapText="1"/>
    </xf>
    <xf borderId="4" fillId="3" fontId="2" numFmtId="0" xfId="0" applyAlignment="1" applyBorder="1" applyFont="1">
      <alignment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3" fontId="2" numFmtId="0" xfId="0" applyAlignment="1" applyBorder="1" applyFont="1">
      <alignment horizontal="center" readingOrder="0" vertical="center"/>
    </xf>
    <xf borderId="8" fillId="0" fontId="3" numFmtId="0" xfId="0" applyBorder="1" applyFont="1"/>
    <xf borderId="9" fillId="3" fontId="4" numFmtId="0" xfId="0" applyAlignment="1" applyBorder="1" applyFont="1">
      <alignment shrinkToFit="0" wrapText="1"/>
    </xf>
    <xf borderId="9" fillId="3" fontId="2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9" fillId="3" fontId="2" numFmtId="0" xfId="0" applyAlignment="1" applyBorder="1" applyFont="1">
      <alignment readingOrder="0"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4" fontId="4" numFmtId="0" xfId="0" applyAlignment="1" applyBorder="1" applyFill="1" applyFont="1">
      <alignment readingOrder="0"/>
    </xf>
    <xf borderId="15" fillId="5" fontId="4" numFmtId="0" xfId="0" applyAlignment="1" applyBorder="1" applyFill="1" applyFont="1">
      <alignment readingOrder="0"/>
    </xf>
    <xf borderId="16" fillId="5" fontId="4" numFmtId="0" xfId="0" applyAlignment="1" applyBorder="1" applyFont="1">
      <alignment readingOrder="0"/>
    </xf>
    <xf borderId="17" fillId="5" fontId="4" numFmtId="0" xfId="0" applyAlignment="1" applyBorder="1" applyFont="1">
      <alignment readingOrder="0"/>
    </xf>
    <xf borderId="9" fillId="5" fontId="4" numFmtId="0" xfId="0" applyAlignment="1" applyBorder="1" applyFont="1">
      <alignment readingOrder="0"/>
    </xf>
    <xf borderId="18" fillId="5" fontId="4" numFmtId="0" xfId="0" applyAlignment="1" applyBorder="1" applyFont="1">
      <alignment readingOrder="0"/>
    </xf>
    <xf borderId="9" fillId="5" fontId="4" numFmtId="0" xfId="0" applyBorder="1" applyFont="1"/>
    <xf borderId="7" fillId="4" fontId="4" numFmtId="0" xfId="0" applyAlignment="1" applyBorder="1" applyFont="1">
      <alignment readingOrder="0" shrinkToFit="0" wrapText="1"/>
    </xf>
    <xf borderId="8" fillId="5" fontId="4" numFmtId="164" xfId="0" applyAlignment="1" applyBorder="1" applyFont="1" applyNumberFormat="1">
      <alignment readingOrder="0"/>
    </xf>
    <xf borderId="19" fillId="6" fontId="4" numFmtId="0" xfId="0" applyAlignment="1" applyBorder="1" applyFill="1" applyFont="1">
      <alignment readingOrder="0" shrinkToFit="0" wrapText="1"/>
    </xf>
    <xf borderId="20" fillId="6" fontId="4" numFmtId="164" xfId="0" applyAlignment="1" applyBorder="1" applyFont="1" applyNumberFormat="1">
      <alignment readingOrder="0"/>
    </xf>
    <xf borderId="10" fillId="4" fontId="4" numFmtId="0" xfId="0" applyAlignment="1" applyBorder="1" applyFont="1">
      <alignment readingOrder="0" shrinkToFit="0" wrapText="1"/>
    </xf>
    <xf borderId="11" fillId="5" fontId="4" numFmtId="0" xfId="0" applyAlignment="1" applyBorder="1" applyFont="1">
      <alignment readingOrder="0"/>
    </xf>
    <xf borderId="14" fillId="6" fontId="4" numFmtId="0" xfId="0" applyAlignment="1" applyBorder="1" applyFont="1">
      <alignment readingOrder="0" shrinkToFit="0" wrapText="1"/>
    </xf>
    <xf borderId="11" fillId="5" fontId="4" numFmtId="164" xfId="0" applyAlignment="1" applyBorder="1" applyFont="1" applyNumberFormat="1">
      <alignment readingOrder="0"/>
    </xf>
    <xf borderId="12" fillId="4" fontId="4" numFmtId="0" xfId="0" applyAlignment="1" applyBorder="1" applyFont="1">
      <alignment readingOrder="0" shrinkToFit="0" wrapText="1"/>
    </xf>
    <xf borderId="13" fillId="5" fontId="4" numFmtId="0" xfId="0" applyAlignment="1" applyBorder="1" applyFont="1">
      <alignment readingOrder="0"/>
    </xf>
    <xf borderId="21" fillId="4" fontId="4" numFmtId="0" xfId="0" applyAlignment="1" applyBorder="1" applyFont="1">
      <alignment readingOrder="0"/>
    </xf>
    <xf borderId="22" fillId="5" fontId="4" numFmtId="0" xfId="0" applyAlignment="1" applyBorder="1" applyFont="1">
      <alignment readingOrder="0"/>
    </xf>
    <xf borderId="23" fillId="5" fontId="4" numFmtId="0" xfId="0" applyAlignment="1" applyBorder="1" applyFont="1">
      <alignment readingOrder="0"/>
    </xf>
    <xf borderId="24" fillId="5" fontId="4" numFmtId="0" xfId="0" applyAlignment="1" applyBorder="1" applyFont="1">
      <alignment readingOrder="0"/>
    </xf>
    <xf borderId="8" fillId="5" fontId="4" numFmtId="0" xfId="0" applyAlignment="1" applyBorder="1" applyFont="1">
      <alignment readingOrder="0"/>
    </xf>
    <xf borderId="0" fillId="4" fontId="4" numFmtId="0" xfId="0" applyAlignment="1" applyFont="1">
      <alignment readingOrder="0"/>
    </xf>
    <xf borderId="0" fillId="4" fontId="4" numFmtId="0" xfId="0" applyFont="1"/>
    <xf borderId="0" fillId="4" fontId="4" numFmtId="164" xfId="0" applyFont="1" applyNumberFormat="1"/>
    <xf borderId="25" fillId="4" fontId="4" numFmtId="0" xfId="0" applyAlignment="1" applyBorder="1" applyFont="1">
      <alignment readingOrder="0"/>
    </xf>
    <xf borderId="25" fillId="4" fontId="4" numFmtId="0" xfId="0" applyBorder="1" applyFont="1"/>
    <xf borderId="25" fillId="4" fontId="4" numFmtId="164" xfId="0" applyBorder="1" applyFont="1" applyNumberFormat="1"/>
    <xf borderId="0" fillId="4" fontId="1" numFmtId="0" xfId="0" applyAlignment="1" applyFont="1">
      <alignment readingOrder="0"/>
    </xf>
    <xf borderId="0" fillId="4" fontId="1" numFmtId="16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16.0"/>
    <col customWidth="1" min="3" max="3" width="16.57"/>
    <col customWidth="1" min="4" max="4" width="5.43"/>
    <col customWidth="1" min="6" max="6" width="8.57"/>
    <col customWidth="1" min="7" max="7" width="14.0"/>
    <col customWidth="1" min="8" max="8" width="5.0"/>
    <col customWidth="1" min="9" max="9" width="12.14"/>
    <col customWidth="1" min="10" max="10" width="8.86"/>
    <col customWidth="1" min="11" max="11" width="10.43"/>
    <col customWidth="1" min="12" max="12" width="4.71"/>
    <col customWidth="1" min="13" max="13" width="17.14"/>
    <col customWidth="1" min="14" max="14" width="10.14"/>
    <col customWidth="1" min="15" max="15" width="3.71"/>
    <col customWidth="1" min="16" max="16" width="8.86"/>
  </cols>
  <sheetData>
    <row r="1">
      <c r="A1" s="1" t="s">
        <v>0</v>
      </c>
    </row>
    <row r="2">
      <c r="A2" s="2" t="s">
        <v>1</v>
      </c>
      <c r="B2" s="3"/>
      <c r="C2" s="4"/>
      <c r="D2" s="5"/>
      <c r="E2" s="2" t="s">
        <v>2</v>
      </c>
      <c r="F2" s="4"/>
      <c r="G2" s="6" t="s">
        <v>3</v>
      </c>
      <c r="I2" s="7" t="s">
        <v>4</v>
      </c>
      <c r="J2" s="8"/>
      <c r="K2" s="9"/>
      <c r="M2" s="10" t="s">
        <v>5</v>
      </c>
      <c r="N2" s="11"/>
      <c r="P2" s="10" t="s">
        <v>6</v>
      </c>
      <c r="Q2" s="11"/>
    </row>
    <row r="3" ht="54.75" customHeight="1">
      <c r="A3" s="12"/>
      <c r="B3" s="13" t="s">
        <v>7</v>
      </c>
      <c r="C3" s="13" t="s">
        <v>8</v>
      </c>
      <c r="D3" s="14"/>
      <c r="E3" s="13" t="s">
        <v>9</v>
      </c>
      <c r="F3" s="13" t="s">
        <v>7</v>
      </c>
      <c r="G3" s="13" t="s">
        <v>8</v>
      </c>
      <c r="H3" s="14"/>
      <c r="I3" s="15" t="s">
        <v>9</v>
      </c>
      <c r="J3" s="15" t="s">
        <v>10</v>
      </c>
      <c r="K3" s="15" t="s">
        <v>11</v>
      </c>
      <c r="L3" s="14"/>
      <c r="M3" s="16"/>
      <c r="N3" s="17"/>
      <c r="O3" s="14"/>
      <c r="P3" s="18"/>
      <c r="Q3" s="19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>
      <c r="A4" s="20" t="s">
        <v>12</v>
      </c>
      <c r="B4" s="21">
        <v>200.0</v>
      </c>
      <c r="C4" s="22">
        <v>50.0</v>
      </c>
      <c r="E4" s="20" t="s">
        <v>12</v>
      </c>
      <c r="F4" s="23">
        <v>5.0</v>
      </c>
      <c r="G4" s="24">
        <v>2.0</v>
      </c>
      <c r="I4" s="20" t="s">
        <v>12</v>
      </c>
      <c r="J4" s="25">
        <v>1.0</v>
      </c>
      <c r="K4" s="26">
        <f>F4/5</f>
        <v>1</v>
      </c>
      <c r="M4" s="27" t="s">
        <v>13</v>
      </c>
      <c r="N4" s="28">
        <v>10.5</v>
      </c>
      <c r="P4" s="29" t="s">
        <v>14</v>
      </c>
      <c r="Q4" s="30">
        <f>1.06*(N4*N5) +1.06*(N6*N7)</f>
        <v>6042</v>
      </c>
    </row>
    <row r="5">
      <c r="A5" s="20" t="s">
        <v>15</v>
      </c>
      <c r="B5" s="21">
        <v>190.0</v>
      </c>
      <c r="C5" s="22">
        <v>40.0</v>
      </c>
      <c r="E5" s="20" t="s">
        <v>15</v>
      </c>
      <c r="F5" s="23">
        <v>18.0</v>
      </c>
      <c r="G5" s="24">
        <v>18.0</v>
      </c>
      <c r="I5" s="20" t="s">
        <v>15</v>
      </c>
      <c r="J5" s="25">
        <v>1.0</v>
      </c>
      <c r="K5" s="26">
        <f t="shared" ref="K5:K9" si="1">F5/9</f>
        <v>2</v>
      </c>
      <c r="M5" s="31" t="s">
        <v>16</v>
      </c>
      <c r="N5" s="32">
        <v>300.0</v>
      </c>
      <c r="P5" s="33" t="s">
        <v>17</v>
      </c>
      <c r="Q5" s="22">
        <v>5000.0</v>
      </c>
    </row>
    <row r="6">
      <c r="A6" s="20" t="s">
        <v>18</v>
      </c>
      <c r="B6" s="21">
        <v>180.0</v>
      </c>
      <c r="C6" s="22">
        <v>30.0</v>
      </c>
      <c r="E6" s="20" t="s">
        <v>18</v>
      </c>
      <c r="F6" s="23">
        <v>18.0</v>
      </c>
      <c r="G6" s="24">
        <v>18.0</v>
      </c>
      <c r="I6" s="20" t="s">
        <v>18</v>
      </c>
      <c r="J6" s="25">
        <v>1.0</v>
      </c>
      <c r="K6" s="26">
        <f t="shared" si="1"/>
        <v>2</v>
      </c>
      <c r="M6" s="31" t="s">
        <v>19</v>
      </c>
      <c r="N6" s="34">
        <v>8.5</v>
      </c>
    </row>
    <row r="7">
      <c r="A7" s="20" t="s">
        <v>20</v>
      </c>
      <c r="B7" s="21">
        <v>170.0</v>
      </c>
      <c r="C7" s="22">
        <v>30.0</v>
      </c>
      <c r="E7" s="20" t="s">
        <v>20</v>
      </c>
      <c r="F7" s="23">
        <v>27.0</v>
      </c>
      <c r="G7" s="24">
        <v>27.0</v>
      </c>
      <c r="I7" s="20" t="s">
        <v>20</v>
      </c>
      <c r="J7" s="25">
        <v>1.0</v>
      </c>
      <c r="K7" s="26">
        <f t="shared" si="1"/>
        <v>3</v>
      </c>
      <c r="M7" s="35" t="s">
        <v>16</v>
      </c>
      <c r="N7" s="36">
        <v>300.0</v>
      </c>
    </row>
    <row r="8">
      <c r="A8" s="20" t="s">
        <v>21</v>
      </c>
      <c r="B8" s="21">
        <v>150.0</v>
      </c>
      <c r="C8" s="22">
        <v>30.0</v>
      </c>
      <c r="E8" s="20" t="s">
        <v>21</v>
      </c>
      <c r="F8" s="23">
        <v>90.0</v>
      </c>
      <c r="G8" s="24">
        <v>45.0</v>
      </c>
      <c r="I8" s="20" t="s">
        <v>21</v>
      </c>
      <c r="J8" s="25">
        <v>2.0</v>
      </c>
      <c r="K8" s="26">
        <f t="shared" si="1"/>
        <v>10</v>
      </c>
    </row>
    <row r="9">
      <c r="A9" s="37" t="s">
        <v>22</v>
      </c>
      <c r="B9" s="38">
        <v>150.0</v>
      </c>
      <c r="C9" s="39">
        <v>30.0</v>
      </c>
      <c r="E9" s="37" t="s">
        <v>22</v>
      </c>
      <c r="F9" s="40">
        <v>18.0</v>
      </c>
      <c r="G9" s="24">
        <v>16.0</v>
      </c>
      <c r="I9" s="37" t="s">
        <v>22</v>
      </c>
      <c r="J9" s="41">
        <v>1.0</v>
      </c>
      <c r="K9" s="26">
        <f t="shared" si="1"/>
        <v>2</v>
      </c>
    </row>
    <row r="11">
      <c r="A11" s="42" t="s">
        <v>23</v>
      </c>
      <c r="B11" s="43"/>
      <c r="C11" s="44">
        <f>(C4*F4+C5*F5+C6*F6+C7*F7+C8*F8+C9*F9)</f>
        <v>5560</v>
      </c>
    </row>
    <row r="12">
      <c r="A12" s="45" t="s">
        <v>24</v>
      </c>
      <c r="B12" s="46"/>
      <c r="C12" s="47">
        <f>Q4+Q5/4</f>
        <v>7292</v>
      </c>
    </row>
    <row r="13">
      <c r="A13" s="48" t="s">
        <v>25</v>
      </c>
      <c r="B13" s="49"/>
      <c r="C13" s="49">
        <f>C11-C12</f>
        <v>-1732</v>
      </c>
    </row>
  </sheetData>
  <mergeCells count="6">
    <mergeCell ref="A1:Q1"/>
    <mergeCell ref="A2:C2"/>
    <mergeCell ref="E2:F2"/>
    <mergeCell ref="I2:K2"/>
    <mergeCell ref="M2:N3"/>
    <mergeCell ref="P2:Q3"/>
  </mergeCells>
  <conditionalFormatting sqref="B13:C13">
    <cfRule type="cellIs" dxfId="0" priority="1" operator="lessThanOrEqual">
      <formula>0</formula>
    </cfRule>
  </conditionalFormatting>
  <drawing r:id="rId1"/>
</worksheet>
</file>