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292" windowHeight="5736" activeTab="0"/>
  </bookViews>
  <sheets>
    <sheet name="Fund Bal &amp; Equity" sheetId="1" r:id="rId1"/>
  </sheets>
  <definedNames>
    <definedName name="_xlnm.Print_Area" localSheetId="0">'Fund Bal &amp; Equity'!$A$1:$K$103</definedName>
    <definedName name="_xlnm.Print_Titles" localSheetId="0">'Fund Bal &amp; Equity'!$A:$B,'Fund Bal &amp; Equity'!$1:$6</definedName>
  </definedNames>
  <calcPr fullCalcOnLoad="1"/>
</workbook>
</file>

<file path=xl/sharedStrings.xml><?xml version="1.0" encoding="utf-8"?>
<sst xmlns="http://schemas.openxmlformats.org/spreadsheetml/2006/main" count="112" uniqueCount="112">
  <si>
    <t>LEA</t>
  </si>
  <si>
    <t>Fund Balance</t>
  </si>
  <si>
    <t>Fund Equity</t>
  </si>
  <si>
    <t>Total Fund Equity</t>
  </si>
  <si>
    <t>DISTRICT</t>
  </si>
  <si>
    <t>Keypunch Code 51196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</si>
  <si>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</si>
  <si>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</si>
  <si>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</si>
  <si>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</si>
  <si>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</si>
  <si>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</si>
  <si>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</si>
  <si>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</si>
  <si>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</si>
  <si>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</si>
  <si>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</si>
  <si>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</si>
  <si>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</si>
  <si>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</si>
  <si>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</si>
  <si>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</si>
  <si>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</si>
  <si>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</si>
  <si>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</si>
  <si>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</si>
  <si>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</si>
  <si>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</si>
  <si>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</si>
  <si>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Livingston Parish School Board</t>
  </si>
  <si>
    <t>Madison Parish School Board</t>
  </si>
  <si>
    <t>Morehouse Parish School Board</t>
  </si>
  <si>
    <t>Natchitoches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</si>
  <si>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</si>
  <si>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</si>
  <si>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</si>
  <si>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</si>
  <si>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</si>
  <si>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</si>
  <si>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</si>
  <si>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</si>
  <si>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</si>
  <si>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</si>
  <si>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</si>
  <si>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</si>
  <si>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</si>
  <si>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</si>
  <si>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</si>
  <si>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</si>
  <si>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</si>
  <si>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</si>
  <si>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</si>
  <si>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</si>
  <si>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</si>
  <si>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Total Districts</t>
  </si>
  <si>
    <t>LSU Laboratory School</t>
  </si>
  <si>
    <t>Southern University Lab School</t>
  </si>
  <si>
    <t>Total Lab Schools</t>
  </si>
  <si>
    <t>Avoyelles Public Charter School</t>
  </si>
  <si>
    <t>Delhi Charter School</t>
  </si>
  <si>
    <t>Belle Chasse Academy</t>
  </si>
  <si>
    <t>Total Type 2 Charter Schools</t>
  </si>
  <si>
    <t>Total State</t>
  </si>
  <si>
    <t>D'Arbonne Woods Charter School</t>
  </si>
  <si>
    <t xml:space="preserve">Allen Parish School Board </t>
  </si>
  <si>
    <t xml:space="preserve">Calcasieu Parish School Board </t>
  </si>
  <si>
    <t xml:space="preserve">Cameron Parish School Board </t>
  </si>
  <si>
    <t xml:space="preserve">Jefferson Davis Parish School Board </t>
  </si>
  <si>
    <t xml:space="preserve">St. Charles Parish School Board </t>
  </si>
  <si>
    <t xml:space="preserve">Terrebonne Parish School Board </t>
  </si>
  <si>
    <t xml:space="preserve">City of Bogalusa School Board </t>
  </si>
  <si>
    <t>Louisiana Virtual Charter Academy</t>
  </si>
  <si>
    <t>New Orleans Military/Maritime Academy</t>
  </si>
  <si>
    <t>Non-Spendable
Fund Balance</t>
  </si>
  <si>
    <t>Spendable Fund Balance</t>
  </si>
  <si>
    <t>Keypunch Code 52900</t>
  </si>
  <si>
    <t>Keypunch Code 53200</t>
  </si>
  <si>
    <t>Keypunch Code 53300</t>
  </si>
  <si>
    <t>Keypunch Code 53400</t>
  </si>
  <si>
    <t>Keypunch Code 53500</t>
  </si>
  <si>
    <t>Restricted</t>
  </si>
  <si>
    <t>Committed</t>
  </si>
  <si>
    <t>Assigned</t>
  </si>
  <si>
    <t>Unassigned</t>
  </si>
  <si>
    <t>Fund Balance and Fund Equity - FY2012-2013 (Total Funds)</t>
  </si>
  <si>
    <t xml:space="preserve">Caddo Parish School Board </t>
  </si>
  <si>
    <t xml:space="preserve">East Baton Rouge Parish School Board </t>
  </si>
  <si>
    <t xml:space="preserve">Jefferson Parish School Board </t>
  </si>
  <si>
    <t xml:space="preserve">Lincoln Parish School Board </t>
  </si>
  <si>
    <t xml:space="preserve">Orleans Parish School Board </t>
  </si>
  <si>
    <t xml:space="preserve">Ouachita Parish School Board </t>
  </si>
  <si>
    <t xml:space="preserve">Pointe Coupee Parish School Board </t>
  </si>
  <si>
    <t xml:space="preserve">Vermilion Parish School Board </t>
  </si>
  <si>
    <t xml:space="preserve">Zachary Community School Board </t>
  </si>
  <si>
    <t xml:space="preserve">City of Baker School Board </t>
  </si>
  <si>
    <t xml:space="preserve">Central Community School Board </t>
  </si>
  <si>
    <t xml:space="preserve">New Vision Learning Academy </t>
  </si>
  <si>
    <t>Southwest Louisiana charter</t>
  </si>
  <si>
    <t>Glencoe Charter School</t>
  </si>
  <si>
    <t xml:space="preserve">International School of Louisiana </t>
  </si>
  <si>
    <t>Milestone/Sabis Academy</t>
  </si>
  <si>
    <t>Maxine Giardina Charter School</t>
  </si>
  <si>
    <t xml:space="preserve">Madison Preparatory Academy </t>
  </si>
  <si>
    <t>International High School of N.O. (VIBE)</t>
  </si>
  <si>
    <t xml:space="preserve">Louisiana Connections Academy </t>
  </si>
  <si>
    <t xml:space="preserve">Lake Charles Academy </t>
  </si>
  <si>
    <t>Lycee Francais de la Nouvelle Orleans</t>
  </si>
  <si>
    <t>JS Clark Leadership Academy</t>
  </si>
  <si>
    <t>Recovery School District (RSD OPERATED)</t>
  </si>
  <si>
    <t>St. Tammany Parish School Board</t>
  </si>
  <si>
    <t>Plaquemines Parish School Board</t>
  </si>
  <si>
    <t>St. Bernard Parish School Board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</si>
</sst>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_);[Red]\(&quot;$&quot;#,##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</numFmts>
  <fonts count="49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2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61"/>
      <name val="Arial Narrow"/>
      <family val="2"/>
    </font>
    <font>
      <sz val="10"/>
      <name val="MS Sans Serif"/>
      <family val="2"/>
    </font>
    <font>
      <b/>
      <sz val="2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22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119" applyFont="1" applyFill="1" applyBorder="1" applyAlignment="1">
      <alignment horizontal="right" wrapText="1"/>
      <protection/>
    </xf>
    <xf numFmtId="0" fontId="1" fillId="0" borderId="0" xfId="119" applyFont="1" applyFill="1" applyBorder="1" applyAlignment="1">
      <alignment horizontal="center"/>
      <protection/>
    </xf>
    <xf numFmtId="0" fontId="2" fillId="33" borderId="11" xfId="0" applyFont="1" applyFill="1" applyBorder="1" applyAlignment="1">
      <alignment/>
    </xf>
    <xf numFmtId="0" fontId="6" fillId="0" borderId="12" xfId="0" applyFont="1" applyBorder="1" applyAlignment="1">
      <alignment horizontal="left"/>
    </xf>
    <xf numFmtId="0" fontId="5" fillId="0" borderId="13" xfId="120" applyFont="1" applyFill="1" applyBorder="1" applyAlignment="1">
      <alignment horizontal="left" wrapText="1"/>
      <protection/>
    </xf>
    <xf numFmtId="0" fontId="6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33" borderId="15" xfId="0" applyFont="1" applyFill="1" applyBorder="1" applyAlignment="1">
      <alignment/>
    </xf>
    <xf numFmtId="6" fontId="3" fillId="0" borderId="16" xfId="0" applyNumberFormat="1" applyFont="1" applyBorder="1" applyAlignment="1">
      <alignment/>
    </xf>
    <xf numFmtId="6" fontId="10" fillId="0" borderId="16" xfId="0" applyNumberFormat="1" applyFont="1" applyBorder="1" applyAlignment="1">
      <alignment/>
    </xf>
    <xf numFmtId="0" fontId="5" fillId="0" borderId="17" xfId="120" applyFont="1" applyFill="1" applyBorder="1" applyAlignment="1">
      <alignment horizontal="right" wrapText="1"/>
      <protection/>
    </xf>
    <xf numFmtId="0" fontId="5" fillId="0" borderId="18" xfId="120" applyFont="1" applyFill="1" applyBorder="1" applyAlignment="1">
      <alignment horizontal="right" wrapText="1"/>
      <protection/>
    </xf>
    <xf numFmtId="0" fontId="2" fillId="0" borderId="0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5" fillId="0" borderId="21" xfId="120" applyFont="1" applyFill="1" applyBorder="1" applyAlignment="1">
      <alignment horizontal="left" wrapText="1"/>
      <protection/>
    </xf>
    <xf numFmtId="0" fontId="5" fillId="0" borderId="22" xfId="120" applyFont="1" applyFill="1" applyBorder="1" applyAlignment="1">
      <alignment horizontal="right" wrapText="1"/>
      <protection/>
    </xf>
    <xf numFmtId="0" fontId="5" fillId="0" borderId="23" xfId="120" applyFont="1" applyFill="1" applyBorder="1" applyAlignment="1">
      <alignment horizontal="left" wrapText="1"/>
      <protection/>
    </xf>
    <xf numFmtId="0" fontId="2" fillId="33" borderId="24" xfId="0" applyFont="1" applyFill="1" applyBorder="1" applyAlignment="1">
      <alignment/>
    </xf>
    <xf numFmtId="0" fontId="6" fillId="0" borderId="25" xfId="0" applyFont="1" applyBorder="1" applyAlignment="1">
      <alignment/>
    </xf>
    <xf numFmtId="6" fontId="6" fillId="0" borderId="16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2" fillId="0" borderId="26" xfId="0" applyFont="1" applyBorder="1" applyAlignment="1">
      <alignment horizontal="left"/>
    </xf>
    <xf numFmtId="0" fontId="5" fillId="0" borderId="27" xfId="120" applyFont="1" applyFill="1" applyBorder="1" applyAlignment="1">
      <alignment horizontal="left" wrapText="1"/>
      <protection/>
    </xf>
    <xf numFmtId="0" fontId="2" fillId="0" borderId="25" xfId="0" applyFont="1" applyBorder="1" applyAlignment="1">
      <alignment/>
    </xf>
    <xf numFmtId="6" fontId="5" fillId="0" borderId="28" xfId="120" applyNumberFormat="1" applyFont="1" applyFill="1" applyBorder="1" applyAlignment="1">
      <alignment horizontal="right" wrapText="1"/>
      <protection/>
    </xf>
    <xf numFmtId="6" fontId="5" fillId="0" borderId="13" xfId="120" applyNumberFormat="1" applyFont="1" applyFill="1" applyBorder="1" applyAlignment="1">
      <alignment horizontal="left" wrapText="1"/>
      <protection/>
    </xf>
    <xf numFmtId="6" fontId="5" fillId="0" borderId="29" xfId="120" applyNumberFormat="1" applyFont="1" applyFill="1" applyBorder="1" applyAlignment="1">
      <alignment horizontal="right" wrapText="1"/>
      <protection/>
    </xf>
    <xf numFmtId="6" fontId="5" fillId="0" borderId="30" xfId="120" applyNumberFormat="1" applyFont="1" applyFill="1" applyBorder="1" applyAlignment="1">
      <alignment horizontal="right" wrapText="1"/>
      <protection/>
    </xf>
    <xf numFmtId="6" fontId="2" fillId="0" borderId="13" xfId="0" applyNumberFormat="1" applyFont="1" applyBorder="1" applyAlignment="1">
      <alignment horizontal="left"/>
    </xf>
    <xf numFmtId="6" fontId="2" fillId="33" borderId="31" xfId="0" applyNumberFormat="1" applyFont="1" applyFill="1" applyBorder="1" applyAlignment="1">
      <alignment/>
    </xf>
    <xf numFmtId="6" fontId="2" fillId="0" borderId="13" xfId="0" applyNumberFormat="1" applyFont="1" applyBorder="1" applyAlignment="1">
      <alignment wrapText="1"/>
    </xf>
    <xf numFmtId="6" fontId="6" fillId="0" borderId="26" xfId="0" applyNumberFormat="1" applyFont="1" applyBorder="1" applyAlignment="1">
      <alignment/>
    </xf>
    <xf numFmtId="6" fontId="6" fillId="0" borderId="13" xfId="0" applyNumberFormat="1" applyFont="1" applyBorder="1" applyAlignment="1">
      <alignment horizontal="left"/>
    </xf>
    <xf numFmtId="6" fontId="3" fillId="0" borderId="26" xfId="0" applyNumberFormat="1" applyFont="1" applyBorder="1" applyAlignment="1">
      <alignment/>
    </xf>
    <xf numFmtId="6" fontId="6" fillId="0" borderId="18" xfId="0" applyNumberFormat="1" applyFont="1" applyBorder="1" applyAlignment="1">
      <alignment/>
    </xf>
    <xf numFmtId="6" fontId="3" fillId="0" borderId="18" xfId="0" applyNumberFormat="1" applyFont="1" applyBorder="1" applyAlignment="1">
      <alignment/>
    </xf>
    <xf numFmtId="0" fontId="5" fillId="0" borderId="32" xfId="120" applyFont="1" applyFill="1" applyBorder="1" applyAlignment="1">
      <alignment wrapText="1"/>
      <protection/>
    </xf>
    <xf numFmtId="0" fontId="5" fillId="0" borderId="28" xfId="120" applyFont="1" applyFill="1" applyBorder="1" applyAlignment="1">
      <alignment wrapText="1"/>
      <protection/>
    </xf>
    <xf numFmtId="0" fontId="5" fillId="0" borderId="10" xfId="120" applyFont="1" applyFill="1" applyBorder="1" applyAlignment="1">
      <alignment wrapText="1"/>
      <protection/>
    </xf>
    <xf numFmtId="0" fontId="5" fillId="0" borderId="29" xfId="120" applyFont="1" applyFill="1" applyBorder="1" applyAlignment="1">
      <alignment horizontal="left" wrapText="1"/>
      <protection/>
    </xf>
    <xf numFmtId="0" fontId="2" fillId="19" borderId="0" xfId="0" applyFont="1" applyFill="1" applyAlignment="1">
      <alignment/>
    </xf>
    <xf numFmtId="0" fontId="2" fillId="19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5" fillId="0" borderId="28" xfId="120" applyFont="1" applyFill="1" applyBorder="1" applyAlignment="1">
      <alignment horizontal="right" wrapText="1"/>
      <protection/>
    </xf>
    <xf numFmtId="0" fontId="5" fillId="0" borderId="33" xfId="120" applyFont="1" applyFill="1" applyBorder="1" applyAlignment="1">
      <alignment horizontal="left" wrapText="1"/>
      <protection/>
    </xf>
    <xf numFmtId="6" fontId="5" fillId="0" borderId="32" xfId="120" applyNumberFormat="1" applyFont="1" applyFill="1" applyBorder="1" applyAlignment="1">
      <alignment horizontal="right" wrapText="1"/>
      <protection/>
    </xf>
    <xf numFmtId="6" fontId="5" fillId="0" borderId="33" xfId="120" applyNumberFormat="1" applyFont="1" applyFill="1" applyBorder="1" applyAlignment="1">
      <alignment horizontal="left" wrapText="1"/>
      <protection/>
    </xf>
    <xf numFmtId="0" fontId="5" fillId="0" borderId="30" xfId="120" applyFont="1" applyFill="1" applyBorder="1" applyAlignment="1">
      <alignment horizontal="right" wrapText="1"/>
      <protection/>
    </xf>
    <xf numFmtId="0" fontId="5" fillId="0" borderId="30" xfId="120" applyFont="1" applyFill="1" applyBorder="1" applyAlignment="1">
      <alignment wrapText="1"/>
      <protection/>
    </xf>
    <xf numFmtId="0" fontId="5" fillId="0" borderId="29" xfId="120" applyFont="1" applyFill="1" applyBorder="1" applyAlignment="1">
      <alignment horizontal="right" wrapText="1"/>
      <protection/>
    </xf>
    <xf numFmtId="0" fontId="5" fillId="0" borderId="29" xfId="120" applyFont="1" applyFill="1" applyBorder="1" applyAlignment="1">
      <alignment wrapText="1"/>
      <protection/>
    </xf>
    <xf numFmtId="0" fontId="5" fillId="0" borderId="10" xfId="120" applyFont="1" applyFill="1" applyBorder="1" applyAlignment="1">
      <alignment horizontal="right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5" fillId="33" borderId="35" xfId="120" applyFont="1" applyFill="1" applyBorder="1" applyAlignment="1">
      <alignment horizontal="center" wrapText="1"/>
      <protection/>
    </xf>
    <xf numFmtId="0" fontId="5" fillId="33" borderId="36" xfId="120" applyFont="1" applyFill="1" applyBorder="1" applyAlignment="1">
      <alignment horizontal="center" wrapText="1"/>
      <protection/>
    </xf>
    <xf numFmtId="0" fontId="5" fillId="0" borderId="22" xfId="120" applyFont="1" applyFill="1" applyBorder="1" applyAlignment="1">
      <alignment horizontal="left" wrapText="1"/>
      <protection/>
    </xf>
    <xf numFmtId="0" fontId="7" fillId="33" borderId="37" xfId="120" applyFont="1" applyFill="1" applyBorder="1" applyAlignment="1">
      <alignment horizontal="center" wrapText="1"/>
      <protection/>
    </xf>
    <xf numFmtId="0" fontId="7" fillId="33" borderId="38" xfId="120" applyFont="1" applyFill="1" applyBorder="1" applyAlignment="1">
      <alignment horizontal="center" wrapText="1"/>
      <protection/>
    </xf>
    <xf numFmtId="0" fontId="7" fillId="33" borderId="39" xfId="120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6" fillId="35" borderId="42" xfId="0" applyFont="1" applyFill="1" applyBorder="1" applyAlignment="1">
      <alignment horizontal="center"/>
    </xf>
    <xf numFmtId="0" fontId="6" fillId="35" borderId="43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2" fillId="36" borderId="46" xfId="0" applyFont="1" applyFill="1" applyBorder="1" applyAlignment="1">
      <alignment horizontal="center" vertical="center" wrapText="1"/>
    </xf>
    <xf numFmtId="0" fontId="2" fillId="36" borderId="47" xfId="0" applyFont="1" applyFill="1" applyBorder="1" applyAlignment="1">
      <alignment horizontal="center" vertical="center"/>
    </xf>
    <xf numFmtId="0" fontId="2" fillId="37" borderId="48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11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1" xfId="60"/>
    <cellStyle name="Normal 12" xfId="61"/>
    <cellStyle name="Normal 13" xfId="62"/>
    <cellStyle name="Normal 14" xfId="63"/>
    <cellStyle name="Normal 15" xfId="64"/>
    <cellStyle name="Normal 16" xfId="65"/>
    <cellStyle name="Normal 16 2" xfId="66"/>
    <cellStyle name="Normal 17" xfId="67"/>
    <cellStyle name="Normal 18" xfId="68"/>
    <cellStyle name="Normal 19" xfId="69"/>
    <cellStyle name="Normal 19 2" xfId="70"/>
    <cellStyle name="Normal 2" xfId="71"/>
    <cellStyle name="Normal 2 2" xfId="72"/>
    <cellStyle name="Normal 2 3" xfId="73"/>
    <cellStyle name="Normal 2 4" xfId="74"/>
    <cellStyle name="Normal 20" xfId="75"/>
    <cellStyle name="Normal 21" xfId="76"/>
    <cellStyle name="Normal 22" xfId="77"/>
    <cellStyle name="Normal 23" xfId="78"/>
    <cellStyle name="Normal 24" xfId="79"/>
    <cellStyle name="Normal 25" xfId="80"/>
    <cellStyle name="Normal 26" xfId="81"/>
    <cellStyle name="Normal 27" xfId="82"/>
    <cellStyle name="Normal 28" xfId="83"/>
    <cellStyle name="Normal 29" xfId="84"/>
    <cellStyle name="Normal 3" xfId="85"/>
    <cellStyle name="Normal 3 2" xfId="86"/>
    <cellStyle name="Normal 30" xfId="87"/>
    <cellStyle name="Normal 31" xfId="88"/>
    <cellStyle name="Normal 32" xfId="89"/>
    <cellStyle name="Normal 33" xfId="90"/>
    <cellStyle name="Normal 34" xfId="91"/>
    <cellStyle name="Normal 35" xfId="92"/>
    <cellStyle name="Normal 36" xfId="93"/>
    <cellStyle name="Normal 37" xfId="94"/>
    <cellStyle name="Normal 38" xfId="95"/>
    <cellStyle name="Normal 38 2" xfId="96"/>
    <cellStyle name="Normal 39" xfId="97"/>
    <cellStyle name="Normal 39 2" xfId="98"/>
    <cellStyle name="Normal 4" xfId="99"/>
    <cellStyle name="Normal 4 2" xfId="100"/>
    <cellStyle name="Normal 4 3" xfId="101"/>
    <cellStyle name="Normal 4 4" xfId="102"/>
    <cellStyle name="Normal 4 5" xfId="103"/>
    <cellStyle name="Normal 4 6" xfId="104"/>
    <cellStyle name="Normal 40" xfId="105"/>
    <cellStyle name="Normal 41" xfId="106"/>
    <cellStyle name="Normal 42" xfId="107"/>
    <cellStyle name="Normal 43" xfId="108"/>
    <cellStyle name="Normal 44" xfId="109"/>
    <cellStyle name="Normal 45" xfId="110"/>
    <cellStyle name="Normal 46" xfId="111"/>
    <cellStyle name="Normal 46 2" xfId="112"/>
    <cellStyle name="Normal 47" xfId="113"/>
    <cellStyle name="Normal 5" xfId="114"/>
    <cellStyle name="Normal 6" xfId="115"/>
    <cellStyle name="Normal 7" xfId="116"/>
    <cellStyle name="Normal 8" xfId="117"/>
    <cellStyle name="Normal 9" xfId="118"/>
    <cellStyle name="Normal_Fund Bal &amp; Equity" xfId="119"/>
    <cellStyle name="Normal_Sheet1" xfId="120"/>
    <cellStyle name="Note" xfId="121"/>
    <cellStyle name="Output" xfId="122"/>
    <cellStyle name="Percent" xfId="123"/>
    <cellStyle name="Title" xfId="124"/>
    <cellStyle name="Total" xfId="125"/>
    <cellStyle name="Warning Text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view="pageBreakPreview" zoomScale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6.140625" style="1" customWidth="1"/>
    <col min="2" max="2" width="39.7109375" style="2" bestFit="1" customWidth="1"/>
    <col min="3" max="3" width="1.28515625" style="2" customWidth="1"/>
    <col min="4" max="4" width="14.28125" style="1" customWidth="1"/>
    <col min="5" max="5" width="1.28515625" style="1" customWidth="1"/>
    <col min="6" max="8" width="14.28125" style="1" customWidth="1"/>
    <col min="9" max="10" width="14.421875" style="1" customWidth="1"/>
    <col min="11" max="11" width="13.7109375" style="1" customWidth="1"/>
    <col min="12" max="13" width="9.140625" style="4" customWidth="1"/>
    <col min="14" max="16384" width="9.140625" style="1" customWidth="1"/>
  </cols>
  <sheetData>
    <row r="1" spans="1:11" ht="48" customHeight="1">
      <c r="A1" s="72" t="s">
        <v>84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ht="14.25" thickBot="1"/>
    <row r="3" spans="4:11" ht="13.5">
      <c r="D3" s="79" t="s">
        <v>1</v>
      </c>
      <c r="F3" s="76" t="s">
        <v>2</v>
      </c>
      <c r="G3" s="77"/>
      <c r="H3" s="77"/>
      <c r="I3" s="77"/>
      <c r="J3" s="77"/>
      <c r="K3" s="78"/>
    </row>
    <row r="4" spans="4:11" ht="13.5">
      <c r="D4" s="80"/>
      <c r="F4" s="82" t="s">
        <v>73</v>
      </c>
      <c r="G4" s="84" t="s">
        <v>74</v>
      </c>
      <c r="H4" s="85"/>
      <c r="I4" s="85"/>
      <c r="J4" s="86"/>
      <c r="K4" s="73" t="s">
        <v>3</v>
      </c>
    </row>
    <row r="5" spans="4:11" ht="13.5">
      <c r="D5" s="81"/>
      <c r="E5" s="13"/>
      <c r="F5" s="83"/>
      <c r="G5" s="62" t="s">
        <v>80</v>
      </c>
      <c r="H5" s="63" t="s">
        <v>81</v>
      </c>
      <c r="I5" s="3" t="s">
        <v>82</v>
      </c>
      <c r="J5" s="3" t="s">
        <v>83</v>
      </c>
      <c r="K5" s="74"/>
    </row>
    <row r="6" spans="1:13" s="71" customFormat="1" ht="30" customHeight="1" thickBot="1">
      <c r="A6" s="64" t="s">
        <v>0</v>
      </c>
      <c r="B6" s="65" t="s">
        <v>4</v>
      </c>
      <c r="C6" s="66"/>
      <c r="D6" s="67" t="s">
        <v>5</v>
      </c>
      <c r="E6" s="66"/>
      <c r="F6" s="68" t="s">
        <v>75</v>
      </c>
      <c r="G6" s="69" t="s">
        <v>76</v>
      </c>
      <c r="H6" s="69" t="s">
        <v>77</v>
      </c>
      <c r="I6" s="69" t="s">
        <v>78</v>
      </c>
      <c r="J6" s="69" t="s">
        <v>79</v>
      </c>
      <c r="K6" s="75"/>
      <c r="L6" s="70"/>
      <c r="M6" s="70"/>
    </row>
    <row r="7" spans="1:13" ht="13.5">
      <c r="A7" s="17">
        <v>1</v>
      </c>
      <c r="B7" s="45" t="s">
        <v>6</v>
      </c>
      <c r="C7" s="9"/>
      <c r="D7" s="33">
        <v>27344679</v>
      </c>
      <c r="E7" s="34"/>
      <c r="F7" s="33">
        <v>790000</v>
      </c>
      <c r="G7" s="33">
        <v>6844566</v>
      </c>
      <c r="H7" s="33">
        <v>18233141</v>
      </c>
      <c r="I7" s="33">
        <v>0</v>
      </c>
      <c r="J7" s="33">
        <v>1476972</v>
      </c>
      <c r="K7" s="33">
        <f>SUM(F7:J7)</f>
        <v>27344679</v>
      </c>
      <c r="L7" s="5"/>
      <c r="M7" s="5"/>
    </row>
    <row r="8" spans="1:13" ht="13.5">
      <c r="A8" s="23">
        <v>2</v>
      </c>
      <c r="B8" s="46" t="s">
        <v>64</v>
      </c>
      <c r="C8" s="9"/>
      <c r="D8" s="33">
        <v>28819768</v>
      </c>
      <c r="E8" s="34"/>
      <c r="F8" s="33">
        <v>0</v>
      </c>
      <c r="G8" s="33">
        <v>916577</v>
      </c>
      <c r="H8" s="33">
        <v>12134697</v>
      </c>
      <c r="I8" s="33">
        <v>3533569</v>
      </c>
      <c r="J8" s="33">
        <v>12234925</v>
      </c>
      <c r="K8" s="33">
        <f aca="true" t="shared" si="0" ref="K8:K71">SUM(F8:J8)</f>
        <v>28819768</v>
      </c>
      <c r="L8" s="5"/>
      <c r="M8" s="5"/>
    </row>
    <row r="9" spans="1:13" ht="13.5">
      <c r="A9" s="23">
        <v>3</v>
      </c>
      <c r="B9" s="46" t="s">
        <v>7</v>
      </c>
      <c r="C9" s="9"/>
      <c r="D9" s="33">
        <v>112654515</v>
      </c>
      <c r="E9" s="34"/>
      <c r="F9" s="33">
        <v>163038</v>
      </c>
      <c r="G9" s="33">
        <v>27320743</v>
      </c>
      <c r="H9" s="33">
        <v>0</v>
      </c>
      <c r="I9" s="33">
        <v>70170734</v>
      </c>
      <c r="J9" s="33">
        <v>15000000</v>
      </c>
      <c r="K9" s="33">
        <f t="shared" si="0"/>
        <v>112654515</v>
      </c>
      <c r="L9" s="5"/>
      <c r="M9" s="5"/>
    </row>
    <row r="10" spans="1:13" ht="13.5">
      <c r="A10" s="23">
        <v>4</v>
      </c>
      <c r="B10" s="46" t="s">
        <v>8</v>
      </c>
      <c r="C10" s="9"/>
      <c r="D10" s="33">
        <v>17912762</v>
      </c>
      <c r="E10" s="34"/>
      <c r="F10" s="33">
        <v>9202649</v>
      </c>
      <c r="G10" s="33">
        <v>7027238</v>
      </c>
      <c r="H10" s="33">
        <v>1609634</v>
      </c>
      <c r="I10" s="33">
        <v>73240</v>
      </c>
      <c r="J10" s="33">
        <v>0</v>
      </c>
      <c r="K10" s="33">
        <f t="shared" si="0"/>
        <v>17912761</v>
      </c>
      <c r="L10" s="5"/>
      <c r="M10" s="5"/>
    </row>
    <row r="11" spans="1:13" ht="13.5">
      <c r="A11" s="18">
        <v>5</v>
      </c>
      <c r="B11" s="48" t="s">
        <v>9</v>
      </c>
      <c r="C11" s="9"/>
      <c r="D11" s="35">
        <v>25056914</v>
      </c>
      <c r="E11" s="34"/>
      <c r="F11" s="35">
        <v>0</v>
      </c>
      <c r="G11" s="35">
        <v>0</v>
      </c>
      <c r="H11" s="35">
        <v>4606881</v>
      </c>
      <c r="I11" s="35">
        <v>4468112</v>
      </c>
      <c r="J11" s="35">
        <v>15981921</v>
      </c>
      <c r="K11" s="35">
        <f t="shared" si="0"/>
        <v>25056914</v>
      </c>
      <c r="L11" s="5"/>
      <c r="M11" s="5"/>
    </row>
    <row r="12" spans="1:13" ht="13.5">
      <c r="A12" s="23">
        <v>6</v>
      </c>
      <c r="B12" s="47" t="s">
        <v>10</v>
      </c>
      <c r="C12" s="9"/>
      <c r="D12" s="33">
        <v>33843735</v>
      </c>
      <c r="E12" s="34"/>
      <c r="F12" s="33">
        <v>231786</v>
      </c>
      <c r="G12" s="33">
        <v>11976362</v>
      </c>
      <c r="H12" s="33">
        <v>8438796</v>
      </c>
      <c r="I12" s="33">
        <v>491848</v>
      </c>
      <c r="J12" s="33">
        <v>12704943</v>
      </c>
      <c r="K12" s="33">
        <f t="shared" si="0"/>
        <v>33843735</v>
      </c>
      <c r="L12" s="5"/>
      <c r="M12" s="5"/>
    </row>
    <row r="13" spans="1:13" ht="13.5">
      <c r="A13" s="23">
        <v>7</v>
      </c>
      <c r="B13" s="46" t="s">
        <v>11</v>
      </c>
      <c r="C13" s="9"/>
      <c r="D13" s="33">
        <v>28004127</v>
      </c>
      <c r="E13" s="34"/>
      <c r="F13" s="33">
        <v>0</v>
      </c>
      <c r="G13" s="33">
        <v>28004127</v>
      </c>
      <c r="H13" s="33">
        <v>0</v>
      </c>
      <c r="I13" s="33">
        <v>0</v>
      </c>
      <c r="J13" s="33">
        <v>0</v>
      </c>
      <c r="K13" s="33">
        <f t="shared" si="0"/>
        <v>28004127</v>
      </c>
      <c r="L13" s="5"/>
      <c r="M13" s="5"/>
    </row>
    <row r="14" spans="1:13" ht="13.5">
      <c r="A14" s="23">
        <v>8</v>
      </c>
      <c r="B14" s="46" t="s">
        <v>12</v>
      </c>
      <c r="C14" s="9"/>
      <c r="D14" s="33">
        <v>132958694</v>
      </c>
      <c r="E14" s="34"/>
      <c r="F14" s="33">
        <v>0</v>
      </c>
      <c r="G14" s="33">
        <v>115898505</v>
      </c>
      <c r="H14" s="33">
        <v>0</v>
      </c>
      <c r="I14" s="33">
        <v>17060189</v>
      </c>
      <c r="J14" s="33">
        <v>0</v>
      </c>
      <c r="K14" s="33">
        <f t="shared" si="0"/>
        <v>132958694</v>
      </c>
      <c r="L14" s="5"/>
      <c r="M14" s="5"/>
    </row>
    <row r="15" spans="1:13" ht="13.5">
      <c r="A15" s="23">
        <v>9</v>
      </c>
      <c r="B15" s="46" t="s">
        <v>85</v>
      </c>
      <c r="C15" s="9"/>
      <c r="D15" s="33">
        <v>84636711</v>
      </c>
      <c r="E15" s="34"/>
      <c r="F15" s="33">
        <v>1442433</v>
      </c>
      <c r="G15" s="33">
        <v>27894341</v>
      </c>
      <c r="H15" s="33">
        <v>25551491</v>
      </c>
      <c r="I15" s="33">
        <v>0</v>
      </c>
      <c r="J15" s="33">
        <v>29748446</v>
      </c>
      <c r="K15" s="33">
        <f t="shared" si="0"/>
        <v>84636711</v>
      </c>
      <c r="L15" s="5"/>
      <c r="M15" s="5"/>
    </row>
    <row r="16" spans="1:13" ht="13.5">
      <c r="A16" s="18">
        <v>10</v>
      </c>
      <c r="B16" s="48" t="s">
        <v>65</v>
      </c>
      <c r="C16" s="9"/>
      <c r="D16" s="35">
        <v>78112663</v>
      </c>
      <c r="E16" s="34"/>
      <c r="F16" s="35">
        <v>3089050</v>
      </c>
      <c r="G16" s="35">
        <v>32693677</v>
      </c>
      <c r="H16" s="35">
        <v>2000000</v>
      </c>
      <c r="I16" s="35">
        <v>1245118</v>
      </c>
      <c r="J16" s="35">
        <v>39084818</v>
      </c>
      <c r="K16" s="35">
        <f t="shared" si="0"/>
        <v>78112663</v>
      </c>
      <c r="L16" s="5"/>
      <c r="M16" s="5"/>
    </row>
    <row r="17" spans="1:13" ht="13.5">
      <c r="A17" s="17">
        <v>11</v>
      </c>
      <c r="B17" s="47" t="s">
        <v>13</v>
      </c>
      <c r="C17" s="9"/>
      <c r="D17" s="36">
        <v>7482449</v>
      </c>
      <c r="E17" s="34"/>
      <c r="F17" s="36">
        <v>0</v>
      </c>
      <c r="G17" s="36">
        <v>3173577</v>
      </c>
      <c r="H17" s="36">
        <v>2000000</v>
      </c>
      <c r="I17" s="36">
        <v>0</v>
      </c>
      <c r="J17" s="36">
        <v>2308872</v>
      </c>
      <c r="K17" s="36">
        <f t="shared" si="0"/>
        <v>7482449</v>
      </c>
      <c r="L17" s="5"/>
      <c r="M17" s="5"/>
    </row>
    <row r="18" spans="1:13" ht="13.5">
      <c r="A18" s="23">
        <v>12</v>
      </c>
      <c r="B18" s="46" t="s">
        <v>66</v>
      </c>
      <c r="C18" s="9"/>
      <c r="D18" s="33">
        <v>65403547</v>
      </c>
      <c r="E18" s="34"/>
      <c r="F18" s="33">
        <v>840373</v>
      </c>
      <c r="G18" s="33">
        <v>389223</v>
      </c>
      <c r="H18" s="33">
        <v>10233159</v>
      </c>
      <c r="I18" s="33">
        <v>0</v>
      </c>
      <c r="J18" s="33">
        <v>53940792</v>
      </c>
      <c r="K18" s="33">
        <f t="shared" si="0"/>
        <v>65403547</v>
      </c>
      <c r="L18" s="5"/>
      <c r="M18" s="5"/>
    </row>
    <row r="19" spans="1:13" ht="13.5">
      <c r="A19" s="23">
        <v>13</v>
      </c>
      <c r="B19" s="46" t="s">
        <v>14</v>
      </c>
      <c r="C19" s="9"/>
      <c r="D19" s="33">
        <v>4353311</v>
      </c>
      <c r="E19" s="34"/>
      <c r="F19" s="33">
        <v>0</v>
      </c>
      <c r="G19" s="33">
        <v>350162</v>
      </c>
      <c r="H19" s="33">
        <v>709687</v>
      </c>
      <c r="I19" s="33">
        <v>440323</v>
      </c>
      <c r="J19" s="33">
        <v>2853140</v>
      </c>
      <c r="K19" s="33">
        <f>SUM(F19:J19)</f>
        <v>4353312</v>
      </c>
      <c r="L19" s="5"/>
      <c r="M19" s="5"/>
    </row>
    <row r="20" spans="1:13" ht="13.5">
      <c r="A20" s="23">
        <v>14</v>
      </c>
      <c r="B20" s="46" t="s">
        <v>15</v>
      </c>
      <c r="C20" s="9"/>
      <c r="D20" s="33">
        <v>15145639</v>
      </c>
      <c r="E20" s="34"/>
      <c r="F20" s="33">
        <v>18675</v>
      </c>
      <c r="G20" s="33">
        <v>5683710</v>
      </c>
      <c r="H20" s="33">
        <v>5955203</v>
      </c>
      <c r="I20" s="33">
        <v>0</v>
      </c>
      <c r="J20" s="33">
        <v>3488051</v>
      </c>
      <c r="K20" s="33">
        <f t="shared" si="0"/>
        <v>15145639</v>
      </c>
      <c r="L20" s="5"/>
      <c r="M20" s="5"/>
    </row>
    <row r="21" spans="1:13" ht="13.5">
      <c r="A21" s="18">
        <v>15</v>
      </c>
      <c r="B21" s="48" t="s">
        <v>16</v>
      </c>
      <c r="C21" s="9"/>
      <c r="D21" s="35">
        <v>31697679</v>
      </c>
      <c r="E21" s="34"/>
      <c r="F21" s="35">
        <v>20348</v>
      </c>
      <c r="G21" s="35">
        <v>87925</v>
      </c>
      <c r="H21" s="35">
        <v>1404958</v>
      </c>
      <c r="I21" s="35">
        <v>9324069</v>
      </c>
      <c r="J21" s="35">
        <v>20860379</v>
      </c>
      <c r="K21" s="35">
        <f t="shared" si="0"/>
        <v>31697679</v>
      </c>
      <c r="L21" s="5"/>
      <c r="M21" s="5"/>
    </row>
    <row r="22" spans="1:13" ht="13.5">
      <c r="A22" s="17">
        <v>16</v>
      </c>
      <c r="B22" s="47" t="s">
        <v>17</v>
      </c>
      <c r="C22" s="9"/>
      <c r="D22" s="36">
        <v>53717954</v>
      </c>
      <c r="E22" s="34"/>
      <c r="F22" s="36">
        <v>46550</v>
      </c>
      <c r="G22" s="36">
        <v>7000014</v>
      </c>
      <c r="H22" s="36">
        <v>42848324</v>
      </c>
      <c r="I22" s="36">
        <v>0</v>
      </c>
      <c r="J22" s="36">
        <v>3823066</v>
      </c>
      <c r="K22" s="36">
        <f t="shared" si="0"/>
        <v>53717954</v>
      </c>
      <c r="L22" s="5"/>
      <c r="M22" s="5"/>
    </row>
    <row r="23" spans="1:13" ht="13.5">
      <c r="A23" s="23">
        <v>17</v>
      </c>
      <c r="B23" s="46" t="s">
        <v>86</v>
      </c>
      <c r="C23" s="9"/>
      <c r="D23" s="33">
        <v>141013233</v>
      </c>
      <c r="E23" s="34"/>
      <c r="F23" s="33">
        <v>502999</v>
      </c>
      <c r="G23" s="33">
        <v>52042551</v>
      </c>
      <c r="H23" s="33">
        <v>433460</v>
      </c>
      <c r="I23" s="33">
        <v>49797126</v>
      </c>
      <c r="J23" s="33">
        <v>38237097</v>
      </c>
      <c r="K23" s="33">
        <f t="shared" si="0"/>
        <v>141013233</v>
      </c>
      <c r="L23" s="5"/>
      <c r="M23" s="5"/>
    </row>
    <row r="24" spans="1:13" ht="13.5">
      <c r="A24" s="23">
        <v>18</v>
      </c>
      <c r="B24" s="46" t="s">
        <v>18</v>
      </c>
      <c r="C24" s="9"/>
      <c r="D24" s="33">
        <v>3957225</v>
      </c>
      <c r="E24" s="34"/>
      <c r="F24" s="33">
        <v>0</v>
      </c>
      <c r="G24" s="33">
        <v>3957225</v>
      </c>
      <c r="H24" s="33">
        <v>0</v>
      </c>
      <c r="I24" s="33">
        <v>0</v>
      </c>
      <c r="J24" s="33">
        <v>0</v>
      </c>
      <c r="K24" s="33">
        <f t="shared" si="0"/>
        <v>3957225</v>
      </c>
      <c r="L24" s="5"/>
      <c r="M24" s="5"/>
    </row>
    <row r="25" spans="1:13" ht="13.5">
      <c r="A25" s="23">
        <v>19</v>
      </c>
      <c r="B25" s="46" t="s">
        <v>19</v>
      </c>
      <c r="C25" s="9"/>
      <c r="D25" s="33">
        <v>2948228</v>
      </c>
      <c r="E25" s="34"/>
      <c r="F25" s="33">
        <v>0</v>
      </c>
      <c r="G25" s="33">
        <v>354745</v>
      </c>
      <c r="H25" s="33">
        <v>0</v>
      </c>
      <c r="I25" s="33">
        <v>1268689</v>
      </c>
      <c r="J25" s="33">
        <v>1324808</v>
      </c>
      <c r="K25" s="33">
        <f t="shared" si="0"/>
        <v>2948242</v>
      </c>
      <c r="L25" s="5"/>
      <c r="M25" s="6"/>
    </row>
    <row r="26" spans="1:13" ht="13.5">
      <c r="A26" s="18">
        <v>20</v>
      </c>
      <c r="B26" s="48" t="s">
        <v>20</v>
      </c>
      <c r="C26" s="9"/>
      <c r="D26" s="35">
        <v>14277605</v>
      </c>
      <c r="E26" s="34"/>
      <c r="F26" s="35">
        <v>0</v>
      </c>
      <c r="G26" s="35">
        <v>2578918</v>
      </c>
      <c r="H26" s="35">
        <v>10915807</v>
      </c>
      <c r="I26" s="35">
        <v>782880</v>
      </c>
      <c r="J26" s="35">
        <v>0</v>
      </c>
      <c r="K26" s="35">
        <f t="shared" si="0"/>
        <v>14277605</v>
      </c>
      <c r="L26" s="5"/>
      <c r="M26" s="5"/>
    </row>
    <row r="27" spans="1:13" ht="13.5">
      <c r="A27" s="17">
        <v>21</v>
      </c>
      <c r="B27" s="47" t="s">
        <v>21</v>
      </c>
      <c r="C27" s="9"/>
      <c r="D27" s="36">
        <v>8167176</v>
      </c>
      <c r="E27" s="34"/>
      <c r="F27" s="36">
        <v>0</v>
      </c>
      <c r="G27" s="36">
        <v>0</v>
      </c>
      <c r="H27" s="36">
        <v>1000000</v>
      </c>
      <c r="I27" s="36">
        <v>3865220</v>
      </c>
      <c r="J27" s="36">
        <v>3301956</v>
      </c>
      <c r="K27" s="36">
        <f t="shared" si="0"/>
        <v>8167176</v>
      </c>
      <c r="L27" s="5"/>
      <c r="M27" s="5"/>
    </row>
    <row r="28" spans="1:13" ht="13.5">
      <c r="A28" s="23">
        <v>22</v>
      </c>
      <c r="B28" s="46" t="s">
        <v>22</v>
      </c>
      <c r="C28" s="9"/>
      <c r="D28" s="33">
        <v>11685090</v>
      </c>
      <c r="E28" s="34"/>
      <c r="F28" s="33">
        <v>0</v>
      </c>
      <c r="G28" s="33">
        <v>4282881</v>
      </c>
      <c r="H28" s="33">
        <v>2065681</v>
      </c>
      <c r="I28" s="33">
        <v>85513</v>
      </c>
      <c r="J28" s="33">
        <v>5251014</v>
      </c>
      <c r="K28" s="33">
        <f t="shared" si="0"/>
        <v>11685089</v>
      </c>
      <c r="L28" s="5"/>
      <c r="M28" s="5"/>
    </row>
    <row r="29" spans="1:13" ht="13.5">
      <c r="A29" s="23">
        <v>23</v>
      </c>
      <c r="B29" s="46" t="s">
        <v>23</v>
      </c>
      <c r="C29" s="9"/>
      <c r="D29" s="33">
        <v>63047392</v>
      </c>
      <c r="E29" s="34"/>
      <c r="F29" s="33">
        <v>0</v>
      </c>
      <c r="G29" s="33">
        <v>24340592</v>
      </c>
      <c r="H29" s="33">
        <v>5030559</v>
      </c>
      <c r="I29" s="33">
        <v>1931290</v>
      </c>
      <c r="J29" s="33">
        <v>31744951</v>
      </c>
      <c r="K29" s="33">
        <f t="shared" si="0"/>
        <v>63047392</v>
      </c>
      <c r="L29" s="5"/>
      <c r="M29" s="5"/>
    </row>
    <row r="30" spans="1:13" ht="13.5">
      <c r="A30" s="23">
        <v>24</v>
      </c>
      <c r="B30" s="46" t="s">
        <v>24</v>
      </c>
      <c r="C30" s="9"/>
      <c r="D30" s="33">
        <v>44020628</v>
      </c>
      <c r="E30" s="34"/>
      <c r="F30" s="33">
        <v>0</v>
      </c>
      <c r="G30" s="33">
        <v>18554736</v>
      </c>
      <c r="H30" s="33">
        <v>0</v>
      </c>
      <c r="I30" s="33">
        <v>7783596</v>
      </c>
      <c r="J30" s="33">
        <v>17682296</v>
      </c>
      <c r="K30" s="33">
        <f t="shared" si="0"/>
        <v>44020628</v>
      </c>
      <c r="L30" s="5"/>
      <c r="M30" s="5"/>
    </row>
    <row r="31" spans="1:13" ht="13.5">
      <c r="A31" s="18">
        <v>25</v>
      </c>
      <c r="B31" s="48" t="s">
        <v>25</v>
      </c>
      <c r="C31" s="9"/>
      <c r="D31" s="35">
        <v>16896512</v>
      </c>
      <c r="E31" s="34"/>
      <c r="F31" s="35">
        <v>0</v>
      </c>
      <c r="G31" s="35">
        <v>3557723</v>
      </c>
      <c r="H31" s="35">
        <v>83595</v>
      </c>
      <c r="I31" s="35">
        <v>0</v>
      </c>
      <c r="J31" s="35">
        <v>13255194</v>
      </c>
      <c r="K31" s="35">
        <f t="shared" si="0"/>
        <v>16896512</v>
      </c>
      <c r="L31" s="5"/>
      <c r="M31" s="5"/>
    </row>
    <row r="32" spans="1:13" ht="13.5">
      <c r="A32" s="17">
        <v>26</v>
      </c>
      <c r="B32" s="47" t="s">
        <v>87</v>
      </c>
      <c r="C32" s="9"/>
      <c r="D32" s="36">
        <v>159185003</v>
      </c>
      <c r="E32" s="34"/>
      <c r="F32" s="36">
        <v>4014945</v>
      </c>
      <c r="G32" s="36">
        <v>83876369</v>
      </c>
      <c r="H32" s="36">
        <v>43367725</v>
      </c>
      <c r="I32" s="36">
        <v>0</v>
      </c>
      <c r="J32" s="36">
        <v>27925965</v>
      </c>
      <c r="K32" s="36">
        <f t="shared" si="0"/>
        <v>159185004</v>
      </c>
      <c r="L32" s="5"/>
      <c r="M32" s="5"/>
    </row>
    <row r="33" spans="1:13" ht="13.5">
      <c r="A33" s="23">
        <v>27</v>
      </c>
      <c r="B33" s="46" t="s">
        <v>67</v>
      </c>
      <c r="C33" s="9"/>
      <c r="D33" s="33">
        <v>28283543</v>
      </c>
      <c r="E33" s="34"/>
      <c r="F33" s="33">
        <v>787632</v>
      </c>
      <c r="G33" s="33">
        <v>8620700</v>
      </c>
      <c r="H33" s="33">
        <v>9787018</v>
      </c>
      <c r="I33" s="33">
        <v>3500000</v>
      </c>
      <c r="J33" s="33">
        <v>5588193</v>
      </c>
      <c r="K33" s="33">
        <f t="shared" si="0"/>
        <v>28283543</v>
      </c>
      <c r="L33" s="5"/>
      <c r="M33" s="5"/>
    </row>
    <row r="34" spans="1:13" ht="13.5">
      <c r="A34" s="23">
        <v>28</v>
      </c>
      <c r="B34" s="46" t="s">
        <v>26</v>
      </c>
      <c r="C34" s="9"/>
      <c r="D34" s="33">
        <v>185855253</v>
      </c>
      <c r="E34" s="34"/>
      <c r="F34" s="33">
        <v>2751799</v>
      </c>
      <c r="G34" s="33">
        <v>13532854</v>
      </c>
      <c r="H34" s="33">
        <v>45688777</v>
      </c>
      <c r="I34" s="33">
        <v>94286176</v>
      </c>
      <c r="J34" s="33">
        <v>29595648</v>
      </c>
      <c r="K34" s="33">
        <f t="shared" si="0"/>
        <v>185855254</v>
      </c>
      <c r="L34" s="5"/>
      <c r="M34" s="5"/>
    </row>
    <row r="35" spans="1:13" ht="13.5">
      <c r="A35" s="23">
        <v>29</v>
      </c>
      <c r="B35" s="46" t="s">
        <v>27</v>
      </c>
      <c r="C35" s="9"/>
      <c r="D35" s="33">
        <v>94812747</v>
      </c>
      <c r="E35" s="34"/>
      <c r="F35" s="33">
        <v>0</v>
      </c>
      <c r="G35" s="33">
        <v>84680610</v>
      </c>
      <c r="H35" s="33">
        <v>770985</v>
      </c>
      <c r="I35" s="33">
        <v>0</v>
      </c>
      <c r="J35" s="33">
        <v>9361159</v>
      </c>
      <c r="K35" s="33">
        <f t="shared" si="0"/>
        <v>94812754</v>
      </c>
      <c r="L35" s="5"/>
      <c r="M35" s="5"/>
    </row>
    <row r="36" spans="1:13" ht="13.5">
      <c r="A36" s="18">
        <v>30</v>
      </c>
      <c r="B36" s="48" t="s">
        <v>28</v>
      </c>
      <c r="C36" s="9"/>
      <c r="D36" s="35">
        <v>14763949</v>
      </c>
      <c r="E36" s="34"/>
      <c r="F36" s="35">
        <v>0</v>
      </c>
      <c r="G36" s="35">
        <v>7397832</v>
      </c>
      <c r="H36" s="35">
        <v>1970862</v>
      </c>
      <c r="I36" s="35">
        <v>0</v>
      </c>
      <c r="J36" s="35">
        <v>5395255</v>
      </c>
      <c r="K36" s="35">
        <f t="shared" si="0"/>
        <v>14763949</v>
      </c>
      <c r="L36" s="5"/>
      <c r="M36" s="5"/>
    </row>
    <row r="37" spans="1:13" ht="13.5">
      <c r="A37" s="17">
        <v>31</v>
      </c>
      <c r="B37" s="47" t="s">
        <v>88</v>
      </c>
      <c r="C37" s="9"/>
      <c r="D37" s="36">
        <v>46797494</v>
      </c>
      <c r="E37" s="34"/>
      <c r="F37" s="36">
        <v>0</v>
      </c>
      <c r="G37" s="36">
        <v>19174404</v>
      </c>
      <c r="H37" s="36">
        <v>14480713</v>
      </c>
      <c r="I37" s="36">
        <v>200000</v>
      </c>
      <c r="J37" s="36">
        <v>12942377</v>
      </c>
      <c r="K37" s="36">
        <f t="shared" si="0"/>
        <v>46797494</v>
      </c>
      <c r="L37" s="5"/>
      <c r="M37" s="5"/>
    </row>
    <row r="38" spans="1:13" ht="13.5">
      <c r="A38" s="23">
        <v>32</v>
      </c>
      <c r="B38" s="46" t="s">
        <v>29</v>
      </c>
      <c r="C38" s="9"/>
      <c r="D38" s="33">
        <v>53515983</v>
      </c>
      <c r="E38" s="34"/>
      <c r="F38" s="33">
        <v>1577921</v>
      </c>
      <c r="G38" s="33">
        <v>38415100</v>
      </c>
      <c r="H38" s="33">
        <v>780901</v>
      </c>
      <c r="I38" s="33">
        <v>3814420</v>
      </c>
      <c r="J38" s="33">
        <v>8927641</v>
      </c>
      <c r="K38" s="33">
        <f t="shared" si="0"/>
        <v>53515983</v>
      </c>
      <c r="L38" s="5"/>
      <c r="M38" s="5"/>
    </row>
    <row r="39" spans="1:13" ht="13.5">
      <c r="A39" s="23">
        <v>33</v>
      </c>
      <c r="B39" s="46" t="s">
        <v>30</v>
      </c>
      <c r="C39" s="9"/>
      <c r="D39" s="33">
        <v>15789311</v>
      </c>
      <c r="E39" s="34"/>
      <c r="F39" s="33">
        <v>25723</v>
      </c>
      <c r="G39" s="33">
        <v>7761586</v>
      </c>
      <c r="H39" s="33">
        <v>1067293</v>
      </c>
      <c r="I39" s="33">
        <v>0</v>
      </c>
      <c r="J39" s="33">
        <v>6934709</v>
      </c>
      <c r="K39" s="33">
        <f t="shared" si="0"/>
        <v>15789311</v>
      </c>
      <c r="L39" s="5"/>
      <c r="M39" s="5"/>
    </row>
    <row r="40" spans="1:13" ht="13.5">
      <c r="A40" s="23">
        <v>34</v>
      </c>
      <c r="B40" s="46" t="s">
        <v>31</v>
      </c>
      <c r="C40" s="9"/>
      <c r="D40" s="33">
        <v>7555715</v>
      </c>
      <c r="E40" s="34"/>
      <c r="F40" s="33">
        <v>0</v>
      </c>
      <c r="G40" s="33">
        <v>5270188</v>
      </c>
      <c r="H40" s="33">
        <v>0</v>
      </c>
      <c r="I40" s="33">
        <v>887012</v>
      </c>
      <c r="J40" s="33">
        <v>1398515</v>
      </c>
      <c r="K40" s="33">
        <f t="shared" si="0"/>
        <v>7555715</v>
      </c>
      <c r="L40" s="5"/>
      <c r="M40" s="5"/>
    </row>
    <row r="41" spans="1:13" ht="13.5">
      <c r="A41" s="18">
        <v>35</v>
      </c>
      <c r="B41" s="48" t="s">
        <v>32</v>
      </c>
      <c r="C41" s="9"/>
      <c r="D41" s="35">
        <v>21609917</v>
      </c>
      <c r="E41" s="34"/>
      <c r="F41" s="35">
        <v>0</v>
      </c>
      <c r="G41" s="35">
        <v>4820824</v>
      </c>
      <c r="H41" s="35">
        <v>16789093</v>
      </c>
      <c r="I41" s="35">
        <v>0</v>
      </c>
      <c r="J41" s="35">
        <v>0</v>
      </c>
      <c r="K41" s="35">
        <f t="shared" si="0"/>
        <v>21609917</v>
      </c>
      <c r="L41" s="5"/>
      <c r="M41" s="5"/>
    </row>
    <row r="42" spans="1:13" ht="13.5">
      <c r="A42" s="17">
        <v>36</v>
      </c>
      <c r="B42" s="47" t="s">
        <v>89</v>
      </c>
      <c r="C42" s="9"/>
      <c r="D42" s="36">
        <v>161093809</v>
      </c>
      <c r="E42" s="34"/>
      <c r="F42" s="36">
        <v>500664</v>
      </c>
      <c r="G42" s="36">
        <v>69982006</v>
      </c>
      <c r="H42" s="36">
        <v>0</v>
      </c>
      <c r="I42" s="36">
        <v>2110139</v>
      </c>
      <c r="J42" s="36">
        <v>88501000</v>
      </c>
      <c r="K42" s="36">
        <f t="shared" si="0"/>
        <v>161093809</v>
      </c>
      <c r="L42" s="5"/>
      <c r="M42" s="5"/>
    </row>
    <row r="43" spans="1:13" ht="13.5">
      <c r="A43" s="23">
        <v>37</v>
      </c>
      <c r="B43" s="46" t="s">
        <v>90</v>
      </c>
      <c r="C43" s="9"/>
      <c r="D43" s="33">
        <v>72389646</v>
      </c>
      <c r="E43" s="34"/>
      <c r="F43" s="33">
        <v>114717</v>
      </c>
      <c r="G43" s="33">
        <v>37572830</v>
      </c>
      <c r="H43" s="33">
        <v>18228027</v>
      </c>
      <c r="I43" s="33">
        <v>730166</v>
      </c>
      <c r="J43" s="33">
        <v>15743906</v>
      </c>
      <c r="K43" s="33">
        <f t="shared" si="0"/>
        <v>72389646</v>
      </c>
      <c r="L43" s="5"/>
      <c r="M43" s="5"/>
    </row>
    <row r="44" spans="1:13" ht="13.5">
      <c r="A44" s="23">
        <v>38</v>
      </c>
      <c r="B44" s="46" t="s">
        <v>110</v>
      </c>
      <c r="C44" s="9"/>
      <c r="D44" s="33">
        <v>56179943</v>
      </c>
      <c r="E44" s="34"/>
      <c r="F44" s="33">
        <v>1818057</v>
      </c>
      <c r="G44" s="33">
        <v>3668282</v>
      </c>
      <c r="H44" s="33">
        <v>12400000</v>
      </c>
      <c r="I44" s="33">
        <v>2889344</v>
      </c>
      <c r="J44" s="33">
        <v>35404260</v>
      </c>
      <c r="K44" s="33">
        <f t="shared" si="0"/>
        <v>56179943</v>
      </c>
      <c r="L44" s="5"/>
      <c r="M44" s="5"/>
    </row>
    <row r="45" spans="1:13" ht="13.5">
      <c r="A45" s="23">
        <v>39</v>
      </c>
      <c r="B45" s="46" t="s">
        <v>91</v>
      </c>
      <c r="C45" s="9"/>
      <c r="D45" s="33">
        <v>4645274</v>
      </c>
      <c r="E45" s="34"/>
      <c r="F45" s="33">
        <v>18910</v>
      </c>
      <c r="G45" s="33">
        <v>900106</v>
      </c>
      <c r="H45" s="33">
        <v>0</v>
      </c>
      <c r="I45" s="33">
        <v>0</v>
      </c>
      <c r="J45" s="33">
        <v>3726267</v>
      </c>
      <c r="K45" s="33">
        <f t="shared" si="0"/>
        <v>4645283</v>
      </c>
      <c r="L45" s="5"/>
      <c r="M45" s="6"/>
    </row>
    <row r="46" spans="1:13" ht="13.5">
      <c r="A46" s="18">
        <v>40</v>
      </c>
      <c r="B46" s="48" t="s">
        <v>33</v>
      </c>
      <c r="C46" s="9"/>
      <c r="D46" s="35">
        <v>62000502</v>
      </c>
      <c r="E46" s="34"/>
      <c r="F46" s="35">
        <v>194542</v>
      </c>
      <c r="G46" s="35">
        <v>33453526</v>
      </c>
      <c r="H46" s="35">
        <v>1663196</v>
      </c>
      <c r="I46" s="35">
        <v>4061677</v>
      </c>
      <c r="J46" s="35">
        <v>22627583</v>
      </c>
      <c r="K46" s="35">
        <f t="shared" si="0"/>
        <v>62000524</v>
      </c>
      <c r="L46" s="5"/>
      <c r="M46" s="5"/>
    </row>
    <row r="47" spans="1:13" ht="13.5">
      <c r="A47" s="17">
        <v>41</v>
      </c>
      <c r="B47" s="47" t="s">
        <v>34</v>
      </c>
      <c r="C47" s="9"/>
      <c r="D47" s="36">
        <v>24830008</v>
      </c>
      <c r="E47" s="34"/>
      <c r="F47" s="36">
        <v>0</v>
      </c>
      <c r="G47" s="36">
        <v>24830008</v>
      </c>
      <c r="H47" s="36">
        <v>0</v>
      </c>
      <c r="I47" s="36">
        <v>0</v>
      </c>
      <c r="J47" s="36">
        <v>0</v>
      </c>
      <c r="K47" s="36">
        <f t="shared" si="0"/>
        <v>24830008</v>
      </c>
      <c r="L47" s="5"/>
      <c r="M47" s="5"/>
    </row>
    <row r="48" spans="1:13" ht="13.5">
      <c r="A48" s="23">
        <v>42</v>
      </c>
      <c r="B48" s="46" t="s">
        <v>35</v>
      </c>
      <c r="C48" s="9"/>
      <c r="D48" s="33">
        <v>13218671</v>
      </c>
      <c r="E48" s="34"/>
      <c r="F48" s="33">
        <v>0</v>
      </c>
      <c r="G48" s="33">
        <v>10405854</v>
      </c>
      <c r="H48" s="33">
        <v>0</v>
      </c>
      <c r="I48" s="33">
        <v>0</v>
      </c>
      <c r="J48" s="33">
        <v>2812817</v>
      </c>
      <c r="K48" s="33">
        <f t="shared" si="0"/>
        <v>13218671</v>
      </c>
      <c r="L48" s="5"/>
      <c r="M48" s="5"/>
    </row>
    <row r="49" spans="1:13" ht="13.5">
      <c r="A49" s="23">
        <v>43</v>
      </c>
      <c r="B49" s="46" t="s">
        <v>36</v>
      </c>
      <c r="C49" s="9"/>
      <c r="D49" s="33">
        <v>22221522</v>
      </c>
      <c r="E49" s="34"/>
      <c r="F49" s="33">
        <v>0</v>
      </c>
      <c r="G49" s="33">
        <v>11133944</v>
      </c>
      <c r="H49" s="33">
        <v>0</v>
      </c>
      <c r="I49" s="33">
        <v>6492165</v>
      </c>
      <c r="J49" s="33">
        <v>4595412</v>
      </c>
      <c r="K49" s="33">
        <f t="shared" si="0"/>
        <v>22221521</v>
      </c>
      <c r="L49" s="5"/>
      <c r="M49" s="5"/>
    </row>
    <row r="50" spans="1:13" ht="13.5">
      <c r="A50" s="23">
        <v>44</v>
      </c>
      <c r="B50" s="46" t="s">
        <v>111</v>
      </c>
      <c r="C50" s="9"/>
      <c r="D50" s="33">
        <v>93238440</v>
      </c>
      <c r="E50" s="34"/>
      <c r="F50" s="33">
        <v>1484499</v>
      </c>
      <c r="G50" s="33">
        <v>11677657</v>
      </c>
      <c r="H50" s="33">
        <v>228583</v>
      </c>
      <c r="I50" s="33">
        <v>77093407</v>
      </c>
      <c r="J50" s="33">
        <v>2754294</v>
      </c>
      <c r="K50" s="33">
        <f t="shared" si="0"/>
        <v>93238440</v>
      </c>
      <c r="L50" s="5"/>
      <c r="M50" s="5"/>
    </row>
    <row r="51" spans="1:13" ht="13.5">
      <c r="A51" s="18">
        <v>45</v>
      </c>
      <c r="B51" s="48" t="s">
        <v>68</v>
      </c>
      <c r="C51" s="9"/>
      <c r="D51" s="35">
        <v>83017047</v>
      </c>
      <c r="E51" s="34"/>
      <c r="F51" s="35">
        <v>405503</v>
      </c>
      <c r="G51" s="35">
        <v>33736016</v>
      </c>
      <c r="H51" s="35">
        <v>10947006</v>
      </c>
      <c r="I51" s="35">
        <v>0</v>
      </c>
      <c r="J51" s="35">
        <v>37928499</v>
      </c>
      <c r="K51" s="35">
        <f t="shared" si="0"/>
        <v>83017024</v>
      </c>
      <c r="L51" s="5"/>
      <c r="M51" s="5"/>
    </row>
    <row r="52" spans="1:13" ht="13.5">
      <c r="A52" s="17">
        <v>46</v>
      </c>
      <c r="B52" s="47" t="s">
        <v>37</v>
      </c>
      <c r="C52" s="9"/>
      <c r="D52" s="36">
        <v>7923026</v>
      </c>
      <c r="E52" s="34"/>
      <c r="F52" s="36">
        <v>0</v>
      </c>
      <c r="G52" s="36">
        <v>6258440</v>
      </c>
      <c r="H52" s="36">
        <v>0</v>
      </c>
      <c r="I52" s="36">
        <v>151871</v>
      </c>
      <c r="J52" s="36">
        <v>1512715</v>
      </c>
      <c r="K52" s="36">
        <f t="shared" si="0"/>
        <v>7923026</v>
      </c>
      <c r="L52" s="5"/>
      <c r="M52" s="5"/>
    </row>
    <row r="53" spans="1:13" ht="13.5">
      <c r="A53" s="23">
        <v>47</v>
      </c>
      <c r="B53" s="46" t="s">
        <v>38</v>
      </c>
      <c r="C53" s="9"/>
      <c r="D53" s="33">
        <v>39720098</v>
      </c>
      <c r="E53" s="34"/>
      <c r="F53" s="33">
        <v>124541</v>
      </c>
      <c r="G53" s="33">
        <v>18516921</v>
      </c>
      <c r="H53" s="33">
        <v>7013912</v>
      </c>
      <c r="I53" s="33">
        <v>318131</v>
      </c>
      <c r="J53" s="33">
        <v>13746593</v>
      </c>
      <c r="K53" s="33">
        <f t="shared" si="0"/>
        <v>39720098</v>
      </c>
      <c r="L53" s="5"/>
      <c r="M53" s="5"/>
    </row>
    <row r="54" spans="1:13" ht="13.5">
      <c r="A54" s="23">
        <v>48</v>
      </c>
      <c r="B54" s="46" t="s">
        <v>39</v>
      </c>
      <c r="C54" s="9"/>
      <c r="D54" s="33">
        <v>26814785</v>
      </c>
      <c r="E54" s="34"/>
      <c r="F54" s="33">
        <v>0</v>
      </c>
      <c r="G54" s="33">
        <v>19796991</v>
      </c>
      <c r="H54" s="33">
        <v>0</v>
      </c>
      <c r="I54" s="33">
        <v>0</v>
      </c>
      <c r="J54" s="33">
        <v>7017794</v>
      </c>
      <c r="K54" s="33">
        <f t="shared" si="0"/>
        <v>26814785</v>
      </c>
      <c r="L54" s="5"/>
      <c r="M54" s="5"/>
    </row>
    <row r="55" spans="1:13" ht="13.5">
      <c r="A55" s="23">
        <v>49</v>
      </c>
      <c r="B55" s="46" t="s">
        <v>40</v>
      </c>
      <c r="C55" s="9"/>
      <c r="D55" s="33">
        <v>15340543</v>
      </c>
      <c r="E55" s="34"/>
      <c r="F55" s="33">
        <v>0</v>
      </c>
      <c r="G55" s="33">
        <v>4077079</v>
      </c>
      <c r="H55" s="33">
        <v>0</v>
      </c>
      <c r="I55" s="33">
        <v>285673</v>
      </c>
      <c r="J55" s="33">
        <v>10977791</v>
      </c>
      <c r="K55" s="33">
        <f t="shared" si="0"/>
        <v>15340543</v>
      </c>
      <c r="L55" s="5"/>
      <c r="M55" s="5"/>
    </row>
    <row r="56" spans="1:13" ht="13.5">
      <c r="A56" s="18">
        <v>50</v>
      </c>
      <c r="B56" s="48" t="s">
        <v>41</v>
      </c>
      <c r="C56" s="9"/>
      <c r="D56" s="35">
        <v>50001087</v>
      </c>
      <c r="E56" s="34"/>
      <c r="F56" s="35">
        <v>902638</v>
      </c>
      <c r="G56" s="35">
        <v>25287453</v>
      </c>
      <c r="H56" s="35">
        <v>16421331</v>
      </c>
      <c r="I56" s="35">
        <v>2058421</v>
      </c>
      <c r="J56" s="35">
        <v>5331242</v>
      </c>
      <c r="K56" s="35">
        <f t="shared" si="0"/>
        <v>50001085</v>
      </c>
      <c r="L56" s="5"/>
      <c r="M56" s="5"/>
    </row>
    <row r="57" spans="1:13" ht="13.5">
      <c r="A57" s="17">
        <v>51</v>
      </c>
      <c r="B57" s="47" t="s">
        <v>42</v>
      </c>
      <c r="C57" s="9"/>
      <c r="D57" s="36">
        <v>36084936</v>
      </c>
      <c r="E57" s="34"/>
      <c r="F57" s="36">
        <v>2221843</v>
      </c>
      <c r="G57" s="36">
        <v>9179858</v>
      </c>
      <c r="H57" s="36">
        <v>22811663</v>
      </c>
      <c r="I57" s="36">
        <v>1866202</v>
      </c>
      <c r="J57" s="36">
        <v>5370</v>
      </c>
      <c r="K57" s="36">
        <f t="shared" si="0"/>
        <v>36084936</v>
      </c>
      <c r="L57" s="5"/>
      <c r="M57" s="5"/>
    </row>
    <row r="58" spans="1:13" ht="13.5">
      <c r="A58" s="23">
        <v>52</v>
      </c>
      <c r="B58" s="46" t="s">
        <v>109</v>
      </c>
      <c r="C58" s="9"/>
      <c r="D58" s="33">
        <v>129585298</v>
      </c>
      <c r="E58" s="34"/>
      <c r="F58" s="33">
        <v>0</v>
      </c>
      <c r="G58" s="33">
        <v>21854167</v>
      </c>
      <c r="H58" s="33">
        <v>52522172</v>
      </c>
      <c r="I58" s="33">
        <v>55208959</v>
      </c>
      <c r="J58" s="33">
        <v>0</v>
      </c>
      <c r="K58" s="33">
        <f>SUM(F58:J58)</f>
        <v>129585298</v>
      </c>
      <c r="L58" s="5"/>
      <c r="M58" s="5"/>
    </row>
    <row r="59" spans="1:13" ht="13.5">
      <c r="A59" s="23">
        <v>53</v>
      </c>
      <c r="B59" s="46" t="s">
        <v>43</v>
      </c>
      <c r="C59" s="9"/>
      <c r="D59" s="33">
        <v>59243257</v>
      </c>
      <c r="E59" s="34"/>
      <c r="F59" s="33">
        <v>281769</v>
      </c>
      <c r="G59" s="33">
        <v>47108484</v>
      </c>
      <c r="H59" s="33">
        <v>11068573</v>
      </c>
      <c r="I59" s="33">
        <v>0</v>
      </c>
      <c r="J59" s="33">
        <v>784431</v>
      </c>
      <c r="K59" s="33">
        <f t="shared" si="0"/>
        <v>59243257</v>
      </c>
      <c r="L59" s="5"/>
      <c r="M59" s="6"/>
    </row>
    <row r="60" spans="1:13" ht="13.5">
      <c r="A60" s="23">
        <v>54</v>
      </c>
      <c r="B60" s="46" t="s">
        <v>44</v>
      </c>
      <c r="C60" s="9"/>
      <c r="D60" s="33">
        <v>2825312</v>
      </c>
      <c r="E60" s="34"/>
      <c r="F60" s="33">
        <v>0</v>
      </c>
      <c r="G60" s="33">
        <v>1327989</v>
      </c>
      <c r="H60" s="33">
        <v>100036</v>
      </c>
      <c r="I60" s="33">
        <v>0</v>
      </c>
      <c r="J60" s="33">
        <v>1397287</v>
      </c>
      <c r="K60" s="33">
        <f t="shared" si="0"/>
        <v>2825312</v>
      </c>
      <c r="L60" s="5"/>
      <c r="M60" s="5"/>
    </row>
    <row r="61" spans="1:13" ht="13.5">
      <c r="A61" s="18">
        <v>55</v>
      </c>
      <c r="B61" s="48" t="s">
        <v>69</v>
      </c>
      <c r="C61" s="9"/>
      <c r="D61" s="35">
        <v>42317341</v>
      </c>
      <c r="E61" s="34"/>
      <c r="F61" s="35">
        <v>368518</v>
      </c>
      <c r="G61" s="35">
        <v>26123558</v>
      </c>
      <c r="H61" s="35">
        <v>311232</v>
      </c>
      <c r="I61" s="35">
        <v>2592863</v>
      </c>
      <c r="J61" s="35">
        <v>12921170</v>
      </c>
      <c r="K61" s="35">
        <f t="shared" si="0"/>
        <v>42317341</v>
      </c>
      <c r="L61" s="5"/>
      <c r="M61" s="5"/>
    </row>
    <row r="62" spans="1:13" ht="13.5">
      <c r="A62" s="17">
        <v>56</v>
      </c>
      <c r="B62" s="47" t="s">
        <v>45</v>
      </c>
      <c r="C62" s="9"/>
      <c r="D62" s="36">
        <v>1822074</v>
      </c>
      <c r="E62" s="34"/>
      <c r="F62" s="36">
        <v>0</v>
      </c>
      <c r="G62" s="36">
        <v>0</v>
      </c>
      <c r="H62" s="36">
        <v>0</v>
      </c>
      <c r="I62" s="36">
        <v>981099</v>
      </c>
      <c r="J62" s="36">
        <v>840975</v>
      </c>
      <c r="K62" s="36">
        <f t="shared" si="0"/>
        <v>1822074</v>
      </c>
      <c r="L62" s="5"/>
      <c r="M62" s="5"/>
    </row>
    <row r="63" spans="1:13" ht="13.5">
      <c r="A63" s="23">
        <v>57</v>
      </c>
      <c r="B63" s="46" t="s">
        <v>92</v>
      </c>
      <c r="C63" s="9"/>
      <c r="D63" s="33">
        <v>20716282</v>
      </c>
      <c r="E63" s="34"/>
      <c r="F63" s="33">
        <v>284852</v>
      </c>
      <c r="G63" s="33">
        <v>2911372</v>
      </c>
      <c r="H63" s="33">
        <v>2058061</v>
      </c>
      <c r="I63" s="33">
        <v>-10811</v>
      </c>
      <c r="J63" s="33">
        <v>15472808</v>
      </c>
      <c r="K63" s="33">
        <f t="shared" si="0"/>
        <v>20716282</v>
      </c>
      <c r="L63" s="5"/>
      <c r="M63" s="5"/>
    </row>
    <row r="64" spans="1:13" ht="13.5">
      <c r="A64" s="23">
        <v>58</v>
      </c>
      <c r="B64" s="46" t="s">
        <v>46</v>
      </c>
      <c r="C64" s="9"/>
      <c r="D64" s="33">
        <v>35835919</v>
      </c>
      <c r="E64" s="34"/>
      <c r="F64" s="33">
        <v>0</v>
      </c>
      <c r="G64" s="33">
        <v>13538797</v>
      </c>
      <c r="H64" s="33">
        <v>0</v>
      </c>
      <c r="I64" s="33">
        <v>0</v>
      </c>
      <c r="J64" s="33">
        <v>22297122</v>
      </c>
      <c r="K64" s="33">
        <f t="shared" si="0"/>
        <v>35835919</v>
      </c>
      <c r="L64" s="5"/>
      <c r="M64" s="5"/>
    </row>
    <row r="65" spans="1:13" ht="13.5">
      <c r="A65" s="23">
        <v>59</v>
      </c>
      <c r="B65" s="46" t="s">
        <v>47</v>
      </c>
      <c r="C65" s="9"/>
      <c r="D65" s="33">
        <v>12963387</v>
      </c>
      <c r="E65" s="34"/>
      <c r="F65" s="33">
        <v>673549</v>
      </c>
      <c r="G65" s="33">
        <v>2628786</v>
      </c>
      <c r="H65" s="33">
        <v>3999898</v>
      </c>
      <c r="I65" s="33">
        <v>2722792</v>
      </c>
      <c r="J65" s="33">
        <v>2938362</v>
      </c>
      <c r="K65" s="33">
        <f t="shared" si="0"/>
        <v>12963387</v>
      </c>
      <c r="L65" s="5"/>
      <c r="M65" s="5"/>
    </row>
    <row r="66" spans="1:13" ht="13.5">
      <c r="A66" s="18">
        <v>60</v>
      </c>
      <c r="B66" s="48" t="s">
        <v>48</v>
      </c>
      <c r="C66" s="9"/>
      <c r="D66" s="35">
        <v>38121213</v>
      </c>
      <c r="E66" s="34"/>
      <c r="F66" s="35">
        <v>0</v>
      </c>
      <c r="G66" s="35">
        <v>9405021</v>
      </c>
      <c r="H66" s="35">
        <v>654410</v>
      </c>
      <c r="I66" s="35">
        <v>24453508</v>
      </c>
      <c r="J66" s="35">
        <v>3608274</v>
      </c>
      <c r="K66" s="35">
        <f t="shared" si="0"/>
        <v>38121213</v>
      </c>
      <c r="L66" s="5"/>
      <c r="M66" s="5"/>
    </row>
    <row r="67" spans="1:13" ht="13.5">
      <c r="A67" s="17">
        <v>61</v>
      </c>
      <c r="B67" s="47" t="s">
        <v>49</v>
      </c>
      <c r="C67" s="9"/>
      <c r="D67" s="36">
        <v>19769856</v>
      </c>
      <c r="E67" s="34"/>
      <c r="F67" s="36">
        <v>0</v>
      </c>
      <c r="G67" s="36">
        <v>7803710</v>
      </c>
      <c r="H67" s="36">
        <v>6015489</v>
      </c>
      <c r="I67" s="36">
        <v>401546</v>
      </c>
      <c r="J67" s="36">
        <v>5549111</v>
      </c>
      <c r="K67" s="36">
        <f t="shared" si="0"/>
        <v>19769856</v>
      </c>
      <c r="L67" s="5"/>
      <c r="M67" s="5"/>
    </row>
    <row r="68" spans="1:13" ht="13.5">
      <c r="A68" s="23">
        <v>62</v>
      </c>
      <c r="B68" s="46" t="s">
        <v>50</v>
      </c>
      <c r="C68" s="9"/>
      <c r="D68" s="33">
        <v>8582391</v>
      </c>
      <c r="E68" s="34"/>
      <c r="F68" s="33">
        <v>0</v>
      </c>
      <c r="G68" s="33">
        <v>1315594</v>
      </c>
      <c r="H68" s="33">
        <v>5106</v>
      </c>
      <c r="I68" s="33">
        <v>0</v>
      </c>
      <c r="J68" s="33">
        <v>7261692</v>
      </c>
      <c r="K68" s="33">
        <f t="shared" si="0"/>
        <v>8582392</v>
      </c>
      <c r="L68" s="5"/>
      <c r="M68" s="5"/>
    </row>
    <row r="69" spans="1:13" ht="13.5">
      <c r="A69" s="23">
        <v>63</v>
      </c>
      <c r="B69" s="46" t="s">
        <v>51</v>
      </c>
      <c r="C69" s="9"/>
      <c r="D69" s="33">
        <v>3490157</v>
      </c>
      <c r="E69" s="34"/>
      <c r="F69" s="33">
        <v>0</v>
      </c>
      <c r="G69" s="33">
        <v>10145</v>
      </c>
      <c r="H69" s="33">
        <v>23871</v>
      </c>
      <c r="I69" s="33">
        <v>0</v>
      </c>
      <c r="J69" s="33">
        <v>3456141</v>
      </c>
      <c r="K69" s="33">
        <f t="shared" si="0"/>
        <v>3490157</v>
      </c>
      <c r="L69" s="5"/>
      <c r="M69" s="5"/>
    </row>
    <row r="70" spans="1:13" ht="13.5">
      <c r="A70" s="23">
        <v>64</v>
      </c>
      <c r="B70" s="46" t="s">
        <v>52</v>
      </c>
      <c r="C70" s="9"/>
      <c r="D70" s="33">
        <v>5766636</v>
      </c>
      <c r="E70" s="34"/>
      <c r="F70" s="33">
        <v>24617</v>
      </c>
      <c r="G70" s="33">
        <v>2953694</v>
      </c>
      <c r="H70" s="33">
        <v>750000</v>
      </c>
      <c r="I70" s="33">
        <v>1500000</v>
      </c>
      <c r="J70" s="33">
        <v>538325</v>
      </c>
      <c r="K70" s="33">
        <f t="shared" si="0"/>
        <v>5766636</v>
      </c>
      <c r="L70" s="5"/>
      <c r="M70" s="5"/>
    </row>
    <row r="71" spans="1:13" ht="13.5">
      <c r="A71" s="18">
        <v>65</v>
      </c>
      <c r="B71" s="48" t="s">
        <v>53</v>
      </c>
      <c r="C71" s="9"/>
      <c r="D71" s="35">
        <v>29103049</v>
      </c>
      <c r="E71" s="34"/>
      <c r="F71" s="35">
        <v>0</v>
      </c>
      <c r="G71" s="35">
        <v>9248969</v>
      </c>
      <c r="H71" s="35">
        <v>3929176</v>
      </c>
      <c r="I71" s="35">
        <v>0</v>
      </c>
      <c r="J71" s="35">
        <v>15924904</v>
      </c>
      <c r="K71" s="35">
        <f t="shared" si="0"/>
        <v>29103049</v>
      </c>
      <c r="L71" s="5"/>
      <c r="M71" s="5"/>
    </row>
    <row r="72" spans="1:13" ht="13.5">
      <c r="A72" s="17">
        <v>66</v>
      </c>
      <c r="B72" s="47" t="s">
        <v>70</v>
      </c>
      <c r="C72" s="9"/>
      <c r="D72" s="36">
        <v>9494341</v>
      </c>
      <c r="E72" s="34"/>
      <c r="F72" s="36">
        <v>66442</v>
      </c>
      <c r="G72" s="36">
        <v>2660963</v>
      </c>
      <c r="H72" s="36">
        <v>3595563</v>
      </c>
      <c r="I72" s="36">
        <v>4471</v>
      </c>
      <c r="J72" s="36">
        <v>3166902</v>
      </c>
      <c r="K72" s="36">
        <f aca="true" t="shared" si="1" ref="K72:K77">SUM(F72:J72)</f>
        <v>9494341</v>
      </c>
      <c r="L72" s="5"/>
      <c r="M72" s="5"/>
    </row>
    <row r="73" spans="1:13" ht="13.5">
      <c r="A73" s="23">
        <v>67</v>
      </c>
      <c r="B73" s="46" t="s">
        <v>93</v>
      </c>
      <c r="C73" s="9"/>
      <c r="D73" s="33">
        <v>39836013</v>
      </c>
      <c r="E73" s="34"/>
      <c r="F73" s="33">
        <v>0</v>
      </c>
      <c r="G73" s="33">
        <v>0</v>
      </c>
      <c r="H73" s="33">
        <v>10828680</v>
      </c>
      <c r="I73" s="33">
        <v>8295667</v>
      </c>
      <c r="J73" s="33">
        <v>20711666</v>
      </c>
      <c r="K73" s="33">
        <f t="shared" si="1"/>
        <v>39836013</v>
      </c>
      <c r="L73" s="5"/>
      <c r="M73" s="5"/>
    </row>
    <row r="74" spans="1:13" s="19" customFormat="1" ht="13.5">
      <c r="A74" s="23">
        <v>68</v>
      </c>
      <c r="B74" s="46" t="s">
        <v>94</v>
      </c>
      <c r="C74" s="9"/>
      <c r="D74" s="33">
        <v>12465544</v>
      </c>
      <c r="E74" s="34"/>
      <c r="F74" s="33">
        <v>0</v>
      </c>
      <c r="G74" s="33">
        <v>34263</v>
      </c>
      <c r="H74" s="33">
        <v>0</v>
      </c>
      <c r="I74" s="33">
        <v>7922476</v>
      </c>
      <c r="J74" s="33">
        <v>4508805</v>
      </c>
      <c r="K74" s="33">
        <f t="shared" si="1"/>
        <v>12465544</v>
      </c>
      <c r="L74" s="5"/>
      <c r="M74" s="5"/>
    </row>
    <row r="75" spans="1:13" ht="13.5">
      <c r="A75" s="23">
        <v>69</v>
      </c>
      <c r="B75" s="46" t="s">
        <v>95</v>
      </c>
      <c r="C75" s="9"/>
      <c r="D75" s="33">
        <v>16115966</v>
      </c>
      <c r="E75" s="34"/>
      <c r="F75" s="33">
        <v>0</v>
      </c>
      <c r="G75" s="33">
        <v>4899156</v>
      </c>
      <c r="H75" s="33">
        <v>385430</v>
      </c>
      <c r="I75" s="33">
        <v>0</v>
      </c>
      <c r="J75" s="33">
        <v>10831381</v>
      </c>
      <c r="K75" s="33">
        <f t="shared" si="1"/>
        <v>16115967</v>
      </c>
      <c r="L75" s="5"/>
      <c r="M75" s="5"/>
    </row>
    <row r="76" spans="1:11" ht="13.5">
      <c r="A76" s="23">
        <v>396</v>
      </c>
      <c r="B76" s="46" t="s">
        <v>108</v>
      </c>
      <c r="C76" s="9"/>
      <c r="D76" s="33">
        <v>63310143</v>
      </c>
      <c r="E76" s="34"/>
      <c r="F76" s="33">
        <v>223165</v>
      </c>
      <c r="G76" s="33">
        <v>14061681</v>
      </c>
      <c r="H76" s="33">
        <v>0</v>
      </c>
      <c r="I76" s="33">
        <v>9935694</v>
      </c>
      <c r="J76" s="33">
        <v>39089609</v>
      </c>
      <c r="K76" s="33">
        <f t="shared" si="1"/>
        <v>63310149</v>
      </c>
    </row>
    <row r="77" spans="1:11" ht="13.5">
      <c r="A77" s="30"/>
      <c r="B77" s="31" t="s">
        <v>54</v>
      </c>
      <c r="C77" s="11"/>
      <c r="D77" s="27">
        <f>SUM(D7:D76)</f>
        <v>3001410667</v>
      </c>
      <c r="E77" s="37"/>
      <c r="F77" s="27">
        <f>SUM(F7:F76)</f>
        <v>35214747</v>
      </c>
      <c r="G77" s="27">
        <f>SUM(G7:G76)</f>
        <v>1146843905</v>
      </c>
      <c r="H77" s="27">
        <f>SUM(H7:H76)</f>
        <v>475919855</v>
      </c>
      <c r="I77" s="27">
        <f>SUM(I7:I76)</f>
        <v>487074584</v>
      </c>
      <c r="J77" s="27">
        <f>SUM(J7:J76)</f>
        <v>856357611</v>
      </c>
      <c r="K77" s="15">
        <f t="shared" si="1"/>
        <v>3001410702</v>
      </c>
    </row>
    <row r="78" spans="1:11" ht="13.5">
      <c r="A78" s="14"/>
      <c r="B78" s="20"/>
      <c r="C78" s="11"/>
      <c r="D78" s="38"/>
      <c r="E78" s="37"/>
      <c r="F78" s="38"/>
      <c r="G78" s="38"/>
      <c r="H78" s="38"/>
      <c r="I78" s="38"/>
      <c r="J78" s="38"/>
      <c r="K78" s="38"/>
    </row>
    <row r="79" spans="1:11" ht="12.75" customHeight="1">
      <c r="A79" s="17">
        <v>318001</v>
      </c>
      <c r="B79" s="22" t="s">
        <v>55</v>
      </c>
      <c r="C79" s="12"/>
      <c r="D79" s="36">
        <v>4359274</v>
      </c>
      <c r="E79" s="39"/>
      <c r="F79" s="36">
        <v>0</v>
      </c>
      <c r="G79" s="36">
        <v>4359274</v>
      </c>
      <c r="H79" s="36">
        <v>0</v>
      </c>
      <c r="I79" s="36">
        <v>0</v>
      </c>
      <c r="J79" s="36">
        <v>0</v>
      </c>
      <c r="K79" s="36">
        <f>SUM(F79:J79)</f>
        <v>4359274</v>
      </c>
    </row>
    <row r="80" spans="1:11" ht="13.5">
      <c r="A80" s="18">
        <v>319001</v>
      </c>
      <c r="B80" s="24" t="s">
        <v>56</v>
      </c>
      <c r="C80" s="11"/>
      <c r="D80" s="35">
        <v>191900</v>
      </c>
      <c r="E80" s="37"/>
      <c r="F80" s="35">
        <v>0</v>
      </c>
      <c r="G80" s="35">
        <v>191900</v>
      </c>
      <c r="H80" s="35">
        <v>0</v>
      </c>
      <c r="I80" s="35">
        <v>0</v>
      </c>
      <c r="J80" s="35">
        <v>0</v>
      </c>
      <c r="K80" s="35">
        <f>SUM(F80:J80)</f>
        <v>191900</v>
      </c>
    </row>
    <row r="81" spans="1:13" s="28" customFormat="1" ht="13.5">
      <c r="A81" s="26"/>
      <c r="B81" s="8" t="s">
        <v>57</v>
      </c>
      <c r="C81" s="10"/>
      <c r="D81" s="40">
        <f>SUM(D79:D80)</f>
        <v>4551174</v>
      </c>
      <c r="E81" s="41"/>
      <c r="F81" s="40">
        <f aca="true" t="shared" si="2" ref="F81:K81">SUM(F79:F80)</f>
        <v>0</v>
      </c>
      <c r="G81" s="40">
        <f t="shared" si="2"/>
        <v>4551174</v>
      </c>
      <c r="H81" s="40">
        <f t="shared" si="2"/>
        <v>0</v>
      </c>
      <c r="I81" s="40">
        <f t="shared" si="2"/>
        <v>0</v>
      </c>
      <c r="J81" s="40">
        <f t="shared" si="2"/>
        <v>0</v>
      </c>
      <c r="K81" s="42">
        <f t="shared" si="2"/>
        <v>4551174</v>
      </c>
      <c r="L81" s="29"/>
      <c r="M81" s="29"/>
    </row>
    <row r="82" spans="1:11" ht="13.5">
      <c r="A82" s="7"/>
      <c r="B82" s="21"/>
      <c r="C82" s="11"/>
      <c r="D82" s="38"/>
      <c r="E82" s="37"/>
      <c r="F82" s="38"/>
      <c r="G82" s="38"/>
      <c r="H82" s="38"/>
      <c r="I82" s="38"/>
      <c r="J82" s="38"/>
      <c r="K82" s="38"/>
    </row>
    <row r="83" spans="1:11" ht="13.5">
      <c r="A83" s="57">
        <v>321001</v>
      </c>
      <c r="B83" s="58" t="s">
        <v>96</v>
      </c>
      <c r="C83" s="9"/>
      <c r="D83" s="33">
        <v>2585213</v>
      </c>
      <c r="E83" s="34"/>
      <c r="F83" s="33">
        <v>0</v>
      </c>
      <c r="G83" s="33">
        <v>99101</v>
      </c>
      <c r="H83" s="33">
        <v>0</v>
      </c>
      <c r="I83" s="33">
        <v>0</v>
      </c>
      <c r="J83" s="33">
        <v>2486112</v>
      </c>
      <c r="K83" s="33">
        <f>SUM(F83:J83)</f>
        <v>2585213</v>
      </c>
    </row>
    <row r="84" spans="1:11" ht="13.5">
      <c r="A84" s="53">
        <v>328001</v>
      </c>
      <c r="B84" s="46" t="s">
        <v>97</v>
      </c>
      <c r="C84" s="9"/>
      <c r="D84" s="33">
        <v>253529</v>
      </c>
      <c r="E84" s="34"/>
      <c r="F84" s="33">
        <v>0</v>
      </c>
      <c r="G84" s="33">
        <v>0</v>
      </c>
      <c r="H84" s="33">
        <v>0</v>
      </c>
      <c r="I84" s="33">
        <v>0</v>
      </c>
      <c r="J84" s="33">
        <v>253529</v>
      </c>
      <c r="K84" s="33">
        <f aca="true" t="shared" si="3" ref="K84:K100">SUM(F84:J84)</f>
        <v>253529</v>
      </c>
    </row>
    <row r="85" spans="1:11" ht="13.5">
      <c r="A85" s="53">
        <v>329001</v>
      </c>
      <c r="B85" s="46" t="s">
        <v>98</v>
      </c>
      <c r="C85" s="9"/>
      <c r="D85" s="33">
        <v>1065557</v>
      </c>
      <c r="E85" s="34"/>
      <c r="F85" s="33">
        <v>0</v>
      </c>
      <c r="G85" s="33">
        <v>0</v>
      </c>
      <c r="H85" s="33">
        <v>0</v>
      </c>
      <c r="I85" s="33">
        <v>0</v>
      </c>
      <c r="J85" s="33">
        <v>1065557</v>
      </c>
      <c r="K85" s="33">
        <f t="shared" si="3"/>
        <v>1065557</v>
      </c>
    </row>
    <row r="86" spans="1:11" ht="13.5">
      <c r="A86" s="53">
        <v>331001</v>
      </c>
      <c r="B86" s="46" t="s">
        <v>99</v>
      </c>
      <c r="C86" s="9"/>
      <c r="D86" s="33">
        <v>1829280</v>
      </c>
      <c r="E86" s="34"/>
      <c r="F86" s="33">
        <v>0</v>
      </c>
      <c r="G86" s="33">
        <v>135039</v>
      </c>
      <c r="H86" s="33">
        <v>0</v>
      </c>
      <c r="I86" s="33">
        <v>0</v>
      </c>
      <c r="J86" s="33">
        <v>1694241</v>
      </c>
      <c r="K86" s="33">
        <f t="shared" si="3"/>
        <v>1829280</v>
      </c>
    </row>
    <row r="87" spans="1:11" ht="13.5">
      <c r="A87" s="59">
        <v>333001</v>
      </c>
      <c r="B87" s="60" t="s">
        <v>58</v>
      </c>
      <c r="C87" s="9"/>
      <c r="D87" s="35">
        <v>6019876</v>
      </c>
      <c r="E87" s="34"/>
      <c r="F87" s="35">
        <v>0</v>
      </c>
      <c r="G87" s="35">
        <v>0</v>
      </c>
      <c r="H87" s="35">
        <v>5364204</v>
      </c>
      <c r="I87" s="35">
        <v>0</v>
      </c>
      <c r="J87" s="35">
        <v>655672</v>
      </c>
      <c r="K87" s="35">
        <f t="shared" si="3"/>
        <v>6019876</v>
      </c>
    </row>
    <row r="88" spans="1:11" ht="13.5">
      <c r="A88" s="61">
        <v>336001</v>
      </c>
      <c r="B88" s="47" t="s">
        <v>59</v>
      </c>
      <c r="C88" s="9"/>
      <c r="D88" s="33">
        <v>5204407</v>
      </c>
      <c r="E88" s="34"/>
      <c r="F88" s="33">
        <v>0</v>
      </c>
      <c r="G88" s="33">
        <v>0</v>
      </c>
      <c r="H88" s="33">
        <v>0</v>
      </c>
      <c r="I88" s="33">
        <v>0</v>
      </c>
      <c r="J88" s="33">
        <v>5204406</v>
      </c>
      <c r="K88" s="33">
        <f t="shared" si="3"/>
        <v>5204406</v>
      </c>
    </row>
    <row r="89" spans="1:11" ht="13.5">
      <c r="A89" s="53">
        <v>337001</v>
      </c>
      <c r="B89" s="46" t="s">
        <v>60</v>
      </c>
      <c r="C89" s="9"/>
      <c r="D89" s="33">
        <v>7272851</v>
      </c>
      <c r="E89" s="34"/>
      <c r="F89" s="33">
        <v>0</v>
      </c>
      <c r="G89" s="33">
        <v>0</v>
      </c>
      <c r="H89" s="33">
        <v>0</v>
      </c>
      <c r="I89" s="33">
        <v>0</v>
      </c>
      <c r="J89" s="33">
        <v>7272851</v>
      </c>
      <c r="K89" s="33">
        <f t="shared" si="3"/>
        <v>7272851</v>
      </c>
    </row>
    <row r="90" spans="1:11" ht="13.5">
      <c r="A90" s="53">
        <v>339001</v>
      </c>
      <c r="B90" s="46" t="s">
        <v>100</v>
      </c>
      <c r="C90" s="9"/>
      <c r="D90" s="33">
        <v>1115166</v>
      </c>
      <c r="E90" s="34"/>
      <c r="F90" s="33">
        <v>0</v>
      </c>
      <c r="G90" s="33">
        <v>0</v>
      </c>
      <c r="H90" s="33">
        <v>0</v>
      </c>
      <c r="I90" s="33">
        <v>0</v>
      </c>
      <c r="J90" s="33">
        <v>1115166</v>
      </c>
      <c r="K90" s="33">
        <f t="shared" si="3"/>
        <v>1115166</v>
      </c>
    </row>
    <row r="91" spans="1:11" ht="13.5">
      <c r="A91" s="53">
        <v>340001</v>
      </c>
      <c r="B91" s="46" t="s">
        <v>101</v>
      </c>
      <c r="C91" s="9"/>
      <c r="D91" s="33">
        <v>426255</v>
      </c>
      <c r="E91" s="34"/>
      <c r="F91" s="33">
        <v>0</v>
      </c>
      <c r="G91" s="33">
        <v>0</v>
      </c>
      <c r="H91" s="33">
        <v>0</v>
      </c>
      <c r="I91" s="33">
        <v>0</v>
      </c>
      <c r="J91" s="33">
        <v>426255</v>
      </c>
      <c r="K91" s="33">
        <f t="shared" si="3"/>
        <v>426255</v>
      </c>
    </row>
    <row r="92" spans="1:11" ht="13.5">
      <c r="A92" s="57">
        <v>341001</v>
      </c>
      <c r="B92" s="58" t="s">
        <v>63</v>
      </c>
      <c r="C92" s="9"/>
      <c r="D92" s="33">
        <v>4174662</v>
      </c>
      <c r="E92" s="34"/>
      <c r="F92" s="33">
        <v>0</v>
      </c>
      <c r="G92" s="33">
        <v>3818768</v>
      </c>
      <c r="H92" s="33">
        <v>0</v>
      </c>
      <c r="I92" s="33">
        <v>0</v>
      </c>
      <c r="J92" s="33">
        <v>355894</v>
      </c>
      <c r="K92" s="35">
        <f t="shared" si="3"/>
        <v>4174662</v>
      </c>
    </row>
    <row r="93" spans="1:13" s="51" customFormat="1" ht="13.5">
      <c r="A93" s="61">
        <v>343001</v>
      </c>
      <c r="B93" s="47" t="s">
        <v>102</v>
      </c>
      <c r="C93" s="54"/>
      <c r="D93" s="55">
        <v>2957793</v>
      </c>
      <c r="E93" s="56"/>
      <c r="F93" s="55">
        <v>0</v>
      </c>
      <c r="G93" s="55">
        <v>0</v>
      </c>
      <c r="H93" s="55">
        <v>0</v>
      </c>
      <c r="I93" s="55">
        <v>1579896</v>
      </c>
      <c r="J93" s="55">
        <v>1377897</v>
      </c>
      <c r="K93" s="33">
        <f t="shared" si="3"/>
        <v>2957793</v>
      </c>
      <c r="L93" s="52"/>
      <c r="M93" s="52"/>
    </row>
    <row r="94" spans="1:11" ht="13.5">
      <c r="A94" s="53">
        <v>343002</v>
      </c>
      <c r="B94" s="46" t="s">
        <v>71</v>
      </c>
      <c r="C94" s="9"/>
      <c r="D94" s="33">
        <v>2843951</v>
      </c>
      <c r="E94" s="34"/>
      <c r="F94" s="33">
        <v>0</v>
      </c>
      <c r="G94" s="33">
        <v>0</v>
      </c>
      <c r="H94" s="33">
        <v>0</v>
      </c>
      <c r="I94" s="33">
        <v>0</v>
      </c>
      <c r="J94" s="33">
        <v>2843951</v>
      </c>
      <c r="K94" s="33">
        <f t="shared" si="3"/>
        <v>2843951</v>
      </c>
    </row>
    <row r="95" spans="1:11" ht="13.5">
      <c r="A95" s="53">
        <v>344001</v>
      </c>
      <c r="B95" s="46" t="s">
        <v>103</v>
      </c>
      <c r="C95" s="9"/>
      <c r="D95" s="33">
        <v>172949</v>
      </c>
      <c r="E95" s="34"/>
      <c r="F95" s="33">
        <v>0</v>
      </c>
      <c r="G95" s="33">
        <v>57661</v>
      </c>
      <c r="H95" s="33">
        <v>0</v>
      </c>
      <c r="I95" s="33">
        <v>0</v>
      </c>
      <c r="J95" s="33">
        <v>115288</v>
      </c>
      <c r="K95" s="33">
        <f t="shared" si="3"/>
        <v>172949</v>
      </c>
    </row>
    <row r="96" spans="1:11" ht="13.5">
      <c r="A96" s="53">
        <v>345001</v>
      </c>
      <c r="B96" s="46" t="s">
        <v>104</v>
      </c>
      <c r="C96" s="9"/>
      <c r="D96" s="33">
        <v>2224020</v>
      </c>
      <c r="E96" s="34"/>
      <c r="F96" s="33">
        <v>0</v>
      </c>
      <c r="G96" s="33">
        <v>0</v>
      </c>
      <c r="H96" s="33">
        <v>0</v>
      </c>
      <c r="I96" s="33">
        <v>0</v>
      </c>
      <c r="J96" s="33">
        <v>2224020</v>
      </c>
      <c r="K96" s="33">
        <f t="shared" si="3"/>
        <v>2224020</v>
      </c>
    </row>
    <row r="97" spans="1:11" ht="13.5">
      <c r="A97" s="59">
        <v>346001</v>
      </c>
      <c r="B97" s="60" t="s">
        <v>105</v>
      </c>
      <c r="C97" s="9"/>
      <c r="D97" s="35">
        <v>3379465</v>
      </c>
      <c r="E97" s="34"/>
      <c r="F97" s="35">
        <v>0</v>
      </c>
      <c r="G97" s="35">
        <v>1488388</v>
      </c>
      <c r="H97" s="35">
        <v>0</v>
      </c>
      <c r="I97" s="35">
        <v>0</v>
      </c>
      <c r="J97" s="35">
        <v>1891077</v>
      </c>
      <c r="K97" s="35">
        <f t="shared" si="3"/>
        <v>3379465</v>
      </c>
    </row>
    <row r="98" spans="1:11" ht="13.5">
      <c r="A98" s="53">
        <v>347001</v>
      </c>
      <c r="B98" s="46" t="s">
        <v>106</v>
      </c>
      <c r="C98" s="9"/>
      <c r="D98" s="33">
        <v>60438</v>
      </c>
      <c r="E98" s="34"/>
      <c r="F98" s="33">
        <v>0</v>
      </c>
      <c r="G98" s="33">
        <v>0</v>
      </c>
      <c r="H98" s="33">
        <v>0</v>
      </c>
      <c r="I98" s="33">
        <v>0</v>
      </c>
      <c r="J98" s="33">
        <v>60438</v>
      </c>
      <c r="K98" s="33">
        <f>SUM(F98:J98)</f>
        <v>60438</v>
      </c>
    </row>
    <row r="99" spans="1:11" ht="13.5">
      <c r="A99" s="53">
        <v>348001</v>
      </c>
      <c r="B99" s="46" t="s">
        <v>72</v>
      </c>
      <c r="C99" s="9"/>
      <c r="D99" s="33">
        <v>242347</v>
      </c>
      <c r="E99" s="34"/>
      <c r="F99" s="33">
        <v>0</v>
      </c>
      <c r="G99" s="33">
        <v>0</v>
      </c>
      <c r="H99" s="33">
        <v>0</v>
      </c>
      <c r="I99" s="33">
        <v>0</v>
      </c>
      <c r="J99" s="33">
        <v>242347</v>
      </c>
      <c r="K99" s="33">
        <f>SUM(F99:J99)</f>
        <v>242347</v>
      </c>
    </row>
    <row r="100" spans="1:13" s="49" customFormat="1" ht="13.5">
      <c r="A100" s="59">
        <v>349001</v>
      </c>
      <c r="B100" s="60" t="s">
        <v>107</v>
      </c>
      <c r="C100" s="9"/>
      <c r="D100" s="35">
        <v>28599</v>
      </c>
      <c r="E100" s="34"/>
      <c r="F100" s="35">
        <v>28599</v>
      </c>
      <c r="G100" s="35">
        <v>0</v>
      </c>
      <c r="H100" s="35">
        <v>0</v>
      </c>
      <c r="I100" s="35">
        <v>0</v>
      </c>
      <c r="J100" s="35">
        <v>0</v>
      </c>
      <c r="K100" s="35">
        <f t="shared" si="3"/>
        <v>28599</v>
      </c>
      <c r="L100" s="50"/>
      <c r="M100" s="50"/>
    </row>
    <row r="101" spans="1:13" s="28" customFormat="1" ht="13.5">
      <c r="A101" s="32"/>
      <c r="B101" s="8" t="s">
        <v>61</v>
      </c>
      <c r="C101" s="10"/>
      <c r="D101" s="43">
        <f>SUM(D83:D100)</f>
        <v>41856358</v>
      </c>
      <c r="E101" s="41"/>
      <c r="F101" s="43">
        <f aca="true" t="shared" si="4" ref="F101:K101">SUM(F83:F100)</f>
        <v>28599</v>
      </c>
      <c r="G101" s="43">
        <f t="shared" si="4"/>
        <v>5598957</v>
      </c>
      <c r="H101" s="43">
        <f t="shared" si="4"/>
        <v>5364204</v>
      </c>
      <c r="I101" s="43">
        <f t="shared" si="4"/>
        <v>1579896</v>
      </c>
      <c r="J101" s="43">
        <f t="shared" si="4"/>
        <v>29284701</v>
      </c>
      <c r="K101" s="44">
        <f t="shared" si="4"/>
        <v>41856357</v>
      </c>
      <c r="L101" s="29"/>
      <c r="M101" s="29"/>
    </row>
    <row r="102" spans="1:11" ht="13.5">
      <c r="A102" s="25"/>
      <c r="B102" s="21"/>
      <c r="C102" s="11"/>
      <c r="D102" s="38"/>
      <c r="E102" s="37"/>
      <c r="F102" s="38"/>
      <c r="G102" s="38"/>
      <c r="H102" s="38"/>
      <c r="I102" s="38"/>
      <c r="J102" s="38"/>
      <c r="K102" s="38"/>
    </row>
    <row r="103" spans="1:13" s="28" customFormat="1" ht="13.5">
      <c r="A103" s="26"/>
      <c r="B103" s="8" t="s">
        <v>62</v>
      </c>
      <c r="C103" s="10"/>
      <c r="D103" s="16">
        <f>D77+D81+D101</f>
        <v>3047818199</v>
      </c>
      <c r="E103" s="41"/>
      <c r="F103" s="27">
        <f aca="true" t="shared" si="5" ref="F103:K103">F77+F81+F101</f>
        <v>35243346</v>
      </c>
      <c r="G103" s="27">
        <f t="shared" si="5"/>
        <v>1156994036</v>
      </c>
      <c r="H103" s="27">
        <f t="shared" si="5"/>
        <v>481284059</v>
      </c>
      <c r="I103" s="27">
        <f t="shared" si="5"/>
        <v>488654480</v>
      </c>
      <c r="J103" s="27">
        <f t="shared" si="5"/>
        <v>885642312</v>
      </c>
      <c r="K103" s="15">
        <f t="shared" si="5"/>
        <v>3047818233</v>
      </c>
      <c r="L103" s="29"/>
      <c r="M103" s="29"/>
    </row>
  </sheetData>
  <sheetProtection/>
  <mergeCells count="6">
    <mergeCell ref="A1:K1"/>
    <mergeCell ref="K4:K6"/>
    <mergeCell ref="F3:K3"/>
    <mergeCell ref="D3:D5"/>
    <mergeCell ref="F4:F5"/>
    <mergeCell ref="G4:J4"/>
  </mergeCells>
  <printOptions horizontalCentered="1"/>
  <pageMargins left="0.5" right="0.5" top="1" bottom="0.5" header="0.21" footer="0.5"/>
  <pageSetup fitToHeight="2" horizontalDpi="600" verticalDpi="600" orientation="portrait" paperSize="5" scale="65" r:id="rId1"/>
  <headerFooter alignWithMargins="0">
    <oddHeader>&amp;C&amp;14
</oddHeader>
  </headerFooter>
  <rowBreaks count="1" manualBreakCount="1">
    <brk id="10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Melanie Ruiz</cp:lastModifiedBy>
  <cp:lastPrinted>2014-07-08T18:49:28Z</cp:lastPrinted>
  <dcterms:created xsi:type="dcterms:W3CDTF">2003-06-10T16:31:36Z</dcterms:created>
  <dcterms:modified xsi:type="dcterms:W3CDTF">2014-07-10T16:34:59Z</dcterms:modified>
  <cp:category/>
  <cp:version/>
  <cp:contentType/>
  <cp:contentStatus/>
</cp:coreProperties>
</file>