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Sheet1!$A$1:$AF$148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4" i="1" l="1"/>
  <c r="AB143" i="1"/>
  <c r="T143" i="1"/>
  <c r="P143" i="1"/>
  <c r="F143" i="1"/>
  <c r="P142" i="1"/>
  <c r="L142" i="1"/>
  <c r="H142" i="1"/>
  <c r="T142" i="1"/>
  <c r="AB141" i="1"/>
  <c r="L141" i="1"/>
  <c r="X140" i="1"/>
  <c r="P140" i="1"/>
  <c r="L140" i="1"/>
  <c r="H140" i="1"/>
  <c r="T140" i="1"/>
  <c r="AB139" i="1"/>
  <c r="L139" i="1"/>
  <c r="X138" i="1"/>
  <c r="P138" i="1"/>
  <c r="L138" i="1"/>
  <c r="H138" i="1"/>
  <c r="T138" i="1"/>
  <c r="AB137" i="1"/>
  <c r="L137" i="1"/>
  <c r="X136" i="1"/>
  <c r="P136" i="1"/>
  <c r="L136" i="1"/>
  <c r="H136" i="1"/>
  <c r="T136" i="1"/>
  <c r="AB135" i="1"/>
  <c r="L135" i="1"/>
  <c r="X134" i="1"/>
  <c r="P134" i="1"/>
  <c r="L134" i="1"/>
  <c r="H134" i="1"/>
  <c r="T134" i="1"/>
  <c r="AB133" i="1"/>
  <c r="L133" i="1"/>
  <c r="X132" i="1"/>
  <c r="P132" i="1"/>
  <c r="L132" i="1"/>
  <c r="H132" i="1"/>
  <c r="T132" i="1"/>
  <c r="AB131" i="1"/>
  <c r="L131" i="1"/>
  <c r="Z130" i="1"/>
  <c r="V130" i="1"/>
  <c r="P130" i="1"/>
  <c r="J130" i="1"/>
  <c r="AB130" i="1"/>
  <c r="AD129" i="1"/>
  <c r="Z129" i="1"/>
  <c r="V129" i="1"/>
  <c r="P129" i="1"/>
  <c r="N129" i="1"/>
  <c r="J129" i="1"/>
  <c r="R129" i="1"/>
  <c r="AD128" i="1"/>
  <c r="Z128" i="1"/>
  <c r="V128" i="1"/>
  <c r="P128" i="1"/>
  <c r="N128" i="1"/>
  <c r="J128" i="1"/>
  <c r="R128" i="1"/>
  <c r="AD127" i="1"/>
  <c r="Z127" i="1"/>
  <c r="V127" i="1"/>
  <c r="P127" i="1"/>
  <c r="N127" i="1"/>
  <c r="J127" i="1"/>
  <c r="H127" i="1"/>
  <c r="R127" i="1"/>
  <c r="AD126" i="1"/>
  <c r="Z126" i="1"/>
  <c r="X126" i="1"/>
  <c r="V126" i="1"/>
  <c r="R126" i="1"/>
  <c r="P126" i="1"/>
  <c r="N126" i="1"/>
  <c r="J126" i="1"/>
  <c r="H126" i="1"/>
  <c r="AD125" i="1"/>
  <c r="Z125" i="1"/>
  <c r="X125" i="1"/>
  <c r="V125" i="1"/>
  <c r="R125" i="1"/>
  <c r="P125" i="1"/>
  <c r="N125" i="1"/>
  <c r="J125" i="1"/>
  <c r="H125" i="1"/>
  <c r="AD124" i="1"/>
  <c r="Z124" i="1"/>
  <c r="X124" i="1"/>
  <c r="V124" i="1"/>
  <c r="R124" i="1"/>
  <c r="P124" i="1"/>
  <c r="N124" i="1"/>
  <c r="J124" i="1"/>
  <c r="H124" i="1"/>
  <c r="Z123" i="1"/>
  <c r="Y145" i="1"/>
  <c r="V123" i="1"/>
  <c r="R123" i="1"/>
  <c r="M145" i="1"/>
  <c r="J123" i="1"/>
  <c r="AD119" i="1"/>
  <c r="AB119" i="1"/>
  <c r="Z119" i="1"/>
  <c r="X119" i="1"/>
  <c r="V119" i="1"/>
  <c r="R119" i="1"/>
  <c r="P119" i="1"/>
  <c r="N119" i="1"/>
  <c r="L119" i="1"/>
  <c r="J119" i="1"/>
  <c r="H119" i="1"/>
  <c r="F119" i="1"/>
  <c r="AB118" i="1"/>
  <c r="Z118" i="1"/>
  <c r="V118" i="1"/>
  <c r="R118" i="1"/>
  <c r="L118" i="1"/>
  <c r="J118" i="1"/>
  <c r="F118" i="1"/>
  <c r="AD118" i="1"/>
  <c r="AD117" i="1"/>
  <c r="Z117" i="1"/>
  <c r="V117" i="1"/>
  <c r="P117" i="1"/>
  <c r="N117" i="1"/>
  <c r="J117" i="1"/>
  <c r="H117" i="1"/>
  <c r="F117" i="1"/>
  <c r="R117" i="1"/>
  <c r="V116" i="1"/>
  <c r="AB110" i="1"/>
  <c r="T110" i="1"/>
  <c r="X110" i="1"/>
  <c r="V109" i="1"/>
  <c r="T109" i="1"/>
  <c r="P109" i="1"/>
  <c r="X109" i="1"/>
  <c r="AB108" i="1"/>
  <c r="V108" i="1"/>
  <c r="T108" i="1"/>
  <c r="P108" i="1"/>
  <c r="X107" i="1"/>
  <c r="T106" i="1"/>
  <c r="H106" i="1"/>
  <c r="X106" i="1"/>
  <c r="AD105" i="1"/>
  <c r="X105" i="1"/>
  <c r="N105" i="1"/>
  <c r="F105" i="1"/>
  <c r="Z104" i="1"/>
  <c r="T104" i="1"/>
  <c r="R104" i="1"/>
  <c r="N104" i="1"/>
  <c r="L104" i="1"/>
  <c r="H104" i="1"/>
  <c r="J104" i="1"/>
  <c r="AD103" i="1"/>
  <c r="Z103" i="1"/>
  <c r="X103" i="1"/>
  <c r="T103" i="1"/>
  <c r="R103" i="1"/>
  <c r="L103" i="1"/>
  <c r="J103" i="1"/>
  <c r="F103" i="1"/>
  <c r="V103" i="1"/>
  <c r="X102" i="1"/>
  <c r="R102" i="1"/>
  <c r="L102" i="1"/>
  <c r="V102" i="1"/>
  <c r="N101" i="1"/>
  <c r="AD100" i="1"/>
  <c r="X100" i="1"/>
  <c r="P100" i="1"/>
  <c r="P99" i="1"/>
  <c r="AB98" i="1"/>
  <c r="Z98" i="1"/>
  <c r="X98" i="1"/>
  <c r="V98" i="1"/>
  <c r="T98" i="1"/>
  <c r="R98" i="1"/>
  <c r="P98" i="1"/>
  <c r="N98" i="1"/>
  <c r="L98" i="1"/>
  <c r="H98" i="1"/>
  <c r="F98" i="1"/>
  <c r="AB97" i="1"/>
  <c r="Z97" i="1"/>
  <c r="T97" i="1"/>
  <c r="R97" i="1"/>
  <c r="N97" i="1"/>
  <c r="H97" i="1"/>
  <c r="F97" i="1"/>
  <c r="AD97" i="1"/>
  <c r="AD96" i="1"/>
  <c r="Z96" i="1"/>
  <c r="T96" i="1"/>
  <c r="R96" i="1"/>
  <c r="N96" i="1"/>
  <c r="L96" i="1"/>
  <c r="H96" i="1"/>
  <c r="F96" i="1"/>
  <c r="J96" i="1"/>
  <c r="AD95" i="1"/>
  <c r="Z95" i="1"/>
  <c r="X95" i="1"/>
  <c r="T95" i="1"/>
  <c r="R95" i="1"/>
  <c r="L95" i="1"/>
  <c r="J95" i="1"/>
  <c r="F95" i="1"/>
  <c r="V95" i="1"/>
  <c r="X94" i="1"/>
  <c r="R94" i="1"/>
  <c r="L94" i="1"/>
  <c r="V94" i="1"/>
  <c r="N93" i="1"/>
  <c r="X92" i="1"/>
  <c r="P92" i="1"/>
  <c r="V91" i="1"/>
  <c r="P91" i="1"/>
  <c r="AB90" i="1"/>
  <c r="Z90" i="1"/>
  <c r="X90" i="1"/>
  <c r="V90" i="1"/>
  <c r="T90" i="1"/>
  <c r="R90" i="1"/>
  <c r="P90" i="1"/>
  <c r="N90" i="1"/>
  <c r="L90" i="1"/>
  <c r="H90" i="1"/>
  <c r="F90" i="1"/>
  <c r="AB89" i="1"/>
  <c r="Z89" i="1"/>
  <c r="T89" i="1"/>
  <c r="R89" i="1"/>
  <c r="N89" i="1"/>
  <c r="H89" i="1"/>
  <c r="F89" i="1"/>
  <c r="AD89" i="1"/>
  <c r="AD88" i="1"/>
  <c r="Z88" i="1"/>
  <c r="T88" i="1"/>
  <c r="R88" i="1"/>
  <c r="N88" i="1"/>
  <c r="L88" i="1"/>
  <c r="H88" i="1"/>
  <c r="F88" i="1"/>
  <c r="J88" i="1"/>
  <c r="AD87" i="1"/>
  <c r="Z87" i="1"/>
  <c r="X87" i="1"/>
  <c r="T87" i="1"/>
  <c r="R87" i="1"/>
  <c r="L87" i="1"/>
  <c r="J87" i="1"/>
  <c r="F87" i="1"/>
  <c r="V87" i="1"/>
  <c r="R86" i="1"/>
  <c r="T85" i="1"/>
  <c r="AB84" i="1"/>
  <c r="AB83" i="1"/>
  <c r="AB82" i="1"/>
  <c r="AB81" i="1"/>
  <c r="D121" i="1"/>
  <c r="S78" i="1"/>
  <c r="AD77" i="1"/>
  <c r="Z77" i="1"/>
  <c r="V77" i="1"/>
  <c r="R77" i="1"/>
  <c r="N77" i="1"/>
  <c r="J77" i="1"/>
  <c r="AB77" i="1"/>
  <c r="AD76" i="1"/>
  <c r="Z76" i="1"/>
  <c r="V76" i="1"/>
  <c r="R76" i="1"/>
  <c r="N76" i="1"/>
  <c r="J76" i="1"/>
  <c r="AB76" i="1"/>
  <c r="AC78" i="1"/>
  <c r="AA78" i="1"/>
  <c r="Y78" i="1"/>
  <c r="W78" i="1"/>
  <c r="U78" i="1"/>
  <c r="Q78" i="1"/>
  <c r="O78" i="1"/>
  <c r="M78" i="1"/>
  <c r="K78" i="1"/>
  <c r="I78" i="1"/>
  <c r="G78" i="1"/>
  <c r="E78" i="1"/>
  <c r="AB75" i="1"/>
  <c r="AD71" i="1"/>
  <c r="Z71" i="1"/>
  <c r="X71" i="1"/>
  <c r="R71" i="1"/>
  <c r="N71" i="1"/>
  <c r="J71" i="1"/>
  <c r="H71" i="1"/>
  <c r="V71" i="1"/>
  <c r="AD70" i="1"/>
  <c r="AB70" i="1"/>
  <c r="Z70" i="1"/>
  <c r="X70" i="1"/>
  <c r="V70" i="1"/>
  <c r="R70" i="1"/>
  <c r="P70" i="1"/>
  <c r="N70" i="1"/>
  <c r="L70" i="1"/>
  <c r="J70" i="1"/>
  <c r="H70" i="1"/>
  <c r="F70" i="1"/>
  <c r="Z69" i="1"/>
  <c r="V69" i="1"/>
  <c r="R69" i="1"/>
  <c r="P69" i="1"/>
  <c r="J69" i="1"/>
  <c r="AE69" i="1"/>
  <c r="AD69" i="1"/>
  <c r="Z68" i="1"/>
  <c r="V68" i="1"/>
  <c r="J68" i="1"/>
  <c r="AD68" i="1"/>
  <c r="AD67" i="1"/>
  <c r="Z67" i="1"/>
  <c r="X67" i="1"/>
  <c r="R67" i="1"/>
  <c r="N67" i="1"/>
  <c r="L67" i="1"/>
  <c r="J67" i="1"/>
  <c r="H67" i="1"/>
  <c r="F67" i="1"/>
  <c r="V67" i="1"/>
  <c r="AD66" i="1"/>
  <c r="AB66" i="1"/>
  <c r="Z66" i="1"/>
  <c r="X66" i="1"/>
  <c r="V66" i="1"/>
  <c r="R66" i="1"/>
  <c r="P66" i="1"/>
  <c r="N66" i="1"/>
  <c r="L66" i="1"/>
  <c r="J66" i="1"/>
  <c r="H66" i="1"/>
  <c r="F66" i="1"/>
  <c r="Z65" i="1"/>
  <c r="V65" i="1"/>
  <c r="R65" i="1"/>
  <c r="P65" i="1"/>
  <c r="J65" i="1"/>
  <c r="AE65" i="1"/>
  <c r="AD65" i="1"/>
  <c r="Z64" i="1"/>
  <c r="V64" i="1"/>
  <c r="J64" i="1"/>
  <c r="AD64" i="1"/>
  <c r="AD63" i="1"/>
  <c r="Z63" i="1"/>
  <c r="X63" i="1"/>
  <c r="R63" i="1"/>
  <c r="N63" i="1"/>
  <c r="L63" i="1"/>
  <c r="J63" i="1"/>
  <c r="H63" i="1"/>
  <c r="F63" i="1"/>
  <c r="V63" i="1"/>
  <c r="AD62" i="1"/>
  <c r="AB62" i="1"/>
  <c r="Z62" i="1"/>
  <c r="X62" i="1"/>
  <c r="V62" i="1"/>
  <c r="R62" i="1"/>
  <c r="P62" i="1"/>
  <c r="N62" i="1"/>
  <c r="L62" i="1"/>
  <c r="J62" i="1"/>
  <c r="H62" i="1"/>
  <c r="F62" i="1"/>
  <c r="Z61" i="1"/>
  <c r="V61" i="1"/>
  <c r="R61" i="1"/>
  <c r="P61" i="1"/>
  <c r="J61" i="1"/>
  <c r="AE61" i="1"/>
  <c r="AD61" i="1"/>
  <c r="Z60" i="1"/>
  <c r="V60" i="1"/>
  <c r="J60" i="1"/>
  <c r="AD60" i="1"/>
  <c r="AD59" i="1"/>
  <c r="AB59" i="1"/>
  <c r="Z59" i="1"/>
  <c r="X59" i="1"/>
  <c r="V59" i="1"/>
  <c r="R59" i="1"/>
  <c r="N59" i="1"/>
  <c r="L59" i="1"/>
  <c r="J59" i="1"/>
  <c r="H59" i="1"/>
  <c r="F59" i="1"/>
  <c r="AD58" i="1"/>
  <c r="AB58" i="1"/>
  <c r="Z58" i="1"/>
  <c r="X58" i="1"/>
  <c r="V58" i="1"/>
  <c r="R58" i="1"/>
  <c r="P58" i="1"/>
  <c r="N58" i="1"/>
  <c r="L58" i="1"/>
  <c r="J58" i="1"/>
  <c r="H58" i="1"/>
  <c r="F58" i="1"/>
  <c r="Z57" i="1"/>
  <c r="V57" i="1"/>
  <c r="R57" i="1"/>
  <c r="P57" i="1"/>
  <c r="J57" i="1"/>
  <c r="AD57" i="1"/>
  <c r="V56" i="1"/>
  <c r="T56" i="1"/>
  <c r="N56" i="1"/>
  <c r="J56" i="1"/>
  <c r="R56" i="1"/>
  <c r="AD55" i="1"/>
  <c r="AB55" i="1"/>
  <c r="Z55" i="1"/>
  <c r="X55" i="1"/>
  <c r="V55" i="1"/>
  <c r="R55" i="1"/>
  <c r="N55" i="1"/>
  <c r="L55" i="1"/>
  <c r="J55" i="1"/>
  <c r="H55" i="1"/>
  <c r="F55" i="1"/>
  <c r="AD54" i="1"/>
  <c r="AB54" i="1"/>
  <c r="Z54" i="1"/>
  <c r="X54" i="1"/>
  <c r="V54" i="1"/>
  <c r="R54" i="1"/>
  <c r="P54" i="1"/>
  <c r="N54" i="1"/>
  <c r="L54" i="1"/>
  <c r="J54" i="1"/>
  <c r="H54" i="1"/>
  <c r="F54" i="1"/>
  <c r="Z53" i="1"/>
  <c r="V53" i="1"/>
  <c r="R53" i="1"/>
  <c r="P53" i="1"/>
  <c r="J53" i="1"/>
  <c r="AD53" i="1"/>
  <c r="AD52" i="1"/>
  <c r="N52" i="1"/>
  <c r="H52" i="1"/>
  <c r="R52" i="1"/>
  <c r="AD51" i="1"/>
  <c r="R51" i="1"/>
  <c r="J51" i="1"/>
  <c r="AE51" i="1"/>
  <c r="V51" i="1"/>
  <c r="AD50" i="1"/>
  <c r="Z50" i="1"/>
  <c r="R50" i="1"/>
  <c r="N50" i="1"/>
  <c r="J50" i="1"/>
  <c r="V50" i="1"/>
  <c r="AD49" i="1"/>
  <c r="Z49" i="1"/>
  <c r="R49" i="1"/>
  <c r="N49" i="1"/>
  <c r="L49" i="1"/>
  <c r="J49" i="1"/>
  <c r="H49" i="1"/>
  <c r="F49" i="1"/>
  <c r="V49" i="1"/>
  <c r="AD48" i="1"/>
  <c r="V48" i="1"/>
  <c r="R48" i="1"/>
  <c r="N48" i="1"/>
  <c r="H48" i="1"/>
  <c r="AE48" i="1"/>
  <c r="Z48" i="1"/>
  <c r="AD47" i="1"/>
  <c r="Z47" i="1"/>
  <c r="R47" i="1"/>
  <c r="N47" i="1"/>
  <c r="J47" i="1"/>
  <c r="AE47" i="1"/>
  <c r="V47" i="1"/>
  <c r="AD46" i="1"/>
  <c r="Z46" i="1"/>
  <c r="V46" i="1"/>
  <c r="R46" i="1"/>
  <c r="N46" i="1"/>
  <c r="J46" i="1"/>
  <c r="AE46" i="1"/>
  <c r="AD45" i="1"/>
  <c r="Z45" i="1"/>
  <c r="R45" i="1"/>
  <c r="N45" i="1"/>
  <c r="J45" i="1"/>
  <c r="AE45" i="1"/>
  <c r="V45" i="1"/>
  <c r="AD44" i="1"/>
  <c r="Z44" i="1"/>
  <c r="R44" i="1"/>
  <c r="N44" i="1"/>
  <c r="J44" i="1"/>
  <c r="AE44" i="1"/>
  <c r="V44" i="1"/>
  <c r="AD43" i="1"/>
  <c r="Z43" i="1"/>
  <c r="R43" i="1"/>
  <c r="N43" i="1"/>
  <c r="J43" i="1"/>
  <c r="AE43" i="1"/>
  <c r="V43" i="1"/>
  <c r="AD42" i="1"/>
  <c r="Z42" i="1"/>
  <c r="V42" i="1"/>
  <c r="R42" i="1"/>
  <c r="N42" i="1"/>
  <c r="J42" i="1"/>
  <c r="AE42" i="1"/>
  <c r="AD41" i="1"/>
  <c r="Z41" i="1"/>
  <c r="R41" i="1"/>
  <c r="N41" i="1"/>
  <c r="J41" i="1"/>
  <c r="AE41" i="1"/>
  <c r="V41" i="1"/>
  <c r="AD40" i="1"/>
  <c r="Z40" i="1"/>
  <c r="R40" i="1"/>
  <c r="N40" i="1"/>
  <c r="J40" i="1"/>
  <c r="H40" i="1"/>
  <c r="AE40" i="1"/>
  <c r="V40" i="1"/>
  <c r="AD39" i="1"/>
  <c r="Z39" i="1"/>
  <c r="R39" i="1"/>
  <c r="N39" i="1"/>
  <c r="J39" i="1"/>
  <c r="AE39" i="1"/>
  <c r="V39" i="1"/>
  <c r="AD38" i="1"/>
  <c r="Z38" i="1"/>
  <c r="R38" i="1"/>
  <c r="N38" i="1"/>
  <c r="J38" i="1"/>
  <c r="AE38" i="1"/>
  <c r="V38" i="1"/>
  <c r="AD37" i="1"/>
  <c r="Z37" i="1"/>
  <c r="R37" i="1"/>
  <c r="N37" i="1"/>
  <c r="J37" i="1"/>
  <c r="AE37" i="1"/>
  <c r="V37" i="1"/>
  <c r="AD36" i="1"/>
  <c r="Z36" i="1"/>
  <c r="R36" i="1"/>
  <c r="N36" i="1"/>
  <c r="J36" i="1"/>
  <c r="AE36" i="1"/>
  <c r="V36" i="1"/>
  <c r="AD35" i="1"/>
  <c r="Z35" i="1"/>
  <c r="R35" i="1"/>
  <c r="N35" i="1"/>
  <c r="J35" i="1"/>
  <c r="AE35" i="1"/>
  <c r="V35" i="1"/>
  <c r="AD34" i="1"/>
  <c r="Z34" i="1"/>
  <c r="R34" i="1"/>
  <c r="N34" i="1"/>
  <c r="J34" i="1"/>
  <c r="AE34" i="1"/>
  <c r="V34" i="1"/>
  <c r="AD33" i="1"/>
  <c r="Z33" i="1"/>
  <c r="R33" i="1"/>
  <c r="N33" i="1"/>
  <c r="J33" i="1"/>
  <c r="AE33" i="1"/>
  <c r="V33" i="1"/>
  <c r="AD32" i="1"/>
  <c r="Z32" i="1"/>
  <c r="R32" i="1"/>
  <c r="N32" i="1"/>
  <c r="J32" i="1"/>
  <c r="H32" i="1"/>
  <c r="AE32" i="1"/>
  <c r="V32" i="1"/>
  <c r="AD31" i="1"/>
  <c r="Z31" i="1"/>
  <c r="R31" i="1"/>
  <c r="N31" i="1"/>
  <c r="J31" i="1"/>
  <c r="AE31" i="1"/>
  <c r="V31" i="1"/>
  <c r="AD30" i="1"/>
  <c r="Z30" i="1"/>
  <c r="R30" i="1"/>
  <c r="N30" i="1"/>
  <c r="J30" i="1"/>
  <c r="H30" i="1"/>
  <c r="AE30" i="1"/>
  <c r="V30" i="1"/>
  <c r="AD29" i="1"/>
  <c r="Z29" i="1"/>
  <c r="R29" i="1"/>
  <c r="N29" i="1"/>
  <c r="J29" i="1"/>
  <c r="AE29" i="1"/>
  <c r="V29" i="1"/>
  <c r="AD28" i="1"/>
  <c r="Z28" i="1"/>
  <c r="V28" i="1"/>
  <c r="R28" i="1"/>
  <c r="N28" i="1"/>
  <c r="J28" i="1"/>
  <c r="AE28" i="1"/>
  <c r="Z27" i="1"/>
  <c r="R27" i="1"/>
  <c r="J27" i="1"/>
  <c r="V27" i="1"/>
  <c r="AD26" i="1"/>
  <c r="N26" i="1"/>
  <c r="L26" i="1"/>
  <c r="AE26" i="1"/>
  <c r="V26" i="1"/>
  <c r="Z25" i="1"/>
  <c r="V25" i="1"/>
  <c r="J25" i="1"/>
  <c r="F25" i="1"/>
  <c r="AD25" i="1"/>
  <c r="AD24" i="1"/>
  <c r="Z24" i="1"/>
  <c r="N24" i="1"/>
  <c r="J24" i="1"/>
  <c r="H24" i="1"/>
  <c r="R24" i="1"/>
  <c r="AD23" i="1"/>
  <c r="AB23" i="1"/>
  <c r="X23" i="1"/>
  <c r="V23" i="1"/>
  <c r="R23" i="1"/>
  <c r="P23" i="1"/>
  <c r="N23" i="1"/>
  <c r="L23" i="1"/>
  <c r="J23" i="1"/>
  <c r="H23" i="1"/>
  <c r="F23" i="1"/>
  <c r="Z23" i="1"/>
  <c r="AB22" i="1"/>
  <c r="Z22" i="1"/>
  <c r="V22" i="1"/>
  <c r="R22" i="1"/>
  <c r="P22" i="1"/>
  <c r="L22" i="1"/>
  <c r="J22" i="1"/>
  <c r="AE22" i="1"/>
  <c r="AD22" i="1"/>
  <c r="Z21" i="1"/>
  <c r="V21" i="1"/>
  <c r="J21" i="1"/>
  <c r="F21" i="1"/>
  <c r="AD21" i="1"/>
  <c r="AD20" i="1"/>
  <c r="Z20" i="1"/>
  <c r="X20" i="1"/>
  <c r="R20" i="1"/>
  <c r="N20" i="1"/>
  <c r="J20" i="1"/>
  <c r="H20" i="1"/>
  <c r="V20" i="1"/>
  <c r="AD19" i="1"/>
  <c r="AB19" i="1"/>
  <c r="X19" i="1"/>
  <c r="V19" i="1"/>
  <c r="R19" i="1"/>
  <c r="P19" i="1"/>
  <c r="N19" i="1"/>
  <c r="L19" i="1"/>
  <c r="J19" i="1"/>
  <c r="H19" i="1"/>
  <c r="F19" i="1"/>
  <c r="Z19" i="1"/>
  <c r="AB18" i="1"/>
  <c r="Z18" i="1"/>
  <c r="V18" i="1"/>
  <c r="R18" i="1"/>
  <c r="P18" i="1"/>
  <c r="L18" i="1"/>
  <c r="J18" i="1"/>
  <c r="AE18" i="1"/>
  <c r="AD18" i="1"/>
  <c r="Z17" i="1"/>
  <c r="V17" i="1"/>
  <c r="J17" i="1"/>
  <c r="F17" i="1"/>
  <c r="AD17" i="1"/>
  <c r="AD16" i="1"/>
  <c r="Z16" i="1"/>
  <c r="X16" i="1"/>
  <c r="R16" i="1"/>
  <c r="N16" i="1"/>
  <c r="J16" i="1"/>
  <c r="H16" i="1"/>
  <c r="V16" i="1"/>
  <c r="AD15" i="1"/>
  <c r="AB15" i="1"/>
  <c r="X15" i="1"/>
  <c r="V15" i="1"/>
  <c r="R15" i="1"/>
  <c r="P15" i="1"/>
  <c r="N15" i="1"/>
  <c r="L15" i="1"/>
  <c r="J15" i="1"/>
  <c r="H15" i="1"/>
  <c r="F15" i="1"/>
  <c r="Z15" i="1"/>
  <c r="AB14" i="1"/>
  <c r="Z14" i="1"/>
  <c r="V14" i="1"/>
  <c r="R14" i="1"/>
  <c r="P14" i="1"/>
  <c r="L14" i="1"/>
  <c r="J14" i="1"/>
  <c r="AE14" i="1"/>
  <c r="AD14" i="1"/>
  <c r="Z13" i="1"/>
  <c r="V13" i="1"/>
  <c r="J13" i="1"/>
  <c r="F13" i="1"/>
  <c r="AD13" i="1"/>
  <c r="AD12" i="1"/>
  <c r="Z12" i="1"/>
  <c r="X12" i="1"/>
  <c r="R12" i="1"/>
  <c r="N12" i="1"/>
  <c r="J12" i="1"/>
  <c r="H12" i="1"/>
  <c r="V12" i="1"/>
  <c r="AD11" i="1"/>
  <c r="AB11" i="1"/>
  <c r="X11" i="1"/>
  <c r="V11" i="1"/>
  <c r="R11" i="1"/>
  <c r="P11" i="1"/>
  <c r="N11" i="1"/>
  <c r="L11" i="1"/>
  <c r="J11" i="1"/>
  <c r="H11" i="1"/>
  <c r="F11" i="1"/>
  <c r="Z11" i="1"/>
  <c r="AB10" i="1"/>
  <c r="Z10" i="1"/>
  <c r="V10" i="1"/>
  <c r="R10" i="1"/>
  <c r="P10" i="1"/>
  <c r="L10" i="1"/>
  <c r="J10" i="1"/>
  <c r="AE10" i="1"/>
  <c r="AD10" i="1"/>
  <c r="Z9" i="1"/>
  <c r="V9" i="1"/>
  <c r="J9" i="1"/>
  <c r="AD9" i="1"/>
  <c r="AD8" i="1"/>
  <c r="Z8" i="1"/>
  <c r="X8" i="1"/>
  <c r="R8" i="1"/>
  <c r="N8" i="1"/>
  <c r="J8" i="1"/>
  <c r="H8" i="1"/>
  <c r="V8" i="1"/>
  <c r="AD7" i="1"/>
  <c r="AB7" i="1"/>
  <c r="X7" i="1"/>
  <c r="V7" i="1"/>
  <c r="R7" i="1"/>
  <c r="P7" i="1"/>
  <c r="N7" i="1"/>
  <c r="L7" i="1"/>
  <c r="J7" i="1"/>
  <c r="H7" i="1"/>
  <c r="F7" i="1"/>
  <c r="Z7" i="1"/>
  <c r="AB6" i="1"/>
  <c r="Z6" i="1"/>
  <c r="V6" i="1"/>
  <c r="R6" i="1"/>
  <c r="P6" i="1"/>
  <c r="L6" i="1"/>
  <c r="J6" i="1"/>
  <c r="AE6" i="1"/>
  <c r="AD6" i="1"/>
  <c r="Z5" i="1"/>
  <c r="V5" i="1"/>
  <c r="J5" i="1"/>
  <c r="F5" i="1"/>
  <c r="AD5" i="1"/>
  <c r="AD4" i="1"/>
  <c r="Z4" i="1"/>
  <c r="X4" i="1"/>
  <c r="R4" i="1"/>
  <c r="N4" i="1"/>
  <c r="J4" i="1"/>
  <c r="H4" i="1"/>
  <c r="V4" i="1"/>
  <c r="AD3" i="1"/>
  <c r="V3" i="1"/>
  <c r="Q73" i="1"/>
  <c r="N3" i="1"/>
  <c r="F3" i="1"/>
  <c r="AB3" i="1" l="1"/>
  <c r="AA73" i="1"/>
  <c r="N5" i="1"/>
  <c r="H3" i="1"/>
  <c r="G73" i="1"/>
  <c r="X3" i="1"/>
  <c r="W73" i="1"/>
  <c r="P5" i="1"/>
  <c r="AE9" i="1"/>
  <c r="D73" i="1"/>
  <c r="I73" i="1"/>
  <c r="T3" i="1"/>
  <c r="S73" i="1"/>
  <c r="Y73" i="1"/>
  <c r="AE4" i="1"/>
  <c r="P4" i="1"/>
  <c r="L5" i="1"/>
  <c r="AB5" i="1"/>
  <c r="H6" i="1"/>
  <c r="X6" i="1"/>
  <c r="T7" i="1"/>
  <c r="AE8" i="1"/>
  <c r="P8" i="1"/>
  <c r="F9" i="1"/>
  <c r="L9" i="1"/>
  <c r="AB9" i="1"/>
  <c r="H10" i="1"/>
  <c r="X10" i="1"/>
  <c r="T11" i="1"/>
  <c r="AE12" i="1"/>
  <c r="P12" i="1"/>
  <c r="L13" i="1"/>
  <c r="AB13" i="1"/>
  <c r="H14" i="1"/>
  <c r="X14" i="1"/>
  <c r="T15" i="1"/>
  <c r="AE16" i="1"/>
  <c r="P16" i="1"/>
  <c r="L17" i="1"/>
  <c r="AB17" i="1"/>
  <c r="H18" i="1"/>
  <c r="X18" i="1"/>
  <c r="T19" i="1"/>
  <c r="AE20" i="1"/>
  <c r="P20" i="1"/>
  <c r="L21" i="1"/>
  <c r="AB21" i="1"/>
  <c r="H22" i="1"/>
  <c r="X22" i="1"/>
  <c r="T23" i="1"/>
  <c r="AE24" i="1"/>
  <c r="P24" i="1"/>
  <c r="L25" i="1"/>
  <c r="AB25" i="1"/>
  <c r="H26" i="1"/>
  <c r="L3" i="1"/>
  <c r="K73" i="1"/>
  <c r="L73" i="1" s="1"/>
  <c r="M73" i="1"/>
  <c r="R3" i="1"/>
  <c r="T4" i="1"/>
  <c r="F6" i="1"/>
  <c r="T8" i="1"/>
  <c r="P9" i="1"/>
  <c r="E73" i="1"/>
  <c r="J3" i="1"/>
  <c r="P3" i="1"/>
  <c r="O73" i="1"/>
  <c r="U73" i="1"/>
  <c r="Z3" i="1"/>
  <c r="F4" i="1"/>
  <c r="L4" i="1"/>
  <c r="AB4" i="1"/>
  <c r="H5" i="1"/>
  <c r="R5" i="1"/>
  <c r="X5" i="1"/>
  <c r="N6" i="1"/>
  <c r="T6" i="1"/>
  <c r="AE7" i="1"/>
  <c r="F8" i="1"/>
  <c r="L8" i="1"/>
  <c r="AB8" i="1"/>
  <c r="H9" i="1"/>
  <c r="R9" i="1"/>
  <c r="X9" i="1"/>
  <c r="N10" i="1"/>
  <c r="T10" i="1"/>
  <c r="AE11" i="1"/>
  <c r="F12" i="1"/>
  <c r="L12" i="1"/>
  <c r="AB12" i="1"/>
  <c r="H13" i="1"/>
  <c r="R13" i="1"/>
  <c r="X13" i="1"/>
  <c r="N14" i="1"/>
  <c r="T14" i="1"/>
  <c r="AE15" i="1"/>
  <c r="F16" i="1"/>
  <c r="L16" i="1"/>
  <c r="AB16" i="1"/>
  <c r="H17" i="1"/>
  <c r="R17" i="1"/>
  <c r="X17" i="1"/>
  <c r="N18" i="1"/>
  <c r="T18" i="1"/>
  <c r="AE19" i="1"/>
  <c r="F20" i="1"/>
  <c r="L20" i="1"/>
  <c r="AB20" i="1"/>
  <c r="H21" i="1"/>
  <c r="R21" i="1"/>
  <c r="X21" i="1"/>
  <c r="N22" i="1"/>
  <c r="T22" i="1"/>
  <c r="AE23" i="1"/>
  <c r="F24" i="1"/>
  <c r="L24" i="1"/>
  <c r="V24" i="1"/>
  <c r="AB24" i="1"/>
  <c r="H25" i="1"/>
  <c r="R25" i="1"/>
  <c r="X25" i="1"/>
  <c r="J26" i="1"/>
  <c r="R26" i="1"/>
  <c r="Z26" i="1"/>
  <c r="T5" i="1"/>
  <c r="N9" i="1"/>
  <c r="T9" i="1"/>
  <c r="N13" i="1"/>
  <c r="T13" i="1"/>
  <c r="N17" i="1"/>
  <c r="T17" i="1"/>
  <c r="N21" i="1"/>
  <c r="T21" i="1"/>
  <c r="X24" i="1"/>
  <c r="N25" i="1"/>
  <c r="T25" i="1"/>
  <c r="AC73" i="1"/>
  <c r="AE5" i="1"/>
  <c r="F10" i="1"/>
  <c r="T12" i="1"/>
  <c r="AE13" i="1"/>
  <c r="P13" i="1"/>
  <c r="F14" i="1"/>
  <c r="T16" i="1"/>
  <c r="AE17" i="1"/>
  <c r="P17" i="1"/>
  <c r="F18" i="1"/>
  <c r="T20" i="1"/>
  <c r="AE21" i="1"/>
  <c r="P21" i="1"/>
  <c r="F22" i="1"/>
  <c r="T24" i="1"/>
  <c r="AE25" i="1"/>
  <c r="P25" i="1"/>
  <c r="F26" i="1"/>
  <c r="AB26" i="1"/>
  <c r="H27" i="1"/>
  <c r="X27" i="1"/>
  <c r="T28" i="1"/>
  <c r="P29" i="1"/>
  <c r="F30" i="1"/>
  <c r="L30" i="1"/>
  <c r="AB30" i="1"/>
  <c r="H31" i="1"/>
  <c r="X31" i="1"/>
  <c r="T32" i="1"/>
  <c r="P33" i="1"/>
  <c r="F34" i="1"/>
  <c r="L34" i="1"/>
  <c r="AB34" i="1"/>
  <c r="H35" i="1"/>
  <c r="X35" i="1"/>
  <c r="T36" i="1"/>
  <c r="P37" i="1"/>
  <c r="F38" i="1"/>
  <c r="L38" i="1"/>
  <c r="AB38" i="1"/>
  <c r="H39" i="1"/>
  <c r="X39" i="1"/>
  <c r="T40" i="1"/>
  <c r="P41" i="1"/>
  <c r="F42" i="1"/>
  <c r="L42" i="1"/>
  <c r="AB42" i="1"/>
  <c r="H43" i="1"/>
  <c r="X43" i="1"/>
  <c r="T44" i="1"/>
  <c r="P45" i="1"/>
  <c r="F46" i="1"/>
  <c r="L46" i="1"/>
  <c r="AB46" i="1"/>
  <c r="H47" i="1"/>
  <c r="X47" i="1"/>
  <c r="T48" i="1"/>
  <c r="AE49" i="1"/>
  <c r="P49" i="1"/>
  <c r="F50" i="1"/>
  <c r="L50" i="1"/>
  <c r="AB50" i="1"/>
  <c r="H51" i="1"/>
  <c r="X51" i="1"/>
  <c r="Z52" i="1"/>
  <c r="X26" i="1"/>
  <c r="N27" i="1"/>
  <c r="T27" i="1"/>
  <c r="AD27" i="1"/>
  <c r="P28" i="1"/>
  <c r="F29" i="1"/>
  <c r="L29" i="1"/>
  <c r="AB29" i="1"/>
  <c r="X30" i="1"/>
  <c r="T31" i="1"/>
  <c r="P32" i="1"/>
  <c r="F33" i="1"/>
  <c r="L33" i="1"/>
  <c r="AB33" i="1"/>
  <c r="H34" i="1"/>
  <c r="X34" i="1"/>
  <c r="T35" i="1"/>
  <c r="P36" i="1"/>
  <c r="F37" i="1"/>
  <c r="L37" i="1"/>
  <c r="AB37" i="1"/>
  <c r="H38" i="1"/>
  <c r="X38" i="1"/>
  <c r="T39" i="1"/>
  <c r="P40" i="1"/>
  <c r="F41" i="1"/>
  <c r="L41" i="1"/>
  <c r="AB41" i="1"/>
  <c r="H42" i="1"/>
  <c r="X42" i="1"/>
  <c r="T43" i="1"/>
  <c r="P44" i="1"/>
  <c r="F45" i="1"/>
  <c r="L45" i="1"/>
  <c r="AB45" i="1"/>
  <c r="H46" i="1"/>
  <c r="X46" i="1"/>
  <c r="T47" i="1"/>
  <c r="J48" i="1"/>
  <c r="P48" i="1"/>
  <c r="AB49" i="1"/>
  <c r="H50" i="1"/>
  <c r="X50" i="1"/>
  <c r="N51" i="1"/>
  <c r="T51" i="1"/>
  <c r="Z51" i="1"/>
  <c r="T52" i="1"/>
  <c r="T26" i="1"/>
  <c r="AE27" i="1"/>
  <c r="P27" i="1"/>
  <c r="F28" i="1"/>
  <c r="L28" i="1"/>
  <c r="AB28" i="1"/>
  <c r="H29" i="1"/>
  <c r="X29" i="1"/>
  <c r="T30" i="1"/>
  <c r="P31" i="1"/>
  <c r="F32" i="1"/>
  <c r="L32" i="1"/>
  <c r="AB32" i="1"/>
  <c r="H33" i="1"/>
  <c r="X33" i="1"/>
  <c r="T34" i="1"/>
  <c r="P35" i="1"/>
  <c r="F36" i="1"/>
  <c r="L36" i="1"/>
  <c r="AB36" i="1"/>
  <c r="H37" i="1"/>
  <c r="X37" i="1"/>
  <c r="T38" i="1"/>
  <c r="P39" i="1"/>
  <c r="F40" i="1"/>
  <c r="L40" i="1"/>
  <c r="AB40" i="1"/>
  <c r="H41" i="1"/>
  <c r="X41" i="1"/>
  <c r="T42" i="1"/>
  <c r="P43" i="1"/>
  <c r="F44" i="1"/>
  <c r="L44" i="1"/>
  <c r="AB44" i="1"/>
  <c r="H45" i="1"/>
  <c r="X45" i="1"/>
  <c r="T46" i="1"/>
  <c r="P47" i="1"/>
  <c r="F48" i="1"/>
  <c r="L48" i="1"/>
  <c r="AB48" i="1"/>
  <c r="X49" i="1"/>
  <c r="T50" i="1"/>
  <c r="P51" i="1"/>
  <c r="AB51" i="1"/>
  <c r="J52" i="1"/>
  <c r="V52" i="1"/>
  <c r="AD56" i="1"/>
  <c r="AE57" i="1"/>
  <c r="F57" i="1"/>
  <c r="P26" i="1"/>
  <c r="F27" i="1"/>
  <c r="L27" i="1"/>
  <c r="AB27" i="1"/>
  <c r="H28" i="1"/>
  <c r="X28" i="1"/>
  <c r="T29" i="1"/>
  <c r="P30" i="1"/>
  <c r="F31" i="1"/>
  <c r="L31" i="1"/>
  <c r="AB31" i="1"/>
  <c r="X32" i="1"/>
  <c r="T33" i="1"/>
  <c r="P34" i="1"/>
  <c r="F35" i="1"/>
  <c r="L35" i="1"/>
  <c r="AB35" i="1"/>
  <c r="H36" i="1"/>
  <c r="X36" i="1"/>
  <c r="T37" i="1"/>
  <c r="P38" i="1"/>
  <c r="F39" i="1"/>
  <c r="L39" i="1"/>
  <c r="AB39" i="1"/>
  <c r="X40" i="1"/>
  <c r="T41" i="1"/>
  <c r="P42" i="1"/>
  <c r="F43" i="1"/>
  <c r="L43" i="1"/>
  <c r="AB43" i="1"/>
  <c r="H44" i="1"/>
  <c r="X44" i="1"/>
  <c r="T45" i="1"/>
  <c r="P46" i="1"/>
  <c r="F47" i="1"/>
  <c r="L47" i="1"/>
  <c r="AB47" i="1"/>
  <c r="X48" i="1"/>
  <c r="T49" i="1"/>
  <c r="AE50" i="1"/>
  <c r="P50" i="1"/>
  <c r="F51" i="1"/>
  <c r="L51" i="1"/>
  <c r="X52" i="1"/>
  <c r="AE53" i="1"/>
  <c r="F53" i="1"/>
  <c r="Z56" i="1"/>
  <c r="AE52" i="1"/>
  <c r="P52" i="1"/>
  <c r="L53" i="1"/>
  <c r="AB53" i="1"/>
  <c r="T55" i="1"/>
  <c r="AE56" i="1"/>
  <c r="P56" i="1"/>
  <c r="L57" i="1"/>
  <c r="AB57" i="1"/>
  <c r="T59" i="1"/>
  <c r="AE60" i="1"/>
  <c r="P60" i="1"/>
  <c r="F61" i="1"/>
  <c r="L61" i="1"/>
  <c r="AB61" i="1"/>
  <c r="T63" i="1"/>
  <c r="AE64" i="1"/>
  <c r="P64" i="1"/>
  <c r="F65" i="1"/>
  <c r="L65" i="1"/>
  <c r="AB65" i="1"/>
  <c r="T67" i="1"/>
  <c r="AE68" i="1"/>
  <c r="P68" i="1"/>
  <c r="F69" i="1"/>
  <c r="L69" i="1"/>
  <c r="AB69" i="1"/>
  <c r="T71" i="1"/>
  <c r="AE81" i="1"/>
  <c r="N81" i="1"/>
  <c r="V81" i="1"/>
  <c r="AD81" i="1"/>
  <c r="AE82" i="1"/>
  <c r="N82" i="1"/>
  <c r="V82" i="1"/>
  <c r="AD82" i="1"/>
  <c r="AE83" i="1"/>
  <c r="N83" i="1"/>
  <c r="V83" i="1"/>
  <c r="AD83" i="1"/>
  <c r="AE84" i="1"/>
  <c r="N84" i="1"/>
  <c r="V84" i="1"/>
  <c r="AD84" i="1"/>
  <c r="F85" i="1"/>
  <c r="N85" i="1"/>
  <c r="V85" i="1"/>
  <c r="AE86" i="1"/>
  <c r="F86" i="1"/>
  <c r="J91" i="1"/>
  <c r="AD92" i="1"/>
  <c r="J99" i="1"/>
  <c r="F52" i="1"/>
  <c r="L52" i="1"/>
  <c r="AB52" i="1"/>
  <c r="H53" i="1"/>
  <c r="X53" i="1"/>
  <c r="T54" i="1"/>
  <c r="AE55" i="1"/>
  <c r="P55" i="1"/>
  <c r="F56" i="1"/>
  <c r="L56" i="1"/>
  <c r="AB56" i="1"/>
  <c r="H57" i="1"/>
  <c r="X57" i="1"/>
  <c r="T58" i="1"/>
  <c r="AE59" i="1"/>
  <c r="P59" i="1"/>
  <c r="F60" i="1"/>
  <c r="L60" i="1"/>
  <c r="AB60" i="1"/>
  <c r="H61" i="1"/>
  <c r="X61" i="1"/>
  <c r="T62" i="1"/>
  <c r="AE63" i="1"/>
  <c r="P63" i="1"/>
  <c r="F64" i="1"/>
  <c r="L64" i="1"/>
  <c r="AB64" i="1"/>
  <c r="H65" i="1"/>
  <c r="X65" i="1"/>
  <c r="T66" i="1"/>
  <c r="AE67" i="1"/>
  <c r="P67" i="1"/>
  <c r="F68" i="1"/>
  <c r="L68" i="1"/>
  <c r="AB68" i="1"/>
  <c r="H69" i="1"/>
  <c r="X69" i="1"/>
  <c r="T70" i="1"/>
  <c r="AE71" i="1"/>
  <c r="P71" i="1"/>
  <c r="Z91" i="1"/>
  <c r="F91" i="1"/>
  <c r="X93" i="1"/>
  <c r="AD93" i="1"/>
  <c r="AE94" i="1"/>
  <c r="F94" i="1"/>
  <c r="Z99" i="1"/>
  <c r="F99" i="1"/>
  <c r="X101" i="1"/>
  <c r="AD101" i="1"/>
  <c r="AE102" i="1"/>
  <c r="F102" i="1"/>
  <c r="N53" i="1"/>
  <c r="T53" i="1"/>
  <c r="AE54" i="1"/>
  <c r="H56" i="1"/>
  <c r="X56" i="1"/>
  <c r="N57" i="1"/>
  <c r="T57" i="1"/>
  <c r="AE58" i="1"/>
  <c r="H60" i="1"/>
  <c r="R60" i="1"/>
  <c r="X60" i="1"/>
  <c r="N61" i="1"/>
  <c r="T61" i="1"/>
  <c r="AE62" i="1"/>
  <c r="AB63" i="1"/>
  <c r="H64" i="1"/>
  <c r="R64" i="1"/>
  <c r="X64" i="1"/>
  <c r="N65" i="1"/>
  <c r="T65" i="1"/>
  <c r="AE66" i="1"/>
  <c r="AB67" i="1"/>
  <c r="H68" i="1"/>
  <c r="R68" i="1"/>
  <c r="X68" i="1"/>
  <c r="N69" i="1"/>
  <c r="T69" i="1"/>
  <c r="AE70" i="1"/>
  <c r="F71" i="1"/>
  <c r="L71" i="1"/>
  <c r="AB71" i="1"/>
  <c r="AE76" i="1"/>
  <c r="AE77" i="1"/>
  <c r="J81" i="1"/>
  <c r="R81" i="1"/>
  <c r="Z81" i="1"/>
  <c r="J82" i="1"/>
  <c r="R82" i="1"/>
  <c r="Z82" i="1"/>
  <c r="J83" i="1"/>
  <c r="R83" i="1"/>
  <c r="J86" i="1"/>
  <c r="V86" i="1"/>
  <c r="AB91" i="1"/>
  <c r="N92" i="1"/>
  <c r="Z92" i="1"/>
  <c r="J92" i="1"/>
  <c r="R93" i="1"/>
  <c r="AB99" i="1"/>
  <c r="N100" i="1"/>
  <c r="Z100" i="1"/>
  <c r="J100" i="1"/>
  <c r="R101" i="1"/>
  <c r="N60" i="1"/>
  <c r="T60" i="1"/>
  <c r="N64" i="1"/>
  <c r="T64" i="1"/>
  <c r="N68" i="1"/>
  <c r="T68" i="1"/>
  <c r="L86" i="1"/>
  <c r="X86" i="1"/>
  <c r="L93" i="1"/>
  <c r="V99" i="1"/>
  <c r="L101" i="1"/>
  <c r="L107" i="1"/>
  <c r="L111" i="1"/>
  <c r="T111" i="1"/>
  <c r="AB111" i="1"/>
  <c r="L112" i="1"/>
  <c r="T112" i="1"/>
  <c r="AB112" i="1"/>
  <c r="L113" i="1"/>
  <c r="T113" i="1"/>
  <c r="AB113" i="1"/>
  <c r="L114" i="1"/>
  <c r="T114" i="1"/>
  <c r="AB114" i="1"/>
  <c r="L115" i="1"/>
  <c r="T115" i="1"/>
  <c r="AB115" i="1"/>
  <c r="L116" i="1"/>
  <c r="T116" i="1"/>
  <c r="V120" i="1"/>
  <c r="F120" i="1"/>
  <c r="R120" i="1"/>
  <c r="Z120" i="1"/>
  <c r="AE126" i="1"/>
  <c r="F126" i="1"/>
  <c r="N86" i="1"/>
  <c r="T86" i="1"/>
  <c r="Z86" i="1"/>
  <c r="H87" i="1"/>
  <c r="N87" i="1"/>
  <c r="V88" i="1"/>
  <c r="AB88" i="1"/>
  <c r="J89" i="1"/>
  <c r="P89" i="1"/>
  <c r="V89" i="1"/>
  <c r="J90" i="1"/>
  <c r="AD90" i="1"/>
  <c r="AE91" i="1"/>
  <c r="R91" i="1"/>
  <c r="X91" i="1"/>
  <c r="AD91" i="1"/>
  <c r="F92" i="1"/>
  <c r="L92" i="1"/>
  <c r="R92" i="1"/>
  <c r="F93" i="1"/>
  <c r="Z93" i="1"/>
  <c r="N94" i="1"/>
  <c r="T94" i="1"/>
  <c r="Z94" i="1"/>
  <c r="H95" i="1"/>
  <c r="N95" i="1"/>
  <c r="V96" i="1"/>
  <c r="AB96" i="1"/>
  <c r="J97" i="1"/>
  <c r="P97" i="1"/>
  <c r="V97" i="1"/>
  <c r="J98" i="1"/>
  <c r="AD98" i="1"/>
  <c r="AE99" i="1"/>
  <c r="R99" i="1"/>
  <c r="X99" i="1"/>
  <c r="AD99" i="1"/>
  <c r="AE100" i="1"/>
  <c r="L100" i="1"/>
  <c r="R100" i="1"/>
  <c r="F101" i="1"/>
  <c r="Z101" i="1"/>
  <c r="N102" i="1"/>
  <c r="T102" i="1"/>
  <c r="Z102" i="1"/>
  <c r="H103" i="1"/>
  <c r="N103" i="1"/>
  <c r="V104" i="1"/>
  <c r="AB104" i="1"/>
  <c r="P105" i="1"/>
  <c r="L105" i="1"/>
  <c r="T105" i="1"/>
  <c r="P106" i="1"/>
  <c r="T107" i="1"/>
  <c r="AB107" i="1"/>
  <c r="X108" i="1"/>
  <c r="L108" i="1"/>
  <c r="V110" i="1"/>
  <c r="N111" i="1"/>
  <c r="V111" i="1"/>
  <c r="AD111" i="1"/>
  <c r="F112" i="1"/>
  <c r="N112" i="1"/>
  <c r="V112" i="1"/>
  <c r="AD112" i="1"/>
  <c r="F113" i="1"/>
  <c r="N113" i="1"/>
  <c r="V113" i="1"/>
  <c r="AD113" i="1"/>
  <c r="T120" i="1"/>
  <c r="O145" i="1"/>
  <c r="AE125" i="1"/>
  <c r="F125" i="1"/>
  <c r="AE128" i="1"/>
  <c r="F128" i="1"/>
  <c r="AE130" i="1"/>
  <c r="F130" i="1"/>
  <c r="T144" i="1"/>
  <c r="Z83" i="1"/>
  <c r="J84" i="1"/>
  <c r="R84" i="1"/>
  <c r="Z84" i="1"/>
  <c r="J85" i="1"/>
  <c r="R85" i="1"/>
  <c r="Z85" i="1"/>
  <c r="H86" i="1"/>
  <c r="P86" i="1"/>
  <c r="AB86" i="1"/>
  <c r="P87" i="1"/>
  <c r="AB87" i="1"/>
  <c r="P88" i="1"/>
  <c r="X88" i="1"/>
  <c r="L89" i="1"/>
  <c r="X89" i="1"/>
  <c r="AE90" i="1"/>
  <c r="L91" i="1"/>
  <c r="T91" i="1"/>
  <c r="H92" i="1"/>
  <c r="T92" i="1"/>
  <c r="H93" i="1"/>
  <c r="T93" i="1"/>
  <c r="AB93" i="1"/>
  <c r="H94" i="1"/>
  <c r="P94" i="1"/>
  <c r="AB94" i="1"/>
  <c r="P95" i="1"/>
  <c r="AB95" i="1"/>
  <c r="P96" i="1"/>
  <c r="X96" i="1"/>
  <c r="L97" i="1"/>
  <c r="X97" i="1"/>
  <c r="AE98" i="1"/>
  <c r="L99" i="1"/>
  <c r="T99" i="1"/>
  <c r="H100" i="1"/>
  <c r="T100" i="1"/>
  <c r="H101" i="1"/>
  <c r="T101" i="1"/>
  <c r="AB101" i="1"/>
  <c r="H102" i="1"/>
  <c r="P102" i="1"/>
  <c r="AB102" i="1"/>
  <c r="P103" i="1"/>
  <c r="AB103" i="1"/>
  <c r="P104" i="1"/>
  <c r="X104" i="1"/>
  <c r="AD104" i="1"/>
  <c r="V107" i="1"/>
  <c r="L109" i="1"/>
  <c r="P110" i="1"/>
  <c r="H111" i="1"/>
  <c r="P111" i="1"/>
  <c r="X111" i="1"/>
  <c r="H112" i="1"/>
  <c r="P112" i="1"/>
  <c r="X112" i="1"/>
  <c r="H113" i="1"/>
  <c r="P113" i="1"/>
  <c r="X113" i="1"/>
  <c r="H114" i="1"/>
  <c r="P114" i="1"/>
  <c r="X114" i="1"/>
  <c r="H115" i="1"/>
  <c r="P115" i="1"/>
  <c r="X115" i="1"/>
  <c r="H116" i="1"/>
  <c r="P116" i="1"/>
  <c r="AD116" i="1"/>
  <c r="N120" i="1"/>
  <c r="AE124" i="1"/>
  <c r="F124" i="1"/>
  <c r="AD86" i="1"/>
  <c r="AE87" i="1"/>
  <c r="H91" i="1"/>
  <c r="N91" i="1"/>
  <c r="V92" i="1"/>
  <c r="AB92" i="1"/>
  <c r="J93" i="1"/>
  <c r="P93" i="1"/>
  <c r="V93" i="1"/>
  <c r="J94" i="1"/>
  <c r="AD94" i="1"/>
  <c r="AE95" i="1"/>
  <c r="H99" i="1"/>
  <c r="N99" i="1"/>
  <c r="V100" i="1"/>
  <c r="AB100" i="1"/>
  <c r="J101" i="1"/>
  <c r="P101" i="1"/>
  <c r="V101" i="1"/>
  <c r="J102" i="1"/>
  <c r="AD102" i="1"/>
  <c r="AE103" i="1"/>
  <c r="AE104" i="1"/>
  <c r="P107" i="1"/>
  <c r="AB109" i="1"/>
  <c r="L110" i="1"/>
  <c r="J111" i="1"/>
  <c r="R111" i="1"/>
  <c r="Z111" i="1"/>
  <c r="J112" i="1"/>
  <c r="R112" i="1"/>
  <c r="Z112" i="1"/>
  <c r="J113" i="1"/>
  <c r="R113" i="1"/>
  <c r="Z113" i="1"/>
  <c r="J114" i="1"/>
  <c r="R114" i="1"/>
  <c r="Z114" i="1"/>
  <c r="J115" i="1"/>
  <c r="R115" i="1"/>
  <c r="Z115" i="1"/>
  <c r="J116" i="1"/>
  <c r="Z116" i="1"/>
  <c r="J120" i="1"/>
  <c r="AD120" i="1"/>
  <c r="AE123" i="1"/>
  <c r="AH123" i="1" s="1"/>
  <c r="E145" i="1"/>
  <c r="F123" i="1"/>
  <c r="AE127" i="1"/>
  <c r="F127" i="1"/>
  <c r="AE129" i="1"/>
  <c r="F129" i="1"/>
  <c r="F114" i="1"/>
  <c r="N114" i="1"/>
  <c r="V114" i="1"/>
  <c r="AD114" i="1"/>
  <c r="N115" i="1"/>
  <c r="V115" i="1"/>
  <c r="AD115" i="1"/>
  <c r="F116" i="1"/>
  <c r="N116" i="1"/>
  <c r="L117" i="1"/>
  <c r="AB117" i="1"/>
  <c r="H118" i="1"/>
  <c r="X118" i="1"/>
  <c r="T119" i="1"/>
  <c r="P120" i="1"/>
  <c r="K145" i="1"/>
  <c r="AA145" i="1"/>
  <c r="AB145" i="1" s="1"/>
  <c r="L124" i="1"/>
  <c r="AB124" i="1"/>
  <c r="L125" i="1"/>
  <c r="AB125" i="1"/>
  <c r="L126" i="1"/>
  <c r="AB126" i="1"/>
  <c r="L127" i="1"/>
  <c r="AB127" i="1"/>
  <c r="L128" i="1"/>
  <c r="AB128" i="1"/>
  <c r="L129" i="1"/>
  <c r="AB129" i="1"/>
  <c r="L130" i="1"/>
  <c r="H131" i="1"/>
  <c r="R132" i="1"/>
  <c r="H133" i="1"/>
  <c r="R134" i="1"/>
  <c r="H135" i="1"/>
  <c r="R136" i="1"/>
  <c r="H137" i="1"/>
  <c r="R138" i="1"/>
  <c r="H139" i="1"/>
  <c r="R140" i="1"/>
  <c r="H141" i="1"/>
  <c r="J143" i="1"/>
  <c r="V143" i="1"/>
  <c r="F144" i="1"/>
  <c r="Z144" i="1"/>
  <c r="AB116" i="1"/>
  <c r="X117" i="1"/>
  <c r="N118" i="1"/>
  <c r="T118" i="1"/>
  <c r="L120" i="1"/>
  <c r="AB120" i="1"/>
  <c r="AC145" i="1"/>
  <c r="AD145" i="1" s="1"/>
  <c r="X127" i="1"/>
  <c r="H128" i="1"/>
  <c r="X128" i="1"/>
  <c r="H129" i="1"/>
  <c r="X129" i="1"/>
  <c r="H130" i="1"/>
  <c r="R130" i="1"/>
  <c r="P131" i="1"/>
  <c r="X131" i="1"/>
  <c r="P133" i="1"/>
  <c r="X133" i="1"/>
  <c r="P135" i="1"/>
  <c r="X135" i="1"/>
  <c r="P137" i="1"/>
  <c r="X137" i="1"/>
  <c r="P139" i="1"/>
  <c r="X139" i="1"/>
  <c r="P141" i="1"/>
  <c r="X141" i="1"/>
  <c r="AB144" i="1"/>
  <c r="R116" i="1"/>
  <c r="X116" i="1"/>
  <c r="T117" i="1"/>
  <c r="P118" i="1"/>
  <c r="H120" i="1"/>
  <c r="X120" i="1"/>
  <c r="D145" i="1"/>
  <c r="Z145" i="1" s="1"/>
  <c r="N123" i="1"/>
  <c r="S145" i="1"/>
  <c r="T145" i="1" s="1"/>
  <c r="AD123" i="1"/>
  <c r="T124" i="1"/>
  <c r="T125" i="1"/>
  <c r="T126" i="1"/>
  <c r="T127" i="1"/>
  <c r="T128" i="1"/>
  <c r="T129" i="1"/>
  <c r="N130" i="1"/>
  <c r="T130" i="1"/>
  <c r="AD130" i="1"/>
  <c r="T131" i="1"/>
  <c r="R131" i="1"/>
  <c r="AB132" i="1"/>
  <c r="T133" i="1"/>
  <c r="R133" i="1"/>
  <c r="AB134" i="1"/>
  <c r="T135" i="1"/>
  <c r="R135" i="1"/>
  <c r="AB136" i="1"/>
  <c r="T137" i="1"/>
  <c r="R137" i="1"/>
  <c r="AB138" i="1"/>
  <c r="T139" i="1"/>
  <c r="R139" i="1"/>
  <c r="AB140" i="1"/>
  <c r="T141" i="1"/>
  <c r="R141" i="1"/>
  <c r="Z143" i="1"/>
  <c r="J144" i="1"/>
  <c r="V144" i="1"/>
  <c r="N73" i="1"/>
  <c r="AF13" i="1"/>
  <c r="AH13" i="1"/>
  <c r="AH25" i="1"/>
  <c r="AF25" i="1"/>
  <c r="AH29" i="1"/>
  <c r="AF29" i="1"/>
  <c r="AF33" i="1"/>
  <c r="AH33" i="1"/>
  <c r="AH45" i="1"/>
  <c r="AF45" i="1"/>
  <c r="AH49" i="1"/>
  <c r="AF49" i="1"/>
  <c r="AF61" i="1"/>
  <c r="AH61" i="1"/>
  <c r="AH69" i="1"/>
  <c r="AF69" i="1"/>
  <c r="AF95" i="1"/>
  <c r="AH95" i="1"/>
  <c r="AH104" i="1"/>
  <c r="AF104" i="1"/>
  <c r="J73" i="1"/>
  <c r="Z73" i="1"/>
  <c r="AH4" i="1"/>
  <c r="AF4" i="1"/>
  <c r="AF8" i="1"/>
  <c r="AH8" i="1"/>
  <c r="AF12" i="1"/>
  <c r="AH12" i="1"/>
  <c r="AF16" i="1"/>
  <c r="AH16" i="1"/>
  <c r="AF20" i="1"/>
  <c r="AH20" i="1"/>
  <c r="AF24" i="1"/>
  <c r="AH24" i="1"/>
  <c r="AH28" i="1"/>
  <c r="AF28" i="1"/>
  <c r="AF32" i="1"/>
  <c r="AH32" i="1"/>
  <c r="AF36" i="1"/>
  <c r="AH36" i="1"/>
  <c r="AF40" i="1"/>
  <c r="AH40" i="1"/>
  <c r="AH44" i="1"/>
  <c r="AF44" i="1"/>
  <c r="AH48" i="1"/>
  <c r="AF48" i="1"/>
  <c r="AF52" i="1"/>
  <c r="AH52" i="1"/>
  <c r="AF56" i="1"/>
  <c r="AH56" i="1"/>
  <c r="AF60" i="1"/>
  <c r="AH60" i="1"/>
  <c r="AF64" i="1"/>
  <c r="AH64" i="1"/>
  <c r="AF68" i="1"/>
  <c r="AH68" i="1"/>
  <c r="AH81" i="1"/>
  <c r="AF81" i="1"/>
  <c r="AH82" i="1"/>
  <c r="AF82" i="1"/>
  <c r="AH83" i="1"/>
  <c r="AF83" i="1"/>
  <c r="AH84" i="1"/>
  <c r="AF84" i="1"/>
  <c r="AF86" i="1"/>
  <c r="AH86" i="1"/>
  <c r="AF94" i="1"/>
  <c r="AH94" i="1"/>
  <c r="AF102" i="1"/>
  <c r="AH102" i="1"/>
  <c r="AD73" i="1"/>
  <c r="AH9" i="1"/>
  <c r="AF9" i="1"/>
  <c r="AH21" i="1"/>
  <c r="AF21" i="1"/>
  <c r="AF41" i="1"/>
  <c r="AH41" i="1"/>
  <c r="AF53" i="1"/>
  <c r="AH53" i="1"/>
  <c r="AF57" i="1"/>
  <c r="AH57" i="1"/>
  <c r="AF65" i="1"/>
  <c r="AH65" i="1"/>
  <c r="AF87" i="1"/>
  <c r="AH87" i="1"/>
  <c r="AF103" i="1"/>
  <c r="AH103" i="1"/>
  <c r="F73" i="1"/>
  <c r="V73" i="1"/>
  <c r="AH7" i="1"/>
  <c r="AF7" i="1"/>
  <c r="AH11" i="1"/>
  <c r="AF11" i="1"/>
  <c r="AH15" i="1"/>
  <c r="AF15" i="1"/>
  <c r="AH19" i="1"/>
  <c r="AF19" i="1"/>
  <c r="AH23" i="1"/>
  <c r="AF23" i="1"/>
  <c r="AH27" i="1"/>
  <c r="AF27" i="1"/>
  <c r="AF31" i="1"/>
  <c r="AH31" i="1"/>
  <c r="AF35" i="1"/>
  <c r="AH35" i="1"/>
  <c r="AF39" i="1"/>
  <c r="AH39" i="1"/>
  <c r="AF43" i="1"/>
  <c r="AH43" i="1"/>
  <c r="AF47" i="1"/>
  <c r="AH47" i="1"/>
  <c r="AH51" i="1"/>
  <c r="AF51" i="1"/>
  <c r="AF55" i="1"/>
  <c r="AH55" i="1"/>
  <c r="AF59" i="1"/>
  <c r="AH59" i="1"/>
  <c r="AF63" i="1"/>
  <c r="AH63" i="1"/>
  <c r="AF67" i="1"/>
  <c r="AH67" i="1"/>
  <c r="AF71" i="1"/>
  <c r="AH71" i="1"/>
  <c r="T73" i="1"/>
  <c r="AF91" i="1"/>
  <c r="AH91" i="1"/>
  <c r="AF99" i="1"/>
  <c r="AH99" i="1"/>
  <c r="AF100" i="1"/>
  <c r="AH100" i="1"/>
  <c r="AH5" i="1"/>
  <c r="AF5" i="1"/>
  <c r="AH17" i="1"/>
  <c r="AF17" i="1"/>
  <c r="AF37" i="1"/>
  <c r="AH37" i="1"/>
  <c r="R73" i="1"/>
  <c r="AF6" i="1"/>
  <c r="AH6" i="1"/>
  <c r="AH10" i="1"/>
  <c r="AF10" i="1"/>
  <c r="AF14" i="1"/>
  <c r="AH14" i="1"/>
  <c r="AF18" i="1"/>
  <c r="AH18" i="1"/>
  <c r="AF22" i="1"/>
  <c r="AH22" i="1"/>
  <c r="AH26" i="1"/>
  <c r="AF26" i="1"/>
  <c r="AH30" i="1"/>
  <c r="AF30" i="1"/>
  <c r="AH34" i="1"/>
  <c r="AF34" i="1"/>
  <c r="AF38" i="1"/>
  <c r="AH38" i="1"/>
  <c r="AH42" i="1"/>
  <c r="AF42" i="1"/>
  <c r="AF46" i="1"/>
  <c r="AH46" i="1"/>
  <c r="AF50" i="1"/>
  <c r="AH50" i="1"/>
  <c r="AH54" i="1"/>
  <c r="AF54" i="1"/>
  <c r="AF58" i="1"/>
  <c r="AH58" i="1"/>
  <c r="AF62" i="1"/>
  <c r="AH62" i="1"/>
  <c r="AF66" i="1"/>
  <c r="AH66" i="1"/>
  <c r="AF70" i="1"/>
  <c r="AH70" i="1"/>
  <c r="H73" i="1"/>
  <c r="X73" i="1"/>
  <c r="AF76" i="1"/>
  <c r="AH76" i="1"/>
  <c r="AF77" i="1"/>
  <c r="AH77" i="1"/>
  <c r="AF90" i="1"/>
  <c r="AH90" i="1"/>
  <c r="AF98" i="1"/>
  <c r="AH98" i="1"/>
  <c r="H80" i="1"/>
  <c r="L80" i="1"/>
  <c r="P80" i="1"/>
  <c r="T80" i="1"/>
  <c r="X80" i="1"/>
  <c r="AB80" i="1"/>
  <c r="H83" i="1"/>
  <c r="L83" i="1"/>
  <c r="P83" i="1"/>
  <c r="T83" i="1"/>
  <c r="X83" i="1"/>
  <c r="H84" i="1"/>
  <c r="L84" i="1"/>
  <c r="P84" i="1"/>
  <c r="T84" i="1"/>
  <c r="X84" i="1"/>
  <c r="AD85" i="1"/>
  <c r="AE88" i="1"/>
  <c r="AE92" i="1"/>
  <c r="AE96" i="1"/>
  <c r="F115" i="1"/>
  <c r="AE115" i="1"/>
  <c r="AE3" i="1"/>
  <c r="P73" i="1"/>
  <c r="AB73" i="1"/>
  <c r="F75" i="1"/>
  <c r="J75" i="1"/>
  <c r="N75" i="1"/>
  <c r="R75" i="1"/>
  <c r="V75" i="1"/>
  <c r="Z75" i="1"/>
  <c r="AD75" i="1"/>
  <c r="F76" i="1"/>
  <c r="F77" i="1"/>
  <c r="E121" i="1"/>
  <c r="F121" i="1" s="1"/>
  <c r="I121" i="1"/>
  <c r="J121" i="1" s="1"/>
  <c r="M121" i="1"/>
  <c r="N121" i="1" s="1"/>
  <c r="Q121" i="1"/>
  <c r="R121" i="1" s="1"/>
  <c r="U121" i="1"/>
  <c r="V121" i="1" s="1"/>
  <c r="Y121" i="1"/>
  <c r="Z121" i="1" s="1"/>
  <c r="AC121" i="1"/>
  <c r="AD121" i="1" s="1"/>
  <c r="AE85" i="1"/>
  <c r="AE89" i="1"/>
  <c r="AE93" i="1"/>
  <c r="AE97" i="1"/>
  <c r="F100" i="1"/>
  <c r="AE101" i="1"/>
  <c r="F104" i="1"/>
  <c r="AE105" i="1"/>
  <c r="J106" i="1"/>
  <c r="V106" i="1"/>
  <c r="AB106" i="1"/>
  <c r="F108" i="1"/>
  <c r="AE108" i="1"/>
  <c r="F110" i="1"/>
  <c r="AE110" i="1"/>
  <c r="H81" i="1"/>
  <c r="L81" i="1"/>
  <c r="P81" i="1"/>
  <c r="T81" i="1"/>
  <c r="X81" i="1"/>
  <c r="H82" i="1"/>
  <c r="L82" i="1"/>
  <c r="P82" i="1"/>
  <c r="T82" i="1"/>
  <c r="X82" i="1"/>
  <c r="H85" i="1"/>
  <c r="L85" i="1"/>
  <c r="P85" i="1"/>
  <c r="AE114" i="1"/>
  <c r="AE75" i="1"/>
  <c r="D78" i="1"/>
  <c r="Z78" i="1" s="1"/>
  <c r="F80" i="1"/>
  <c r="J80" i="1"/>
  <c r="N80" i="1"/>
  <c r="R80" i="1"/>
  <c r="V80" i="1"/>
  <c r="Z80" i="1"/>
  <c r="AD80" i="1"/>
  <c r="F81" i="1"/>
  <c r="F82" i="1"/>
  <c r="F83" i="1"/>
  <c r="F84" i="1"/>
  <c r="AB85" i="1"/>
  <c r="H105" i="1"/>
  <c r="Z105" i="1"/>
  <c r="F106" i="1"/>
  <c r="AE106" i="1"/>
  <c r="L106" i="1"/>
  <c r="AD106" i="1"/>
  <c r="H75" i="1"/>
  <c r="L75" i="1"/>
  <c r="P75" i="1"/>
  <c r="T75" i="1"/>
  <c r="X75" i="1"/>
  <c r="H76" i="1"/>
  <c r="L76" i="1"/>
  <c r="P76" i="1"/>
  <c r="T76" i="1"/>
  <c r="X76" i="1"/>
  <c r="H77" i="1"/>
  <c r="L77" i="1"/>
  <c r="P77" i="1"/>
  <c r="T77" i="1"/>
  <c r="X77" i="1"/>
  <c r="G121" i="1"/>
  <c r="H121" i="1" s="1"/>
  <c r="K121" i="1"/>
  <c r="L121" i="1" s="1"/>
  <c r="O121" i="1"/>
  <c r="P121" i="1" s="1"/>
  <c r="S121" i="1"/>
  <c r="T121" i="1" s="1"/>
  <c r="W121" i="1"/>
  <c r="X121" i="1" s="1"/>
  <c r="AA121" i="1"/>
  <c r="AB121" i="1" s="1"/>
  <c r="AE80" i="1"/>
  <c r="X85" i="1"/>
  <c r="J105" i="1"/>
  <c r="V105" i="1"/>
  <c r="AB105" i="1"/>
  <c r="N106" i="1"/>
  <c r="F107" i="1"/>
  <c r="AE107" i="1"/>
  <c r="F109" i="1"/>
  <c r="AE109" i="1"/>
  <c r="F111" i="1"/>
  <c r="AE111" i="1"/>
  <c r="R105" i="1"/>
  <c r="R106" i="1"/>
  <c r="R107" i="1"/>
  <c r="R108" i="1"/>
  <c r="R109" i="1"/>
  <c r="R110" i="1"/>
  <c r="AE116" i="1"/>
  <c r="AE117" i="1"/>
  <c r="AE118" i="1"/>
  <c r="AE119" i="1"/>
  <c r="AE120" i="1"/>
  <c r="AF123" i="1"/>
  <c r="U145" i="1"/>
  <c r="V145" i="1" s="1"/>
  <c r="AE131" i="1"/>
  <c r="AE133" i="1"/>
  <c r="AE135" i="1"/>
  <c r="AE137" i="1"/>
  <c r="AE139" i="1"/>
  <c r="AE141" i="1"/>
  <c r="H107" i="1"/>
  <c r="N107" i="1"/>
  <c r="AD107" i="1"/>
  <c r="H108" i="1"/>
  <c r="N108" i="1"/>
  <c r="AD108" i="1"/>
  <c r="H109" i="1"/>
  <c r="N109" i="1"/>
  <c r="AD109" i="1"/>
  <c r="H110" i="1"/>
  <c r="N110" i="1"/>
  <c r="AD110" i="1"/>
  <c r="AE112" i="1"/>
  <c r="Q145" i="1"/>
  <c r="R145" i="1" s="1"/>
  <c r="Z106" i="1"/>
  <c r="J107" i="1"/>
  <c r="Z107" i="1"/>
  <c r="J108" i="1"/>
  <c r="Z108" i="1"/>
  <c r="J109" i="1"/>
  <c r="Z109" i="1"/>
  <c r="J110" i="1"/>
  <c r="Z110" i="1"/>
  <c r="AE113" i="1"/>
  <c r="AE132" i="1"/>
  <c r="AE134" i="1"/>
  <c r="AE136" i="1"/>
  <c r="AE138" i="1"/>
  <c r="AE140" i="1"/>
  <c r="AE142" i="1"/>
  <c r="G145" i="1"/>
  <c r="H145" i="1" s="1"/>
  <c r="W145" i="1"/>
  <c r="X145" i="1" s="1"/>
  <c r="N131" i="1"/>
  <c r="AD131" i="1"/>
  <c r="N132" i="1"/>
  <c r="AD132" i="1"/>
  <c r="N133" i="1"/>
  <c r="AD133" i="1"/>
  <c r="N134" i="1"/>
  <c r="AD134" i="1"/>
  <c r="N135" i="1"/>
  <c r="AD135" i="1"/>
  <c r="N136" i="1"/>
  <c r="AD136" i="1"/>
  <c r="N137" i="1"/>
  <c r="AD137" i="1"/>
  <c r="N138" i="1"/>
  <c r="AD138" i="1"/>
  <c r="N139" i="1"/>
  <c r="AD139" i="1"/>
  <c r="N140" i="1"/>
  <c r="AD140" i="1"/>
  <c r="N141" i="1"/>
  <c r="AD141" i="1"/>
  <c r="N142" i="1"/>
  <c r="X142" i="1"/>
  <c r="X143" i="1"/>
  <c r="H143" i="1"/>
  <c r="L143" i="1"/>
  <c r="AE143" i="1"/>
  <c r="X144" i="1"/>
  <c r="H144" i="1"/>
  <c r="L144" i="1"/>
  <c r="AE144" i="1"/>
  <c r="H123" i="1"/>
  <c r="L123" i="1"/>
  <c r="P123" i="1"/>
  <c r="T123" i="1"/>
  <c r="X123" i="1"/>
  <c r="AB123" i="1"/>
  <c r="X130" i="1"/>
  <c r="J131" i="1"/>
  <c r="Z131" i="1"/>
  <c r="J132" i="1"/>
  <c r="Z132" i="1"/>
  <c r="J133" i="1"/>
  <c r="Z133" i="1"/>
  <c r="J134" i="1"/>
  <c r="Z134" i="1"/>
  <c r="J135" i="1"/>
  <c r="Z135" i="1"/>
  <c r="J136" i="1"/>
  <c r="Z136" i="1"/>
  <c r="J137" i="1"/>
  <c r="Z137" i="1"/>
  <c r="J138" i="1"/>
  <c r="Z138" i="1"/>
  <c r="J139" i="1"/>
  <c r="Z139" i="1"/>
  <c r="J140" i="1"/>
  <c r="Z140" i="1"/>
  <c r="J141" i="1"/>
  <c r="Z141" i="1"/>
  <c r="J142" i="1"/>
  <c r="Z142" i="1"/>
  <c r="I145" i="1"/>
  <c r="J145" i="1" s="1"/>
  <c r="F131" i="1"/>
  <c r="V131" i="1"/>
  <c r="F132" i="1"/>
  <c r="V132" i="1"/>
  <c r="F133" i="1"/>
  <c r="V133" i="1"/>
  <c r="F134" i="1"/>
  <c r="V134" i="1"/>
  <c r="F135" i="1"/>
  <c r="V135" i="1"/>
  <c r="F136" i="1"/>
  <c r="V136" i="1"/>
  <c r="F137" i="1"/>
  <c r="V137" i="1"/>
  <c r="F138" i="1"/>
  <c r="V138" i="1"/>
  <c r="F139" i="1"/>
  <c r="V139" i="1"/>
  <c r="F140" i="1"/>
  <c r="V140" i="1"/>
  <c r="F141" i="1"/>
  <c r="V141" i="1"/>
  <c r="F142" i="1"/>
  <c r="V142" i="1"/>
  <c r="AB142" i="1"/>
  <c r="R142" i="1"/>
  <c r="R143" i="1"/>
  <c r="R144" i="1"/>
  <c r="AD142" i="1"/>
  <c r="N143" i="1"/>
  <c r="AD143" i="1"/>
  <c r="N144" i="1"/>
  <c r="AD144" i="1"/>
  <c r="D147" i="1" l="1"/>
  <c r="F145" i="1"/>
  <c r="AF124" i="1"/>
  <c r="AH124" i="1"/>
  <c r="AF128" i="1"/>
  <c r="AH128" i="1"/>
  <c r="K147" i="1"/>
  <c r="AB78" i="1"/>
  <c r="AF127" i="1"/>
  <c r="AH127" i="1"/>
  <c r="G147" i="1"/>
  <c r="O147" i="1"/>
  <c r="N145" i="1"/>
  <c r="L145" i="1"/>
  <c r="AF130" i="1"/>
  <c r="AH130" i="1"/>
  <c r="AF125" i="1"/>
  <c r="AH125" i="1"/>
  <c r="AE145" i="1"/>
  <c r="AF145" i="1" s="1"/>
  <c r="N78" i="1"/>
  <c r="E147" i="1"/>
  <c r="R78" i="1"/>
  <c r="AF129" i="1"/>
  <c r="AH129" i="1"/>
  <c r="P145" i="1"/>
  <c r="AF126" i="1"/>
  <c r="AH126" i="1"/>
  <c r="AF75" i="1"/>
  <c r="AE78" i="1"/>
  <c r="AF78" i="1" s="1"/>
  <c r="AH75" i="1"/>
  <c r="AH105" i="1"/>
  <c r="AF105" i="1"/>
  <c r="AH144" i="1"/>
  <c r="AF144" i="1"/>
  <c r="AH143" i="1"/>
  <c r="AF143" i="1"/>
  <c r="AH142" i="1"/>
  <c r="AF142" i="1"/>
  <c r="AH134" i="1"/>
  <c r="AF134" i="1"/>
  <c r="AH112" i="1"/>
  <c r="AF112" i="1"/>
  <c r="AH135" i="1"/>
  <c r="AF135" i="1"/>
  <c r="AH118" i="1"/>
  <c r="AF118" i="1"/>
  <c r="AE121" i="1"/>
  <c r="AF121" i="1" s="1"/>
  <c r="AH80" i="1"/>
  <c r="AF80" i="1"/>
  <c r="AH114" i="1"/>
  <c r="AF114" i="1"/>
  <c r="AH110" i="1"/>
  <c r="AF110" i="1"/>
  <c r="AF93" i="1"/>
  <c r="AH93" i="1"/>
  <c r="AH115" i="1"/>
  <c r="AF115" i="1"/>
  <c r="AF88" i="1"/>
  <c r="AH88" i="1"/>
  <c r="P78" i="1"/>
  <c r="F78" i="1"/>
  <c r="L78" i="1"/>
  <c r="X78" i="1"/>
  <c r="J78" i="1"/>
  <c r="Y147" i="1"/>
  <c r="T78" i="1"/>
  <c r="AH136" i="1"/>
  <c r="AF136" i="1"/>
  <c r="AH119" i="1"/>
  <c r="AF119" i="1"/>
  <c r="H147" i="1"/>
  <c r="L147" i="1"/>
  <c r="AF92" i="1"/>
  <c r="AH92" i="1"/>
  <c r="P147" i="1"/>
  <c r="F147" i="1"/>
  <c r="AH140" i="1"/>
  <c r="AF140" i="1"/>
  <c r="AH132" i="1"/>
  <c r="AF132" i="1"/>
  <c r="AH141" i="1"/>
  <c r="AF141" i="1"/>
  <c r="AH133" i="1"/>
  <c r="AF133" i="1"/>
  <c r="AH117" i="1"/>
  <c r="AF117" i="1"/>
  <c r="AH111" i="1"/>
  <c r="AF111" i="1"/>
  <c r="AH107" i="1"/>
  <c r="AF107" i="1"/>
  <c r="AF101" i="1"/>
  <c r="AH101" i="1"/>
  <c r="AF89" i="1"/>
  <c r="AH89" i="1"/>
  <c r="AH3" i="1"/>
  <c r="AF3" i="1"/>
  <c r="AE73" i="1"/>
  <c r="AD78" i="1"/>
  <c r="U147" i="1"/>
  <c r="AC147" i="1"/>
  <c r="H78" i="1"/>
  <c r="AH137" i="1"/>
  <c r="AF137" i="1"/>
  <c r="AH109" i="1"/>
  <c r="AF109" i="1"/>
  <c r="AF97" i="1"/>
  <c r="AH97" i="1"/>
  <c r="AH138" i="1"/>
  <c r="AF138" i="1"/>
  <c r="AH113" i="1"/>
  <c r="AF113" i="1"/>
  <c r="AH139" i="1"/>
  <c r="AF139" i="1"/>
  <c r="AH131" i="1"/>
  <c r="AF131" i="1"/>
  <c r="AH120" i="1"/>
  <c r="AF120" i="1"/>
  <c r="AH116" i="1"/>
  <c r="AF116" i="1"/>
  <c r="W147" i="1"/>
  <c r="AH106" i="1"/>
  <c r="AF106" i="1"/>
  <c r="S147" i="1"/>
  <c r="AH108" i="1"/>
  <c r="AF108" i="1"/>
  <c r="AF85" i="1"/>
  <c r="AH85" i="1"/>
  <c r="AF96" i="1"/>
  <c r="AH96" i="1"/>
  <c r="AA147" i="1"/>
  <c r="V78" i="1"/>
  <c r="Q147" i="1"/>
  <c r="I147" i="1"/>
  <c r="M147" i="1"/>
  <c r="AD147" i="1" l="1"/>
  <c r="V147" i="1"/>
  <c r="R147" i="1"/>
  <c r="N147" i="1"/>
  <c r="AB147" i="1"/>
  <c r="X147" i="1"/>
  <c r="J147" i="1"/>
  <c r="T147" i="1"/>
  <c r="AE147" i="1"/>
  <c r="AF73" i="1"/>
  <c r="Z147" i="1"/>
  <c r="AF147" i="1" l="1"/>
</calcChain>
</file>

<file path=xl/sharedStrings.xml><?xml version="1.0" encoding="utf-8"?>
<sst xmlns="http://schemas.openxmlformats.org/spreadsheetml/2006/main" count="370" uniqueCount="224">
  <si>
    <t xml:space="preserve">2017-2018 Expenditures:
Object 200 - Benefits
</t>
  </si>
  <si>
    <t>Oct. 2017
Elementary
Secondary
Membership</t>
  </si>
  <si>
    <t>Object Code 210</t>
  </si>
  <si>
    <t>Per Pupil</t>
  </si>
  <si>
    <t>Object Code 220</t>
  </si>
  <si>
    <t>Object Code 225</t>
  </si>
  <si>
    <t>Object Code 231</t>
  </si>
  <si>
    <t>Object Code 233</t>
  </si>
  <si>
    <t>Object Code 239</t>
  </si>
  <si>
    <t xml:space="preserve"> Object Code 240</t>
  </si>
  <si>
    <t>Object Code 250</t>
  </si>
  <si>
    <t>Object Code 260</t>
  </si>
  <si>
    <t>Object Code 270</t>
  </si>
  <si>
    <t>Object Code 281</t>
  </si>
  <si>
    <t>Object Code 282</t>
  </si>
  <si>
    <t>Object Code 290</t>
  </si>
  <si>
    <t>Total
Benefits
Expenditures</t>
  </si>
  <si>
    <t>Group Insurance</t>
  </si>
  <si>
    <t>Social Security Contributions</t>
  </si>
  <si>
    <t>Medicare/ Medicaid Contributions</t>
  </si>
  <si>
    <t>Louisiana Teachers' Retirement System Contributions (TRS)</t>
  </si>
  <si>
    <t>Louisiana School Employees' Retirement System Contributions (LSERS)</t>
  </si>
  <si>
    <t>Other Retirement Contributions</t>
  </si>
  <si>
    <t>Educational 
Reimbursement</t>
  </si>
  <si>
    <t>Unemployment Compensation</t>
  </si>
  <si>
    <t>Workmen's Compensation</t>
  </si>
  <si>
    <t>Retiree
Health Benefits</t>
  </si>
  <si>
    <t>Sick Leave Severance Pay</t>
  </si>
  <si>
    <t>Annual Leave Severance Pay</t>
  </si>
  <si>
    <t>Other Employee Benefits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</si>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</sst>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0" x14ac:knownFonts="1">
    <font>
      <sz val="10"/>
      <name val="Arial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horizontal="center" vertical="center" wrapText="1"/>
    </xf>
    <xf numFmtId="166" fontId="5" fillId="0" borderId="10" xfId="1" applyNumberFormat="1" applyFont="1" applyFill="1" applyBorder="1" applyAlignment="1">
      <alignment horizontal="right" vertical="center" wrapText="1"/>
    </xf>
    <xf numFmtId="166" fontId="5" fillId="4" borderId="10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5" fontId="6" fillId="0" borderId="14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/>
    </xf>
    <xf numFmtId="38" fontId="5" fillId="0" borderId="13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right" vertical="center" wrapText="1"/>
    </xf>
    <xf numFmtId="166" fontId="5" fillId="4" borderId="13" xfId="1" applyNumberFormat="1" applyFont="1" applyFill="1" applyBorder="1" applyAlignment="1">
      <alignment horizontal="right" vertical="center" wrapText="1"/>
    </xf>
    <xf numFmtId="165" fontId="5" fillId="0" borderId="16" xfId="1" applyNumberFormat="1" applyFont="1" applyFill="1" applyBorder="1" applyAlignment="1">
      <alignment horizontal="center" vertical="center" wrapText="1"/>
    </xf>
    <xf numFmtId="165" fontId="6" fillId="0" borderId="17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/>
    </xf>
    <xf numFmtId="38" fontId="5" fillId="0" borderId="16" xfId="1" applyNumberFormat="1" applyFont="1" applyFill="1" applyBorder="1" applyAlignment="1">
      <alignment horizontal="center" vertical="center" wrapText="1"/>
    </xf>
    <xf numFmtId="166" fontId="5" fillId="0" borderId="16" xfId="1" applyNumberFormat="1" applyFont="1" applyFill="1" applyBorder="1" applyAlignment="1">
      <alignment horizontal="right" vertical="center" wrapText="1"/>
    </xf>
    <xf numFmtId="166" fontId="5" fillId="4" borderId="16" xfId="1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8" fontId="9" fillId="0" borderId="19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vertical="center"/>
    </xf>
    <xf numFmtId="166" fontId="9" fillId="4" borderId="19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38" fontId="7" fillId="5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38" fontId="2" fillId="2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5.75" x14ac:dyDescent="0.2"/>
  <cols>
    <col min="1" max="1" width="7.85546875" style="10" customWidth="1"/>
    <col min="2" max="2" width="1.7109375" style="39" customWidth="1"/>
    <col min="3" max="3" width="38.5703125" style="10" bestFit="1" customWidth="1"/>
    <col min="4" max="4" width="12" style="37" customWidth="1"/>
    <col min="5" max="5" width="14.140625" style="10" customWidth="1"/>
    <col min="6" max="6" width="9.5703125" style="10" customWidth="1"/>
    <col min="7" max="7" width="14.140625" style="10" customWidth="1"/>
    <col min="8" max="8" width="9.5703125" style="10" customWidth="1"/>
    <col min="9" max="9" width="14.140625" style="10" customWidth="1"/>
    <col min="10" max="10" width="9.5703125" style="10" customWidth="1"/>
    <col min="11" max="11" width="14.140625" style="10" customWidth="1"/>
    <col min="12" max="12" width="9.5703125" style="10" customWidth="1"/>
    <col min="13" max="13" width="14.140625" style="10" customWidth="1"/>
    <col min="14" max="14" width="9.5703125" style="10" customWidth="1"/>
    <col min="15" max="15" width="14.140625" style="10" customWidth="1"/>
    <col min="16" max="16" width="9.5703125" style="10" customWidth="1"/>
    <col min="17" max="17" width="14.140625" style="10" customWidth="1"/>
    <col min="18" max="18" width="9.5703125" style="10" customWidth="1"/>
    <col min="19" max="19" width="14.140625" style="10" customWidth="1"/>
    <col min="20" max="20" width="9.5703125" style="10" customWidth="1"/>
    <col min="21" max="21" width="14.140625" style="10" customWidth="1"/>
    <col min="22" max="22" width="9.5703125" style="10" customWidth="1"/>
    <col min="23" max="23" width="14.140625" style="10" customWidth="1"/>
    <col min="24" max="24" width="9.5703125" style="10" customWidth="1"/>
    <col min="25" max="25" width="14.140625" style="10" customWidth="1"/>
    <col min="26" max="26" width="9.5703125" style="10" customWidth="1"/>
    <col min="27" max="27" width="14.140625" style="10" customWidth="1"/>
    <col min="28" max="28" width="9.5703125" style="10" customWidth="1"/>
    <col min="29" max="29" width="14.140625" style="10" customWidth="1"/>
    <col min="30" max="30" width="9.5703125" style="10" customWidth="1"/>
    <col min="31" max="31" width="14.28515625" style="10" customWidth="1"/>
    <col min="32" max="32" width="9.5703125" style="10" customWidth="1"/>
    <col min="33" max="16384" width="9.140625" style="10"/>
  </cols>
  <sheetData>
    <row r="1" spans="1:34" s="2" customFormat="1" ht="31.5" customHeight="1" x14ac:dyDescent="0.2">
      <c r="A1" s="42" t="s">
        <v>0</v>
      </c>
      <c r="B1" s="43"/>
      <c r="C1" s="44"/>
      <c r="D1" s="48" t="s">
        <v>1</v>
      </c>
      <c r="E1" s="1" t="s">
        <v>2</v>
      </c>
      <c r="F1" s="40" t="s">
        <v>3</v>
      </c>
      <c r="G1" s="1" t="s">
        <v>4</v>
      </c>
      <c r="H1" s="40" t="s">
        <v>3</v>
      </c>
      <c r="I1" s="1" t="s">
        <v>5</v>
      </c>
      <c r="J1" s="40" t="s">
        <v>3</v>
      </c>
      <c r="K1" s="1" t="s">
        <v>6</v>
      </c>
      <c r="L1" s="40" t="s">
        <v>3</v>
      </c>
      <c r="M1" s="1" t="s">
        <v>7</v>
      </c>
      <c r="N1" s="40" t="s">
        <v>3</v>
      </c>
      <c r="O1" s="1" t="s">
        <v>8</v>
      </c>
      <c r="P1" s="40" t="s">
        <v>3</v>
      </c>
      <c r="Q1" s="1" t="s">
        <v>9</v>
      </c>
      <c r="R1" s="40" t="s">
        <v>3</v>
      </c>
      <c r="S1" s="1" t="s">
        <v>10</v>
      </c>
      <c r="T1" s="40" t="s">
        <v>3</v>
      </c>
      <c r="U1" s="1" t="s">
        <v>11</v>
      </c>
      <c r="V1" s="40" t="s">
        <v>3</v>
      </c>
      <c r="W1" s="1" t="s">
        <v>12</v>
      </c>
      <c r="X1" s="40" t="s">
        <v>3</v>
      </c>
      <c r="Y1" s="1" t="s">
        <v>13</v>
      </c>
      <c r="Z1" s="40" t="s">
        <v>3</v>
      </c>
      <c r="AA1" s="1" t="s">
        <v>14</v>
      </c>
      <c r="AB1" s="40" t="s">
        <v>3</v>
      </c>
      <c r="AC1" s="1" t="s">
        <v>15</v>
      </c>
      <c r="AD1" s="40" t="s">
        <v>3</v>
      </c>
      <c r="AE1" s="41" t="s">
        <v>16</v>
      </c>
      <c r="AF1" s="40" t="s">
        <v>3</v>
      </c>
    </row>
    <row r="2" spans="1:34" s="2" customFormat="1" ht="89.25" x14ac:dyDescent="0.2">
      <c r="A2" s="45"/>
      <c r="B2" s="46"/>
      <c r="C2" s="47"/>
      <c r="D2" s="49"/>
      <c r="E2" s="3" t="s">
        <v>17</v>
      </c>
      <c r="F2" s="40"/>
      <c r="G2" s="3" t="s">
        <v>18</v>
      </c>
      <c r="H2" s="40"/>
      <c r="I2" s="3" t="s">
        <v>19</v>
      </c>
      <c r="J2" s="40"/>
      <c r="K2" s="3" t="s">
        <v>20</v>
      </c>
      <c r="L2" s="40"/>
      <c r="M2" s="3" t="s">
        <v>21</v>
      </c>
      <c r="N2" s="40"/>
      <c r="O2" s="3" t="s">
        <v>22</v>
      </c>
      <c r="P2" s="40"/>
      <c r="Q2" s="3" t="s">
        <v>23</v>
      </c>
      <c r="R2" s="40"/>
      <c r="S2" s="3" t="s">
        <v>24</v>
      </c>
      <c r="T2" s="40"/>
      <c r="U2" s="3" t="s">
        <v>25</v>
      </c>
      <c r="V2" s="40"/>
      <c r="W2" s="3" t="s">
        <v>26</v>
      </c>
      <c r="X2" s="40"/>
      <c r="Y2" s="3" t="s">
        <v>27</v>
      </c>
      <c r="Z2" s="40"/>
      <c r="AA2" s="3" t="s">
        <v>28</v>
      </c>
      <c r="AB2" s="40"/>
      <c r="AC2" s="3" t="s">
        <v>29</v>
      </c>
      <c r="AD2" s="40"/>
      <c r="AE2" s="41"/>
      <c r="AF2" s="40"/>
    </row>
    <row r="3" spans="1:34" ht="16.5" customHeight="1" x14ac:dyDescent="0.2">
      <c r="A3" s="4">
        <v>1</v>
      </c>
      <c r="B3" s="5" t="s">
        <v>222</v>
      </c>
      <c r="C3" s="6" t="s">
        <v>30</v>
      </c>
      <c r="D3" s="7">
        <v>9834</v>
      </c>
      <c r="E3" s="8">
        <v>7393618</v>
      </c>
      <c r="F3" s="8">
        <f>IFERROR(E3/$D3,0)</f>
        <v>751.84238356721573</v>
      </c>
      <c r="G3" s="8">
        <v>0</v>
      </c>
      <c r="H3" s="8">
        <f>IFERROR(G3/$D3,0)</f>
        <v>0</v>
      </c>
      <c r="I3" s="8">
        <v>642900</v>
      </c>
      <c r="J3" s="8">
        <f>IFERROR(I3/$D3,0)</f>
        <v>65.375228798047587</v>
      </c>
      <c r="K3" s="8">
        <v>12005848</v>
      </c>
      <c r="L3" s="8">
        <f>IFERROR(K3/$D3,0)</f>
        <v>1220.8509253609925</v>
      </c>
      <c r="M3" s="8">
        <v>1009845</v>
      </c>
      <c r="N3" s="8">
        <f>IFERROR(M3/$D3,0)</f>
        <v>102.68913971934106</v>
      </c>
      <c r="O3" s="8">
        <v>7910</v>
      </c>
      <c r="P3" s="8">
        <f>IFERROR(O3/$D3,0)</f>
        <v>0.80435224730526744</v>
      </c>
      <c r="Q3" s="8">
        <v>18549</v>
      </c>
      <c r="R3" s="8">
        <f>IFERROR(Q3/$D3,0)</f>
        <v>1.8862111043319096</v>
      </c>
      <c r="S3" s="8">
        <v>21840</v>
      </c>
      <c r="T3" s="8">
        <f>IFERROR(S3/$D3,0)</f>
        <v>2.2208663819402075</v>
      </c>
      <c r="U3" s="8">
        <v>919378</v>
      </c>
      <c r="V3" s="8">
        <f>IFERROR(U3/$D3,0)</f>
        <v>93.489729509863736</v>
      </c>
      <c r="W3" s="8">
        <v>3659324</v>
      </c>
      <c r="X3" s="8">
        <f>IFERROR(W3/$D3,0)</f>
        <v>372.1094163107586</v>
      </c>
      <c r="Y3" s="8">
        <v>364651</v>
      </c>
      <c r="Z3" s="8">
        <f>IFERROR(Y3/$D3,0)</f>
        <v>37.080638600772829</v>
      </c>
      <c r="AA3" s="8">
        <v>0</v>
      </c>
      <c r="AB3" s="8">
        <f>IFERROR(AA3/$D3,0)</f>
        <v>0</v>
      </c>
      <c r="AC3" s="8">
        <v>6358</v>
      </c>
      <c r="AD3" s="8">
        <f>IFERROR(AC3/$D3,0)</f>
        <v>0.6465324384787472</v>
      </c>
      <c r="AE3" s="9">
        <f>SUM(E3,G3,I3,K3,M3,O3,Q3,S3,U3,W3,Y3,AA3,AC3)</f>
        <v>26050221</v>
      </c>
      <c r="AF3" s="8">
        <f>IFERROR(AE3/$D3,0)</f>
        <v>2648.995424039048</v>
      </c>
      <c r="AG3" s="10">
        <v>26050221</v>
      </c>
      <c r="AH3" s="10" t="b">
        <f>AE3=AG3</f>
        <v>1</v>
      </c>
    </row>
    <row r="4" spans="1:34" ht="16.5" customHeight="1" x14ac:dyDescent="0.2">
      <c r="A4" s="11">
        <v>2</v>
      </c>
      <c r="B4" s="12" t="s">
        <v>222</v>
      </c>
      <c r="C4" s="13" t="s">
        <v>31</v>
      </c>
      <c r="D4" s="14">
        <v>4316</v>
      </c>
      <c r="E4" s="15">
        <v>3957447</v>
      </c>
      <c r="F4" s="15">
        <f t="shared" ref="F4:F67" si="0">IFERROR(E4/$D4,0)</f>
        <v>916.92469879518069</v>
      </c>
      <c r="G4" s="15">
        <v>82945</v>
      </c>
      <c r="H4" s="15">
        <f t="shared" ref="H4:H67" si="1">IFERROR(G4/$D4,0)</f>
        <v>19.21802594995366</v>
      </c>
      <c r="I4" s="15">
        <v>375494</v>
      </c>
      <c r="J4" s="15">
        <f t="shared" ref="J4:J67" si="2">IFERROR(I4/$D4,0)</f>
        <v>87.000463392029658</v>
      </c>
      <c r="K4" s="15">
        <v>5941041</v>
      </c>
      <c r="L4" s="15">
        <f t="shared" ref="L4:L67" si="3">IFERROR(K4/$D4,0)</f>
        <v>1376.5155236329936</v>
      </c>
      <c r="M4" s="15">
        <v>520956</v>
      </c>
      <c r="N4" s="15">
        <f t="shared" ref="N4:N67" si="4">IFERROR(M4/$D4,0)</f>
        <v>120.70342910101947</v>
      </c>
      <c r="O4" s="15">
        <v>6858</v>
      </c>
      <c r="P4" s="15">
        <f t="shared" ref="P4:P67" si="5">IFERROR(O4/$D4,0)</f>
        <v>1.5889712696941614</v>
      </c>
      <c r="Q4" s="15">
        <v>8437</v>
      </c>
      <c r="R4" s="15">
        <f t="shared" ref="R4:R67" si="6">IFERROR(Q4/$D4,0)</f>
        <v>1.9548192771084338</v>
      </c>
      <c r="S4" s="15">
        <v>3984</v>
      </c>
      <c r="T4" s="15">
        <f t="shared" ref="T4:T67" si="7">IFERROR(S4/$D4,0)</f>
        <v>0.92307692307692313</v>
      </c>
      <c r="U4" s="15">
        <v>429296</v>
      </c>
      <c r="V4" s="15">
        <f t="shared" ref="V4:V67" si="8">IFERROR(U4/$D4,0)</f>
        <v>99.466172381835037</v>
      </c>
      <c r="W4" s="15">
        <v>2111066</v>
      </c>
      <c r="X4" s="15">
        <f t="shared" ref="X4:X67" si="9">IFERROR(W4/$D4,0)</f>
        <v>489.1255792400371</v>
      </c>
      <c r="Y4" s="15">
        <v>75684</v>
      </c>
      <c r="Z4" s="15">
        <f t="shared" ref="Z4:Z67" si="10">IFERROR(Y4/$D4,0)</f>
        <v>17.535681186283597</v>
      </c>
      <c r="AA4" s="15">
        <v>29881</v>
      </c>
      <c r="AB4" s="15">
        <f t="shared" ref="AB4:AB67" si="11">IFERROR(AA4/$D4,0)</f>
        <v>6.9233086190917517</v>
      </c>
      <c r="AC4" s="15">
        <v>0</v>
      </c>
      <c r="AD4" s="15">
        <f t="shared" ref="AD4:AD67" si="12">IFERROR(AC4/$D4,0)</f>
        <v>0</v>
      </c>
      <c r="AE4" s="16">
        <f t="shared" ref="AE4:AE67" si="13">SUM(E4,G4,I4,K4,M4,O4,Q4,S4,U4,W4,Y4,AA4,AC4)</f>
        <v>13543089</v>
      </c>
      <c r="AF4" s="15">
        <f t="shared" ref="AF4:AF67" si="14">IFERROR(AE4/$D4,0)</f>
        <v>3137.879749768304</v>
      </c>
      <c r="AG4" s="10">
        <v>13543089</v>
      </c>
      <c r="AH4" s="10" t="b">
        <f t="shared" ref="AH4:AH67" si="15">AE4=AG4</f>
        <v>1</v>
      </c>
    </row>
    <row r="5" spans="1:34" ht="16.5" customHeight="1" x14ac:dyDescent="0.2">
      <c r="A5" s="11">
        <v>3</v>
      </c>
      <c r="B5" s="12" t="s">
        <v>222</v>
      </c>
      <c r="C5" s="13" t="s">
        <v>32</v>
      </c>
      <c r="D5" s="14">
        <v>22331</v>
      </c>
      <c r="E5" s="15">
        <v>21815339</v>
      </c>
      <c r="F5" s="15">
        <f t="shared" si="0"/>
        <v>976.90828892570869</v>
      </c>
      <c r="G5" s="15">
        <v>84173</v>
      </c>
      <c r="H5" s="15">
        <f t="shared" si="1"/>
        <v>3.769334109533832</v>
      </c>
      <c r="I5" s="15">
        <v>1708976</v>
      </c>
      <c r="J5" s="15">
        <f t="shared" si="2"/>
        <v>76.52930903228696</v>
      </c>
      <c r="K5" s="15">
        <v>29778523</v>
      </c>
      <c r="L5" s="15">
        <f t="shared" si="3"/>
        <v>1333.5060230173301</v>
      </c>
      <c r="M5" s="15">
        <v>2723631</v>
      </c>
      <c r="N5" s="15">
        <f t="shared" si="4"/>
        <v>121.96636962070664</v>
      </c>
      <c r="O5" s="15">
        <v>182335</v>
      </c>
      <c r="P5" s="15">
        <f t="shared" si="5"/>
        <v>8.1651068022032156</v>
      </c>
      <c r="Q5" s="15">
        <v>405795</v>
      </c>
      <c r="R5" s="15">
        <f t="shared" si="6"/>
        <v>18.171823921902288</v>
      </c>
      <c r="S5" s="15">
        <v>30542</v>
      </c>
      <c r="T5" s="15">
        <f t="shared" si="7"/>
        <v>1.3676951323272581</v>
      </c>
      <c r="U5" s="15">
        <v>804728</v>
      </c>
      <c r="V5" s="15">
        <f t="shared" si="8"/>
        <v>36.036362007970979</v>
      </c>
      <c r="W5" s="15">
        <v>11458647</v>
      </c>
      <c r="X5" s="15">
        <f t="shared" si="9"/>
        <v>513.12735658949441</v>
      </c>
      <c r="Y5" s="15">
        <v>610379</v>
      </c>
      <c r="Z5" s="15">
        <f t="shared" si="10"/>
        <v>27.333258698670011</v>
      </c>
      <c r="AA5" s="15">
        <v>75160</v>
      </c>
      <c r="AB5" s="15">
        <f t="shared" si="11"/>
        <v>3.3657247772155299</v>
      </c>
      <c r="AC5" s="15">
        <v>50686</v>
      </c>
      <c r="AD5" s="15">
        <f t="shared" si="12"/>
        <v>2.2697595271147732</v>
      </c>
      <c r="AE5" s="16">
        <f t="shared" si="13"/>
        <v>69728914</v>
      </c>
      <c r="AF5" s="15">
        <f t="shared" si="14"/>
        <v>3122.5164121624648</v>
      </c>
      <c r="AG5" s="10">
        <v>69728914</v>
      </c>
      <c r="AH5" s="10" t="b">
        <f t="shared" si="15"/>
        <v>1</v>
      </c>
    </row>
    <row r="6" spans="1:34" ht="16.5" customHeight="1" x14ac:dyDescent="0.2">
      <c r="A6" s="11">
        <v>4</v>
      </c>
      <c r="B6" s="12" t="s">
        <v>222</v>
      </c>
      <c r="C6" s="13" t="s">
        <v>33</v>
      </c>
      <c r="D6" s="14">
        <v>3469</v>
      </c>
      <c r="E6" s="15">
        <v>3382398</v>
      </c>
      <c r="F6" s="15">
        <f t="shared" si="0"/>
        <v>975.03545690400688</v>
      </c>
      <c r="G6" s="15">
        <v>79974</v>
      </c>
      <c r="H6" s="15">
        <f t="shared" si="1"/>
        <v>23.053906024791004</v>
      </c>
      <c r="I6" s="15">
        <v>273205</v>
      </c>
      <c r="J6" s="15">
        <f t="shared" si="2"/>
        <v>78.756125684635336</v>
      </c>
      <c r="K6" s="15">
        <v>4628593</v>
      </c>
      <c r="L6" s="15">
        <f t="shared" si="3"/>
        <v>1334.272989334102</v>
      </c>
      <c r="M6" s="15">
        <v>505408</v>
      </c>
      <c r="N6" s="15">
        <f t="shared" si="4"/>
        <v>145.69270683194003</v>
      </c>
      <c r="O6" s="15">
        <v>82386</v>
      </c>
      <c r="P6" s="15">
        <f t="shared" si="5"/>
        <v>23.749207264341308</v>
      </c>
      <c r="Q6" s="15">
        <v>0</v>
      </c>
      <c r="R6" s="15">
        <f t="shared" si="6"/>
        <v>0</v>
      </c>
      <c r="S6" s="15">
        <v>9795</v>
      </c>
      <c r="T6" s="15">
        <f t="shared" si="7"/>
        <v>2.8235802825021619</v>
      </c>
      <c r="U6" s="15">
        <v>218908</v>
      </c>
      <c r="V6" s="15">
        <f t="shared" si="8"/>
        <v>63.104064571922741</v>
      </c>
      <c r="W6" s="15">
        <v>3243995</v>
      </c>
      <c r="X6" s="15">
        <f t="shared" si="9"/>
        <v>935.13836840588067</v>
      </c>
      <c r="Y6" s="15">
        <v>51413</v>
      </c>
      <c r="Z6" s="15">
        <f t="shared" si="10"/>
        <v>14.820697607379648</v>
      </c>
      <c r="AA6" s="15">
        <v>91548</v>
      </c>
      <c r="AB6" s="15">
        <f t="shared" si="11"/>
        <v>26.390314211588354</v>
      </c>
      <c r="AC6" s="15">
        <v>19174</v>
      </c>
      <c r="AD6" s="15">
        <f t="shared" si="12"/>
        <v>5.5272412799077548</v>
      </c>
      <c r="AE6" s="16">
        <f t="shared" si="13"/>
        <v>12586797</v>
      </c>
      <c r="AF6" s="15">
        <f t="shared" si="14"/>
        <v>3628.364658402998</v>
      </c>
      <c r="AG6" s="10">
        <v>12586797</v>
      </c>
      <c r="AH6" s="10" t="b">
        <f t="shared" si="15"/>
        <v>1</v>
      </c>
    </row>
    <row r="7" spans="1:34" ht="16.5" customHeight="1" x14ac:dyDescent="0.2">
      <c r="A7" s="17">
        <v>5</v>
      </c>
      <c r="B7" s="18" t="s">
        <v>222</v>
      </c>
      <c r="C7" s="19" t="s">
        <v>34</v>
      </c>
      <c r="D7" s="20">
        <v>5356</v>
      </c>
      <c r="E7" s="21">
        <v>3830683</v>
      </c>
      <c r="F7" s="21">
        <f t="shared" si="0"/>
        <v>715.21340552651236</v>
      </c>
      <c r="G7" s="21">
        <v>120747</v>
      </c>
      <c r="H7" s="21">
        <f t="shared" si="1"/>
        <v>22.54424943988051</v>
      </c>
      <c r="I7" s="21">
        <v>318286</v>
      </c>
      <c r="J7" s="21">
        <f t="shared" si="2"/>
        <v>59.426064227035098</v>
      </c>
      <c r="K7" s="21">
        <v>5506288</v>
      </c>
      <c r="L7" s="21">
        <f t="shared" si="3"/>
        <v>1028.0597460791635</v>
      </c>
      <c r="M7" s="21">
        <v>540695</v>
      </c>
      <c r="N7" s="21">
        <f t="shared" si="4"/>
        <v>100.95126960418223</v>
      </c>
      <c r="O7" s="21">
        <v>18634</v>
      </c>
      <c r="P7" s="21">
        <f t="shared" si="5"/>
        <v>3.4790888722927558</v>
      </c>
      <c r="Q7" s="21">
        <v>0</v>
      </c>
      <c r="R7" s="21">
        <f t="shared" si="6"/>
        <v>0</v>
      </c>
      <c r="S7" s="21">
        <v>8754</v>
      </c>
      <c r="T7" s="21">
        <f t="shared" si="7"/>
        <v>1.6344286781179984</v>
      </c>
      <c r="U7" s="21">
        <v>554642</v>
      </c>
      <c r="V7" s="21">
        <f t="shared" si="8"/>
        <v>103.55526512322629</v>
      </c>
      <c r="W7" s="21">
        <v>5156090</v>
      </c>
      <c r="X7" s="21">
        <f t="shared" si="9"/>
        <v>962.67550410754291</v>
      </c>
      <c r="Y7" s="21">
        <v>115127</v>
      </c>
      <c r="Z7" s="21">
        <f t="shared" si="10"/>
        <v>21.494958924570575</v>
      </c>
      <c r="AA7" s="21">
        <v>20469</v>
      </c>
      <c r="AB7" s="21">
        <f t="shared" si="11"/>
        <v>3.8216952949962657</v>
      </c>
      <c r="AC7" s="21">
        <v>10425</v>
      </c>
      <c r="AD7" s="21">
        <f t="shared" si="12"/>
        <v>1.9464152352501867</v>
      </c>
      <c r="AE7" s="22">
        <f t="shared" si="13"/>
        <v>16200840</v>
      </c>
      <c r="AF7" s="21">
        <f t="shared" si="14"/>
        <v>3024.8020911127705</v>
      </c>
      <c r="AG7" s="10">
        <v>16200840</v>
      </c>
      <c r="AH7" s="10" t="b">
        <f t="shared" si="15"/>
        <v>1</v>
      </c>
    </row>
    <row r="8" spans="1:34" ht="16.5" customHeight="1" x14ac:dyDescent="0.2">
      <c r="A8" s="4">
        <v>6</v>
      </c>
      <c r="B8" s="5" t="s">
        <v>222</v>
      </c>
      <c r="C8" s="6" t="s">
        <v>35</v>
      </c>
      <c r="D8" s="7">
        <v>5971</v>
      </c>
      <c r="E8" s="8">
        <v>4685798</v>
      </c>
      <c r="F8" s="8">
        <f t="shared" si="0"/>
        <v>784.75933679450679</v>
      </c>
      <c r="G8" s="8">
        <v>45181</v>
      </c>
      <c r="H8" s="8">
        <f t="shared" si="1"/>
        <v>7.5667392396583484</v>
      </c>
      <c r="I8" s="8">
        <v>415194</v>
      </c>
      <c r="J8" s="8">
        <f t="shared" si="2"/>
        <v>69.535086250209346</v>
      </c>
      <c r="K8" s="8">
        <v>7238240</v>
      </c>
      <c r="L8" s="8">
        <f t="shared" si="3"/>
        <v>1212.2324568748954</v>
      </c>
      <c r="M8" s="8">
        <v>778274</v>
      </c>
      <c r="N8" s="8">
        <f t="shared" si="4"/>
        <v>130.34232121922625</v>
      </c>
      <c r="O8" s="8">
        <v>0</v>
      </c>
      <c r="P8" s="8">
        <f t="shared" si="5"/>
        <v>0</v>
      </c>
      <c r="Q8" s="8">
        <v>20016</v>
      </c>
      <c r="R8" s="8">
        <f t="shared" si="6"/>
        <v>3.3522023111706583</v>
      </c>
      <c r="S8" s="8">
        <v>13357</v>
      </c>
      <c r="T8" s="8">
        <f t="shared" si="7"/>
        <v>2.2369787305308995</v>
      </c>
      <c r="U8" s="8">
        <v>464802</v>
      </c>
      <c r="V8" s="8">
        <f t="shared" si="8"/>
        <v>77.843242337966842</v>
      </c>
      <c r="W8" s="8">
        <v>3501022</v>
      </c>
      <c r="X8" s="8">
        <f t="shared" si="9"/>
        <v>586.33763188745604</v>
      </c>
      <c r="Y8" s="8">
        <v>88183</v>
      </c>
      <c r="Z8" s="8">
        <f t="shared" si="10"/>
        <v>14.768547981912578</v>
      </c>
      <c r="AA8" s="8">
        <v>21329</v>
      </c>
      <c r="AB8" s="8">
        <f t="shared" si="11"/>
        <v>3.5720984759671746</v>
      </c>
      <c r="AC8" s="8">
        <v>119385</v>
      </c>
      <c r="AD8" s="8">
        <f t="shared" si="12"/>
        <v>19.994138335287222</v>
      </c>
      <c r="AE8" s="9">
        <f t="shared" si="13"/>
        <v>17390781</v>
      </c>
      <c r="AF8" s="8">
        <f t="shared" si="14"/>
        <v>2912.5407804387874</v>
      </c>
      <c r="AG8" s="10">
        <v>17390781</v>
      </c>
      <c r="AH8" s="10" t="b">
        <f t="shared" si="15"/>
        <v>1</v>
      </c>
    </row>
    <row r="9" spans="1:34" ht="16.5" customHeight="1" x14ac:dyDescent="0.2">
      <c r="A9" s="11">
        <v>7</v>
      </c>
      <c r="B9" s="12" t="s">
        <v>222</v>
      </c>
      <c r="C9" s="13" t="s">
        <v>36</v>
      </c>
      <c r="D9" s="14">
        <v>2250</v>
      </c>
      <c r="E9" s="15">
        <v>2284223</v>
      </c>
      <c r="F9" s="15">
        <f t="shared" si="0"/>
        <v>1015.2102222222222</v>
      </c>
      <c r="G9" s="15">
        <v>18026</v>
      </c>
      <c r="H9" s="15">
        <f t="shared" si="1"/>
        <v>8.0115555555555549</v>
      </c>
      <c r="I9" s="15">
        <v>267710</v>
      </c>
      <c r="J9" s="15">
        <f t="shared" si="2"/>
        <v>118.98222222222222</v>
      </c>
      <c r="K9" s="15">
        <v>3914144</v>
      </c>
      <c r="L9" s="15">
        <f t="shared" si="3"/>
        <v>1739.6195555555555</v>
      </c>
      <c r="M9" s="15">
        <v>474884</v>
      </c>
      <c r="N9" s="15">
        <f t="shared" si="4"/>
        <v>211.05955555555556</v>
      </c>
      <c r="O9" s="15">
        <v>0</v>
      </c>
      <c r="P9" s="15">
        <f t="shared" si="5"/>
        <v>0</v>
      </c>
      <c r="Q9" s="15">
        <v>1200</v>
      </c>
      <c r="R9" s="15">
        <f t="shared" si="6"/>
        <v>0.53333333333333333</v>
      </c>
      <c r="S9" s="15">
        <v>22474</v>
      </c>
      <c r="T9" s="15">
        <f t="shared" si="7"/>
        <v>9.9884444444444451</v>
      </c>
      <c r="U9" s="15">
        <v>100130</v>
      </c>
      <c r="V9" s="15">
        <f t="shared" si="8"/>
        <v>44.502222222222223</v>
      </c>
      <c r="W9" s="15">
        <v>2309663</v>
      </c>
      <c r="X9" s="15">
        <f t="shared" si="9"/>
        <v>1026.5168888888888</v>
      </c>
      <c r="Y9" s="15">
        <v>49339</v>
      </c>
      <c r="Z9" s="15">
        <f t="shared" si="10"/>
        <v>21.928444444444445</v>
      </c>
      <c r="AA9" s="15">
        <v>87639</v>
      </c>
      <c r="AB9" s="15">
        <f t="shared" si="11"/>
        <v>38.950666666666663</v>
      </c>
      <c r="AC9" s="15">
        <v>70417</v>
      </c>
      <c r="AD9" s="15">
        <f t="shared" si="12"/>
        <v>31.296444444444443</v>
      </c>
      <c r="AE9" s="16">
        <f t="shared" si="13"/>
        <v>9599849</v>
      </c>
      <c r="AF9" s="15">
        <f t="shared" si="14"/>
        <v>4266.5995555555555</v>
      </c>
      <c r="AG9" s="10">
        <v>9599849</v>
      </c>
      <c r="AH9" s="10" t="b">
        <f t="shared" si="15"/>
        <v>1</v>
      </c>
    </row>
    <row r="10" spans="1:34" ht="16.5" customHeight="1" x14ac:dyDescent="0.2">
      <c r="A10" s="11">
        <v>8</v>
      </c>
      <c r="B10" s="12" t="s">
        <v>222</v>
      </c>
      <c r="C10" s="13" t="s">
        <v>37</v>
      </c>
      <c r="D10" s="14">
        <v>22529</v>
      </c>
      <c r="E10" s="15">
        <v>27766727</v>
      </c>
      <c r="F10" s="15">
        <f t="shared" si="0"/>
        <v>1232.4882151893116</v>
      </c>
      <c r="G10" s="15">
        <v>12695</v>
      </c>
      <c r="H10" s="15">
        <f t="shared" si="1"/>
        <v>0.56349593856806779</v>
      </c>
      <c r="I10" s="15">
        <v>1770365</v>
      </c>
      <c r="J10" s="15">
        <f t="shared" si="2"/>
        <v>78.581605930134486</v>
      </c>
      <c r="K10" s="15">
        <v>30603958</v>
      </c>
      <c r="L10" s="15">
        <f t="shared" si="3"/>
        <v>1358.4250521550002</v>
      </c>
      <c r="M10" s="15">
        <v>3601043</v>
      </c>
      <c r="N10" s="15">
        <f t="shared" si="4"/>
        <v>159.84033911846953</v>
      </c>
      <c r="O10" s="15">
        <v>238366</v>
      </c>
      <c r="P10" s="15">
        <f t="shared" si="5"/>
        <v>10.580407474810245</v>
      </c>
      <c r="Q10" s="15">
        <v>0</v>
      </c>
      <c r="R10" s="15">
        <f t="shared" si="6"/>
        <v>0</v>
      </c>
      <c r="S10" s="15">
        <v>15416</v>
      </c>
      <c r="T10" s="15">
        <f t="shared" si="7"/>
        <v>0.68427360291180261</v>
      </c>
      <c r="U10" s="15">
        <v>84054</v>
      </c>
      <c r="V10" s="15">
        <f t="shared" si="8"/>
        <v>3.7309245860890408</v>
      </c>
      <c r="W10" s="15">
        <v>11416267</v>
      </c>
      <c r="X10" s="15">
        <f t="shared" si="9"/>
        <v>506.73651737760218</v>
      </c>
      <c r="Y10" s="15">
        <v>382333</v>
      </c>
      <c r="Z10" s="15">
        <f t="shared" si="10"/>
        <v>16.970704425407252</v>
      </c>
      <c r="AA10" s="15">
        <v>45128</v>
      </c>
      <c r="AB10" s="15">
        <f t="shared" si="11"/>
        <v>2.0031071063962003</v>
      </c>
      <c r="AC10" s="15">
        <v>51162</v>
      </c>
      <c r="AD10" s="15">
        <f t="shared" si="12"/>
        <v>2.2709396777486797</v>
      </c>
      <c r="AE10" s="16">
        <f t="shared" si="13"/>
        <v>75987514</v>
      </c>
      <c r="AF10" s="15">
        <f t="shared" si="14"/>
        <v>3372.8755825824492</v>
      </c>
      <c r="AG10" s="10">
        <v>75987514</v>
      </c>
      <c r="AH10" s="10" t="b">
        <f t="shared" si="15"/>
        <v>1</v>
      </c>
    </row>
    <row r="11" spans="1:34" ht="16.5" customHeight="1" x14ac:dyDescent="0.2">
      <c r="A11" s="11">
        <v>9</v>
      </c>
      <c r="B11" s="12" t="s">
        <v>222</v>
      </c>
      <c r="C11" s="13" t="s">
        <v>38</v>
      </c>
      <c r="D11" s="14">
        <v>39326</v>
      </c>
      <c r="E11" s="15">
        <v>46729113</v>
      </c>
      <c r="F11" s="15">
        <f t="shared" si="0"/>
        <v>1188.2498347149469</v>
      </c>
      <c r="G11" s="15">
        <v>504243</v>
      </c>
      <c r="H11" s="15">
        <f t="shared" si="1"/>
        <v>12.822127854345725</v>
      </c>
      <c r="I11" s="15">
        <v>3199804</v>
      </c>
      <c r="J11" s="15">
        <f t="shared" si="2"/>
        <v>81.366119106952141</v>
      </c>
      <c r="K11" s="15">
        <v>52657111</v>
      </c>
      <c r="L11" s="15">
        <f t="shared" si="3"/>
        <v>1338.989752326705</v>
      </c>
      <c r="M11" s="15">
        <v>5025736</v>
      </c>
      <c r="N11" s="15">
        <f t="shared" si="4"/>
        <v>127.79677567004018</v>
      </c>
      <c r="O11" s="15">
        <v>573299</v>
      </c>
      <c r="P11" s="15">
        <f t="shared" si="5"/>
        <v>14.578116258963535</v>
      </c>
      <c r="Q11" s="15">
        <v>15236</v>
      </c>
      <c r="R11" s="15">
        <f t="shared" si="6"/>
        <v>0.38742816457305601</v>
      </c>
      <c r="S11" s="15">
        <v>150207</v>
      </c>
      <c r="T11" s="15">
        <f t="shared" si="7"/>
        <v>3.8195341504348268</v>
      </c>
      <c r="U11" s="15">
        <v>3432040</v>
      </c>
      <c r="V11" s="15">
        <f t="shared" si="8"/>
        <v>87.271525199613492</v>
      </c>
      <c r="W11" s="15">
        <v>34331390</v>
      </c>
      <c r="X11" s="15">
        <f t="shared" si="9"/>
        <v>872.99471087829932</v>
      </c>
      <c r="Y11" s="15">
        <v>927815</v>
      </c>
      <c r="Z11" s="15">
        <f t="shared" si="10"/>
        <v>23.592915628337487</v>
      </c>
      <c r="AA11" s="15">
        <v>27564</v>
      </c>
      <c r="AB11" s="15">
        <f t="shared" si="11"/>
        <v>0.70091033921578605</v>
      </c>
      <c r="AC11" s="15">
        <v>56713</v>
      </c>
      <c r="AD11" s="15">
        <f t="shared" si="12"/>
        <v>1.4421248029293596</v>
      </c>
      <c r="AE11" s="16">
        <f t="shared" si="13"/>
        <v>147630271</v>
      </c>
      <c r="AF11" s="15">
        <f t="shared" si="14"/>
        <v>3754.0118750953566</v>
      </c>
      <c r="AG11" s="10">
        <v>147630271</v>
      </c>
      <c r="AH11" s="10" t="b">
        <f t="shared" si="15"/>
        <v>1</v>
      </c>
    </row>
    <row r="12" spans="1:34" ht="16.5" customHeight="1" x14ac:dyDescent="0.2">
      <c r="A12" s="17">
        <v>10</v>
      </c>
      <c r="B12" s="18" t="s">
        <v>222</v>
      </c>
      <c r="C12" s="19" t="s">
        <v>39</v>
      </c>
      <c r="D12" s="20">
        <v>32781</v>
      </c>
      <c r="E12" s="21">
        <v>26423987</v>
      </c>
      <c r="F12" s="21">
        <f t="shared" si="0"/>
        <v>806.07629419480793</v>
      </c>
      <c r="G12" s="21">
        <v>0</v>
      </c>
      <c r="H12" s="21">
        <f t="shared" si="1"/>
        <v>0</v>
      </c>
      <c r="I12" s="21">
        <v>2915892</v>
      </c>
      <c r="J12" s="21">
        <f t="shared" si="2"/>
        <v>88.950672645739914</v>
      </c>
      <c r="K12" s="21">
        <v>52148019</v>
      </c>
      <c r="L12" s="21">
        <f t="shared" si="3"/>
        <v>1590.8001281229981</v>
      </c>
      <c r="M12" s="21">
        <v>3983638</v>
      </c>
      <c r="N12" s="21">
        <f t="shared" si="4"/>
        <v>121.52277233763461</v>
      </c>
      <c r="O12" s="21">
        <v>334692</v>
      </c>
      <c r="P12" s="21">
        <f t="shared" si="5"/>
        <v>10.209938683993776</v>
      </c>
      <c r="Q12" s="21">
        <v>40782</v>
      </c>
      <c r="R12" s="21">
        <f t="shared" si="6"/>
        <v>1.2440743113388852</v>
      </c>
      <c r="S12" s="21">
        <v>29033</v>
      </c>
      <c r="T12" s="21">
        <f t="shared" si="7"/>
        <v>0.88566547695311304</v>
      </c>
      <c r="U12" s="21">
        <v>3026103</v>
      </c>
      <c r="V12" s="21">
        <f t="shared" si="8"/>
        <v>92.312711631737898</v>
      </c>
      <c r="W12" s="21">
        <v>11094457</v>
      </c>
      <c r="X12" s="21">
        <f t="shared" si="9"/>
        <v>338.44168878313656</v>
      </c>
      <c r="Y12" s="21">
        <v>444445</v>
      </c>
      <c r="Z12" s="21">
        <f t="shared" si="10"/>
        <v>13.558006162106098</v>
      </c>
      <c r="AA12" s="21">
        <v>86815</v>
      </c>
      <c r="AB12" s="21">
        <f t="shared" si="11"/>
        <v>2.6483328757511972</v>
      </c>
      <c r="AC12" s="21">
        <v>22866</v>
      </c>
      <c r="AD12" s="21">
        <f t="shared" si="12"/>
        <v>0.69753820810835543</v>
      </c>
      <c r="AE12" s="22">
        <f t="shared" si="13"/>
        <v>100550729</v>
      </c>
      <c r="AF12" s="21">
        <f t="shared" si="14"/>
        <v>3067.3478234343065</v>
      </c>
      <c r="AG12" s="10">
        <v>100550729</v>
      </c>
      <c r="AH12" s="10" t="b">
        <f t="shared" si="15"/>
        <v>1</v>
      </c>
    </row>
    <row r="13" spans="1:34" ht="16.5" customHeight="1" x14ac:dyDescent="0.2">
      <c r="A13" s="4">
        <v>11</v>
      </c>
      <c r="B13" s="5" t="s">
        <v>222</v>
      </c>
      <c r="C13" s="6" t="s">
        <v>40</v>
      </c>
      <c r="D13" s="7">
        <v>1689</v>
      </c>
      <c r="E13" s="8">
        <v>1695915</v>
      </c>
      <c r="F13" s="8">
        <f t="shared" si="0"/>
        <v>1004.0941385435169</v>
      </c>
      <c r="G13" s="8">
        <v>9389</v>
      </c>
      <c r="H13" s="8">
        <f t="shared" si="1"/>
        <v>5.5589105979869746</v>
      </c>
      <c r="I13" s="8">
        <v>157391</v>
      </c>
      <c r="J13" s="8">
        <f t="shared" si="2"/>
        <v>93.185908821788047</v>
      </c>
      <c r="K13" s="8">
        <v>2498087</v>
      </c>
      <c r="L13" s="8">
        <f t="shared" si="3"/>
        <v>1479.03315571344</v>
      </c>
      <c r="M13" s="8">
        <v>219550</v>
      </c>
      <c r="N13" s="8">
        <f t="shared" si="4"/>
        <v>129.98815867377147</v>
      </c>
      <c r="O13" s="8">
        <v>4620</v>
      </c>
      <c r="P13" s="8">
        <f t="shared" si="5"/>
        <v>2.7353463587921847</v>
      </c>
      <c r="Q13" s="8">
        <v>0</v>
      </c>
      <c r="R13" s="8">
        <f t="shared" si="6"/>
        <v>0</v>
      </c>
      <c r="S13" s="8">
        <v>0</v>
      </c>
      <c r="T13" s="8">
        <f t="shared" si="7"/>
        <v>0</v>
      </c>
      <c r="U13" s="8">
        <v>20186</v>
      </c>
      <c r="V13" s="8">
        <f t="shared" si="8"/>
        <v>11.951450562462997</v>
      </c>
      <c r="W13" s="8">
        <v>991496</v>
      </c>
      <c r="X13" s="8">
        <f t="shared" si="9"/>
        <v>587.0313795145056</v>
      </c>
      <c r="Y13" s="8">
        <v>16399</v>
      </c>
      <c r="Z13" s="8">
        <f t="shared" si="10"/>
        <v>9.7092954410894023</v>
      </c>
      <c r="AA13" s="8">
        <v>0</v>
      </c>
      <c r="AB13" s="8">
        <f t="shared" si="11"/>
        <v>0</v>
      </c>
      <c r="AC13" s="8">
        <v>52794</v>
      </c>
      <c r="AD13" s="8">
        <f t="shared" si="12"/>
        <v>31.257548845470694</v>
      </c>
      <c r="AE13" s="9">
        <f t="shared" si="13"/>
        <v>5665827</v>
      </c>
      <c r="AF13" s="8">
        <f t="shared" si="14"/>
        <v>3354.5452930728243</v>
      </c>
      <c r="AG13" s="10">
        <v>5665827</v>
      </c>
      <c r="AH13" s="10" t="b">
        <f t="shared" si="15"/>
        <v>1</v>
      </c>
    </row>
    <row r="14" spans="1:34" ht="16.5" customHeight="1" x14ac:dyDescent="0.2">
      <c r="A14" s="11">
        <v>12</v>
      </c>
      <c r="B14" s="12" t="s">
        <v>222</v>
      </c>
      <c r="C14" s="13" t="s">
        <v>41</v>
      </c>
      <c r="D14" s="14">
        <v>1356</v>
      </c>
      <c r="E14" s="15">
        <v>1806877</v>
      </c>
      <c r="F14" s="15">
        <f t="shared" si="0"/>
        <v>1332.505162241888</v>
      </c>
      <c r="G14" s="15">
        <v>38169</v>
      </c>
      <c r="H14" s="15">
        <f t="shared" si="1"/>
        <v>28.148230088495577</v>
      </c>
      <c r="I14" s="15">
        <v>150670</v>
      </c>
      <c r="J14" s="15">
        <f t="shared" si="2"/>
        <v>111.11356932153393</v>
      </c>
      <c r="K14" s="15">
        <v>2655967</v>
      </c>
      <c r="L14" s="15">
        <f t="shared" si="3"/>
        <v>1958.6777286135693</v>
      </c>
      <c r="M14" s="15">
        <v>260890</v>
      </c>
      <c r="N14" s="15">
        <f t="shared" si="4"/>
        <v>192.39675516224187</v>
      </c>
      <c r="O14" s="15">
        <v>0</v>
      </c>
      <c r="P14" s="15">
        <f t="shared" si="5"/>
        <v>0</v>
      </c>
      <c r="Q14" s="15">
        <v>0</v>
      </c>
      <c r="R14" s="15">
        <f t="shared" si="6"/>
        <v>0</v>
      </c>
      <c r="S14" s="15">
        <v>0</v>
      </c>
      <c r="T14" s="15">
        <f t="shared" si="7"/>
        <v>0</v>
      </c>
      <c r="U14" s="15">
        <v>139945</v>
      </c>
      <c r="V14" s="15">
        <f t="shared" si="8"/>
        <v>103.20427728613569</v>
      </c>
      <c r="W14" s="15">
        <v>1574090</v>
      </c>
      <c r="X14" s="15">
        <f t="shared" si="9"/>
        <v>1160.8333333333333</v>
      </c>
      <c r="Y14" s="15">
        <v>29391</v>
      </c>
      <c r="Z14" s="15">
        <f t="shared" si="10"/>
        <v>21.674778761061948</v>
      </c>
      <c r="AA14" s="15">
        <v>17671</v>
      </c>
      <c r="AB14" s="15">
        <f t="shared" si="11"/>
        <v>13.031710914454278</v>
      </c>
      <c r="AC14" s="15">
        <v>7086</v>
      </c>
      <c r="AD14" s="15">
        <f t="shared" si="12"/>
        <v>5.2256637168141591</v>
      </c>
      <c r="AE14" s="16">
        <f t="shared" si="13"/>
        <v>6680756</v>
      </c>
      <c r="AF14" s="15">
        <f t="shared" si="14"/>
        <v>4926.8112094395283</v>
      </c>
      <c r="AG14" s="10">
        <v>6680756</v>
      </c>
      <c r="AH14" s="10" t="b">
        <f t="shared" si="15"/>
        <v>1</v>
      </c>
    </row>
    <row r="15" spans="1:34" ht="16.5" customHeight="1" x14ac:dyDescent="0.2">
      <c r="A15" s="11">
        <v>13</v>
      </c>
      <c r="B15" s="12" t="s">
        <v>222</v>
      </c>
      <c r="C15" s="13" t="s">
        <v>42</v>
      </c>
      <c r="D15" s="14">
        <v>1269</v>
      </c>
      <c r="E15" s="15">
        <v>1427932</v>
      </c>
      <c r="F15" s="15">
        <f t="shared" si="0"/>
        <v>1125.2419227738376</v>
      </c>
      <c r="G15" s="15">
        <v>21011</v>
      </c>
      <c r="H15" s="15">
        <f t="shared" si="1"/>
        <v>16.557131599684791</v>
      </c>
      <c r="I15" s="15">
        <v>115027</v>
      </c>
      <c r="J15" s="15">
        <f t="shared" si="2"/>
        <v>90.643814026792754</v>
      </c>
      <c r="K15" s="15">
        <v>1745563</v>
      </c>
      <c r="L15" s="15">
        <f t="shared" si="3"/>
        <v>1375.542159180457</v>
      </c>
      <c r="M15" s="15">
        <v>187764</v>
      </c>
      <c r="N15" s="15">
        <f t="shared" si="4"/>
        <v>147.96217494089834</v>
      </c>
      <c r="O15" s="15">
        <v>33350</v>
      </c>
      <c r="P15" s="15">
        <f t="shared" si="5"/>
        <v>26.28053585500394</v>
      </c>
      <c r="Q15" s="15">
        <v>14285</v>
      </c>
      <c r="R15" s="15">
        <f t="shared" si="6"/>
        <v>11.256895193065406</v>
      </c>
      <c r="S15" s="15">
        <v>183</v>
      </c>
      <c r="T15" s="15">
        <f t="shared" si="7"/>
        <v>0.14420803782505912</v>
      </c>
      <c r="U15" s="15">
        <v>32735</v>
      </c>
      <c r="V15" s="15">
        <f t="shared" si="8"/>
        <v>25.795902285263988</v>
      </c>
      <c r="W15" s="15">
        <v>1241504</v>
      </c>
      <c r="X15" s="15">
        <f t="shared" si="9"/>
        <v>978.33254531126875</v>
      </c>
      <c r="Y15" s="15">
        <v>20285</v>
      </c>
      <c r="Z15" s="15">
        <f t="shared" si="10"/>
        <v>15.985027580772261</v>
      </c>
      <c r="AA15" s="15">
        <v>30039</v>
      </c>
      <c r="AB15" s="15">
        <f t="shared" si="11"/>
        <v>23.671394799054372</v>
      </c>
      <c r="AC15" s="15">
        <v>0</v>
      </c>
      <c r="AD15" s="15">
        <f t="shared" si="12"/>
        <v>0</v>
      </c>
      <c r="AE15" s="16">
        <f t="shared" si="13"/>
        <v>4869678</v>
      </c>
      <c r="AF15" s="15">
        <f t="shared" si="14"/>
        <v>3837.4137115839244</v>
      </c>
      <c r="AG15" s="10">
        <v>4869678</v>
      </c>
      <c r="AH15" s="10" t="b">
        <f t="shared" si="15"/>
        <v>1</v>
      </c>
    </row>
    <row r="16" spans="1:34" ht="16.5" customHeight="1" x14ac:dyDescent="0.2">
      <c r="A16" s="11">
        <v>14</v>
      </c>
      <c r="B16" s="12" t="s">
        <v>222</v>
      </c>
      <c r="C16" s="13" t="s">
        <v>43</v>
      </c>
      <c r="D16" s="14">
        <v>1712</v>
      </c>
      <c r="E16" s="15">
        <v>1367626</v>
      </c>
      <c r="F16" s="15">
        <f t="shared" si="0"/>
        <v>798.84696261682245</v>
      </c>
      <c r="G16" s="15">
        <v>0</v>
      </c>
      <c r="H16" s="15">
        <f t="shared" si="1"/>
        <v>0</v>
      </c>
      <c r="I16" s="15">
        <v>136482</v>
      </c>
      <c r="J16" s="15">
        <f t="shared" si="2"/>
        <v>79.720794392523359</v>
      </c>
      <c r="K16" s="15">
        <v>2115220</v>
      </c>
      <c r="L16" s="15">
        <f t="shared" si="3"/>
        <v>1235.5257009345794</v>
      </c>
      <c r="M16" s="15">
        <v>244498</v>
      </c>
      <c r="N16" s="15">
        <f t="shared" si="4"/>
        <v>142.81425233644859</v>
      </c>
      <c r="O16" s="15">
        <v>29083</v>
      </c>
      <c r="P16" s="15">
        <f t="shared" si="5"/>
        <v>16.987733644859812</v>
      </c>
      <c r="Q16" s="15">
        <v>44972</v>
      </c>
      <c r="R16" s="15">
        <f t="shared" si="6"/>
        <v>26.268691588785046</v>
      </c>
      <c r="S16" s="15">
        <v>5061</v>
      </c>
      <c r="T16" s="15">
        <f t="shared" si="7"/>
        <v>2.9561915887850465</v>
      </c>
      <c r="U16" s="15">
        <v>62698</v>
      </c>
      <c r="V16" s="15">
        <f t="shared" si="8"/>
        <v>36.622663551401871</v>
      </c>
      <c r="W16" s="15">
        <v>1335650</v>
      </c>
      <c r="X16" s="15">
        <f t="shared" si="9"/>
        <v>780.16939252336454</v>
      </c>
      <c r="Y16" s="15">
        <v>0</v>
      </c>
      <c r="Z16" s="15">
        <f t="shared" si="10"/>
        <v>0</v>
      </c>
      <c r="AA16" s="15">
        <v>0</v>
      </c>
      <c r="AB16" s="15">
        <f t="shared" si="11"/>
        <v>0</v>
      </c>
      <c r="AC16" s="15">
        <v>0</v>
      </c>
      <c r="AD16" s="15">
        <f t="shared" si="12"/>
        <v>0</v>
      </c>
      <c r="AE16" s="16">
        <f t="shared" si="13"/>
        <v>5341290</v>
      </c>
      <c r="AF16" s="15">
        <f t="shared" si="14"/>
        <v>3119.9123831775701</v>
      </c>
      <c r="AG16" s="10">
        <v>5341290</v>
      </c>
      <c r="AH16" s="10" t="b">
        <f t="shared" si="15"/>
        <v>1</v>
      </c>
    </row>
    <row r="17" spans="1:34" ht="16.5" customHeight="1" x14ac:dyDescent="0.2">
      <c r="A17" s="17">
        <v>15</v>
      </c>
      <c r="B17" s="18" t="s">
        <v>222</v>
      </c>
      <c r="C17" s="19" t="s">
        <v>44</v>
      </c>
      <c r="D17" s="20">
        <v>3387</v>
      </c>
      <c r="E17" s="21">
        <v>4919485</v>
      </c>
      <c r="F17" s="21">
        <f t="shared" si="0"/>
        <v>1452.4608798346619</v>
      </c>
      <c r="G17" s="21">
        <v>88768</v>
      </c>
      <c r="H17" s="21">
        <f t="shared" si="1"/>
        <v>26.208444050782404</v>
      </c>
      <c r="I17" s="21">
        <v>287810</v>
      </c>
      <c r="J17" s="21">
        <f t="shared" si="2"/>
        <v>84.974904044877476</v>
      </c>
      <c r="K17" s="21">
        <v>4682432</v>
      </c>
      <c r="L17" s="21">
        <f t="shared" si="3"/>
        <v>1382.4718039563036</v>
      </c>
      <c r="M17" s="21">
        <v>294152</v>
      </c>
      <c r="N17" s="21">
        <f t="shared" si="4"/>
        <v>86.847357543548867</v>
      </c>
      <c r="O17" s="21">
        <v>222912</v>
      </c>
      <c r="P17" s="21">
        <f t="shared" si="5"/>
        <v>65.813994685562449</v>
      </c>
      <c r="Q17" s="21">
        <v>38169</v>
      </c>
      <c r="R17" s="21">
        <f t="shared" si="6"/>
        <v>11.269264836138175</v>
      </c>
      <c r="S17" s="21">
        <v>7049</v>
      </c>
      <c r="T17" s="21">
        <f t="shared" si="7"/>
        <v>2.0811927959846472</v>
      </c>
      <c r="U17" s="21">
        <v>202193</v>
      </c>
      <c r="V17" s="21">
        <f t="shared" si="8"/>
        <v>59.696781812813697</v>
      </c>
      <c r="W17" s="21">
        <v>339316</v>
      </c>
      <c r="X17" s="21">
        <f t="shared" si="9"/>
        <v>100.18187186300561</v>
      </c>
      <c r="Y17" s="21">
        <v>104339</v>
      </c>
      <c r="Z17" s="21">
        <f t="shared" si="10"/>
        <v>30.805727782698554</v>
      </c>
      <c r="AA17" s="21">
        <v>35896</v>
      </c>
      <c r="AB17" s="21">
        <f t="shared" si="11"/>
        <v>10.59816947150871</v>
      </c>
      <c r="AC17" s="21">
        <v>540</v>
      </c>
      <c r="AD17" s="21">
        <f t="shared" si="12"/>
        <v>0.15943312666076173</v>
      </c>
      <c r="AE17" s="22">
        <f t="shared" si="13"/>
        <v>11223061</v>
      </c>
      <c r="AF17" s="21">
        <f t="shared" si="14"/>
        <v>3313.5698258045468</v>
      </c>
      <c r="AG17" s="10">
        <v>11223061</v>
      </c>
      <c r="AH17" s="10" t="b">
        <f t="shared" si="15"/>
        <v>1</v>
      </c>
    </row>
    <row r="18" spans="1:34" ht="16.5" customHeight="1" x14ac:dyDescent="0.2">
      <c r="A18" s="4">
        <v>16</v>
      </c>
      <c r="B18" s="5" t="s">
        <v>222</v>
      </c>
      <c r="C18" s="6" t="s">
        <v>45</v>
      </c>
      <c r="D18" s="7">
        <v>5177</v>
      </c>
      <c r="E18" s="8">
        <v>9616492</v>
      </c>
      <c r="F18" s="8">
        <f t="shared" si="0"/>
        <v>1857.5414332625073</v>
      </c>
      <c r="G18" s="8">
        <v>139029</v>
      </c>
      <c r="H18" s="8">
        <f t="shared" si="1"/>
        <v>26.855128452771876</v>
      </c>
      <c r="I18" s="8">
        <v>540523</v>
      </c>
      <c r="J18" s="8">
        <f t="shared" si="2"/>
        <v>104.4085377631833</v>
      </c>
      <c r="K18" s="8">
        <v>8180613</v>
      </c>
      <c r="L18" s="8">
        <f t="shared" si="3"/>
        <v>1580.1840834460113</v>
      </c>
      <c r="M18" s="8">
        <v>1208332</v>
      </c>
      <c r="N18" s="8">
        <f t="shared" si="4"/>
        <v>233.403901873672</v>
      </c>
      <c r="O18" s="8">
        <v>470872</v>
      </c>
      <c r="P18" s="8">
        <f t="shared" si="5"/>
        <v>90.95460691520185</v>
      </c>
      <c r="Q18" s="8">
        <v>0</v>
      </c>
      <c r="R18" s="8">
        <f t="shared" si="6"/>
        <v>0</v>
      </c>
      <c r="S18" s="8">
        <v>4133</v>
      </c>
      <c r="T18" s="8">
        <f t="shared" si="7"/>
        <v>0.79833880625845088</v>
      </c>
      <c r="U18" s="8">
        <v>150000</v>
      </c>
      <c r="V18" s="8">
        <f t="shared" si="8"/>
        <v>28.974309445624879</v>
      </c>
      <c r="W18" s="8">
        <v>5498411</v>
      </c>
      <c r="X18" s="8">
        <f t="shared" si="9"/>
        <v>1062.0844118215182</v>
      </c>
      <c r="Y18" s="8">
        <v>171513</v>
      </c>
      <c r="Z18" s="8">
        <f t="shared" si="10"/>
        <v>33.129804906316402</v>
      </c>
      <c r="AA18" s="8">
        <v>146770</v>
      </c>
      <c r="AB18" s="8">
        <f t="shared" si="11"/>
        <v>28.350395982229092</v>
      </c>
      <c r="AC18" s="8">
        <v>63997</v>
      </c>
      <c r="AD18" s="8">
        <f t="shared" si="12"/>
        <v>12.36179254394437</v>
      </c>
      <c r="AE18" s="9">
        <f t="shared" si="13"/>
        <v>26190685</v>
      </c>
      <c r="AF18" s="8">
        <f t="shared" si="14"/>
        <v>5059.0467452192388</v>
      </c>
      <c r="AG18" s="10">
        <v>26190685</v>
      </c>
      <c r="AH18" s="10" t="b">
        <f t="shared" si="15"/>
        <v>1</v>
      </c>
    </row>
    <row r="19" spans="1:34" ht="16.5" customHeight="1" x14ac:dyDescent="0.2">
      <c r="A19" s="11">
        <v>17</v>
      </c>
      <c r="B19" s="12" t="s">
        <v>222</v>
      </c>
      <c r="C19" s="13" t="s">
        <v>46</v>
      </c>
      <c r="D19" s="14">
        <v>40285</v>
      </c>
      <c r="E19" s="15">
        <v>30183424</v>
      </c>
      <c r="F19" s="15">
        <f t="shared" si="0"/>
        <v>749.24721360307808</v>
      </c>
      <c r="G19" s="15">
        <v>673510</v>
      </c>
      <c r="H19" s="15">
        <f t="shared" si="1"/>
        <v>16.718629762939059</v>
      </c>
      <c r="I19" s="15">
        <v>3625417</v>
      </c>
      <c r="J19" s="15">
        <f t="shared" si="2"/>
        <v>89.994216209507258</v>
      </c>
      <c r="K19" s="15">
        <v>62175122</v>
      </c>
      <c r="L19" s="15">
        <f t="shared" si="3"/>
        <v>1543.3814571180339</v>
      </c>
      <c r="M19" s="15">
        <v>3550548</v>
      </c>
      <c r="N19" s="15">
        <f t="shared" si="4"/>
        <v>88.135732903065659</v>
      </c>
      <c r="O19" s="15">
        <v>939863</v>
      </c>
      <c r="P19" s="15">
        <f t="shared" si="5"/>
        <v>23.330346282735508</v>
      </c>
      <c r="Q19" s="15">
        <v>20753</v>
      </c>
      <c r="R19" s="15">
        <f t="shared" si="6"/>
        <v>0.51515452401638329</v>
      </c>
      <c r="S19" s="15">
        <v>227196</v>
      </c>
      <c r="T19" s="15">
        <f t="shared" si="7"/>
        <v>5.6397170162591532</v>
      </c>
      <c r="U19" s="15">
        <v>3996684</v>
      </c>
      <c r="V19" s="15">
        <f t="shared" si="8"/>
        <v>99.210227131686736</v>
      </c>
      <c r="W19" s="15">
        <v>25337659</v>
      </c>
      <c r="X19" s="15">
        <f t="shared" si="9"/>
        <v>628.96013404492987</v>
      </c>
      <c r="Y19" s="15">
        <v>524263</v>
      </c>
      <c r="Z19" s="15">
        <f t="shared" si="10"/>
        <v>13.01385130942038</v>
      </c>
      <c r="AA19" s="15">
        <v>179202</v>
      </c>
      <c r="AB19" s="15">
        <f t="shared" si="11"/>
        <v>4.448355467295519</v>
      </c>
      <c r="AC19" s="15">
        <v>2477</v>
      </c>
      <c r="AD19" s="15">
        <f t="shared" si="12"/>
        <v>6.1486905796202057E-2</v>
      </c>
      <c r="AE19" s="16">
        <f t="shared" si="13"/>
        <v>131436118</v>
      </c>
      <c r="AF19" s="15">
        <f t="shared" si="14"/>
        <v>3262.656522278764</v>
      </c>
      <c r="AG19" s="10">
        <v>131436118</v>
      </c>
      <c r="AH19" s="10" t="b">
        <f t="shared" si="15"/>
        <v>1</v>
      </c>
    </row>
    <row r="20" spans="1:34" ht="16.5" customHeight="1" x14ac:dyDescent="0.2">
      <c r="A20" s="11">
        <v>18</v>
      </c>
      <c r="B20" s="12" t="s">
        <v>222</v>
      </c>
      <c r="C20" s="13" t="s">
        <v>47</v>
      </c>
      <c r="D20" s="14">
        <v>1016</v>
      </c>
      <c r="E20" s="15">
        <v>834235</v>
      </c>
      <c r="F20" s="15">
        <f t="shared" si="0"/>
        <v>821.0974409448819</v>
      </c>
      <c r="G20" s="15">
        <v>10519</v>
      </c>
      <c r="H20" s="15">
        <f t="shared" si="1"/>
        <v>10.353346456692913</v>
      </c>
      <c r="I20" s="15">
        <v>98219</v>
      </c>
      <c r="J20" s="15">
        <f t="shared" si="2"/>
        <v>96.672244094488192</v>
      </c>
      <c r="K20" s="15">
        <v>1697359</v>
      </c>
      <c r="L20" s="15">
        <f t="shared" si="3"/>
        <v>1670.6289370078741</v>
      </c>
      <c r="M20" s="15">
        <v>105607</v>
      </c>
      <c r="N20" s="15">
        <f t="shared" si="4"/>
        <v>103.94389763779527</v>
      </c>
      <c r="O20" s="15">
        <v>0</v>
      </c>
      <c r="P20" s="15">
        <f t="shared" si="5"/>
        <v>0</v>
      </c>
      <c r="Q20" s="15">
        <v>0</v>
      </c>
      <c r="R20" s="15">
        <f t="shared" si="6"/>
        <v>0</v>
      </c>
      <c r="S20" s="15">
        <v>32</v>
      </c>
      <c r="T20" s="15">
        <f t="shared" si="7"/>
        <v>3.1496062992125984E-2</v>
      </c>
      <c r="U20" s="15">
        <v>101876</v>
      </c>
      <c r="V20" s="15">
        <f t="shared" si="8"/>
        <v>100.27165354330708</v>
      </c>
      <c r="W20" s="15">
        <v>574025</v>
      </c>
      <c r="X20" s="15">
        <f t="shared" si="9"/>
        <v>564.98523622047242</v>
      </c>
      <c r="Y20" s="15">
        <v>20390</v>
      </c>
      <c r="Z20" s="15">
        <f t="shared" si="10"/>
        <v>20.068897637795274</v>
      </c>
      <c r="AA20" s="15">
        <v>0</v>
      </c>
      <c r="AB20" s="15">
        <f t="shared" si="11"/>
        <v>0</v>
      </c>
      <c r="AC20" s="15">
        <v>0</v>
      </c>
      <c r="AD20" s="15">
        <f t="shared" si="12"/>
        <v>0</v>
      </c>
      <c r="AE20" s="16">
        <f t="shared" si="13"/>
        <v>3442262</v>
      </c>
      <c r="AF20" s="15">
        <f t="shared" si="14"/>
        <v>3388.053149606299</v>
      </c>
      <c r="AG20" s="10">
        <v>3442262</v>
      </c>
      <c r="AH20" s="10" t="b">
        <f t="shared" si="15"/>
        <v>1</v>
      </c>
    </row>
    <row r="21" spans="1:34" ht="16.5" customHeight="1" x14ac:dyDescent="0.2">
      <c r="A21" s="11">
        <v>19</v>
      </c>
      <c r="B21" s="12" t="s">
        <v>222</v>
      </c>
      <c r="C21" s="13" t="s">
        <v>48</v>
      </c>
      <c r="D21" s="14">
        <v>1920</v>
      </c>
      <c r="E21" s="15">
        <v>1587440</v>
      </c>
      <c r="F21" s="15">
        <f t="shared" si="0"/>
        <v>826.79166666666663</v>
      </c>
      <c r="G21" s="15">
        <v>39146</v>
      </c>
      <c r="H21" s="15">
        <f t="shared" si="1"/>
        <v>20.388541666666665</v>
      </c>
      <c r="I21" s="15">
        <v>154027</v>
      </c>
      <c r="J21" s="15">
        <f t="shared" si="2"/>
        <v>80.222395833333337</v>
      </c>
      <c r="K21" s="15">
        <v>2351712</v>
      </c>
      <c r="L21" s="15">
        <f t="shared" si="3"/>
        <v>1224.8499999999999</v>
      </c>
      <c r="M21" s="15">
        <v>162868</v>
      </c>
      <c r="N21" s="15">
        <f t="shared" si="4"/>
        <v>84.827083333333334</v>
      </c>
      <c r="O21" s="15">
        <v>5027</v>
      </c>
      <c r="P21" s="15">
        <f t="shared" si="5"/>
        <v>2.6182291666666666</v>
      </c>
      <c r="Q21" s="15">
        <v>0</v>
      </c>
      <c r="R21" s="15">
        <f t="shared" si="6"/>
        <v>0</v>
      </c>
      <c r="S21" s="15">
        <v>9807</v>
      </c>
      <c r="T21" s="15">
        <f t="shared" si="7"/>
        <v>5.1078124999999996</v>
      </c>
      <c r="U21" s="15">
        <v>87424</v>
      </c>
      <c r="V21" s="15">
        <f t="shared" si="8"/>
        <v>45.533333333333331</v>
      </c>
      <c r="W21" s="15">
        <v>989938</v>
      </c>
      <c r="X21" s="15">
        <f t="shared" si="9"/>
        <v>515.59270833333335</v>
      </c>
      <c r="Y21" s="15">
        <v>14056</v>
      </c>
      <c r="Z21" s="15">
        <f t="shared" si="10"/>
        <v>7.3208333333333337</v>
      </c>
      <c r="AA21" s="15">
        <v>0</v>
      </c>
      <c r="AB21" s="15">
        <f t="shared" si="11"/>
        <v>0</v>
      </c>
      <c r="AC21" s="15">
        <v>1612</v>
      </c>
      <c r="AD21" s="15">
        <f t="shared" si="12"/>
        <v>0.83958333333333335</v>
      </c>
      <c r="AE21" s="16">
        <f t="shared" si="13"/>
        <v>5403057</v>
      </c>
      <c r="AF21" s="15">
        <f t="shared" si="14"/>
        <v>2814.0921874999999</v>
      </c>
      <c r="AG21" s="10">
        <v>5403057</v>
      </c>
      <c r="AH21" s="10" t="b">
        <f t="shared" si="15"/>
        <v>1</v>
      </c>
    </row>
    <row r="22" spans="1:34" ht="16.5" customHeight="1" x14ac:dyDescent="0.2">
      <c r="A22" s="17">
        <v>20</v>
      </c>
      <c r="B22" s="18" t="s">
        <v>222</v>
      </c>
      <c r="C22" s="19" t="s">
        <v>49</v>
      </c>
      <c r="D22" s="20">
        <v>5930</v>
      </c>
      <c r="E22" s="21">
        <v>4483127</v>
      </c>
      <c r="F22" s="21">
        <f t="shared" si="0"/>
        <v>756.00792580101177</v>
      </c>
      <c r="G22" s="21">
        <v>42487</v>
      </c>
      <c r="H22" s="21">
        <f t="shared" si="1"/>
        <v>7.1647554806070826</v>
      </c>
      <c r="I22" s="21">
        <v>370979</v>
      </c>
      <c r="J22" s="21">
        <f t="shared" si="2"/>
        <v>62.559696458684655</v>
      </c>
      <c r="K22" s="21">
        <v>6742140</v>
      </c>
      <c r="L22" s="21">
        <f t="shared" si="3"/>
        <v>1136.9544688026981</v>
      </c>
      <c r="M22" s="21">
        <v>559092</v>
      </c>
      <c r="N22" s="21">
        <f t="shared" si="4"/>
        <v>94.281956155143334</v>
      </c>
      <c r="O22" s="21">
        <v>0</v>
      </c>
      <c r="P22" s="21">
        <f t="shared" si="5"/>
        <v>0</v>
      </c>
      <c r="Q22" s="21">
        <v>16826</v>
      </c>
      <c r="R22" s="21">
        <f t="shared" si="6"/>
        <v>2.8374367622259697</v>
      </c>
      <c r="S22" s="21">
        <v>7216</v>
      </c>
      <c r="T22" s="21">
        <f t="shared" si="7"/>
        <v>1.2168634064080945</v>
      </c>
      <c r="U22" s="21">
        <v>349856</v>
      </c>
      <c r="V22" s="21">
        <f t="shared" si="8"/>
        <v>58.997639123102864</v>
      </c>
      <c r="W22" s="21">
        <v>4204846</v>
      </c>
      <c r="X22" s="21">
        <f t="shared" si="9"/>
        <v>709.08026981450257</v>
      </c>
      <c r="Y22" s="21">
        <v>53308</v>
      </c>
      <c r="Z22" s="21">
        <f t="shared" si="10"/>
        <v>8.9895446880269816</v>
      </c>
      <c r="AA22" s="21">
        <v>808</v>
      </c>
      <c r="AB22" s="21">
        <f t="shared" si="11"/>
        <v>0.13625632377740304</v>
      </c>
      <c r="AC22" s="21">
        <v>425</v>
      </c>
      <c r="AD22" s="21">
        <f t="shared" si="12"/>
        <v>7.1669477234401355E-2</v>
      </c>
      <c r="AE22" s="22">
        <f t="shared" si="13"/>
        <v>16831110</v>
      </c>
      <c r="AF22" s="21">
        <f t="shared" si="14"/>
        <v>2838.2984822934231</v>
      </c>
      <c r="AG22" s="10">
        <v>16831110</v>
      </c>
      <c r="AH22" s="10" t="b">
        <f t="shared" si="15"/>
        <v>1</v>
      </c>
    </row>
    <row r="23" spans="1:34" ht="16.5" customHeight="1" x14ac:dyDescent="0.2">
      <c r="A23" s="4">
        <v>21</v>
      </c>
      <c r="B23" s="5" t="s">
        <v>222</v>
      </c>
      <c r="C23" s="6" t="s">
        <v>50</v>
      </c>
      <c r="D23" s="7">
        <v>3220</v>
      </c>
      <c r="E23" s="8">
        <v>2781497</v>
      </c>
      <c r="F23" s="8">
        <f t="shared" si="0"/>
        <v>863.81894409937888</v>
      </c>
      <c r="G23" s="8">
        <v>186</v>
      </c>
      <c r="H23" s="8">
        <f t="shared" si="1"/>
        <v>5.77639751552795E-2</v>
      </c>
      <c r="I23" s="8">
        <v>225402</v>
      </c>
      <c r="J23" s="8">
        <f t="shared" si="2"/>
        <v>70.000621118012418</v>
      </c>
      <c r="K23" s="8">
        <v>3904886</v>
      </c>
      <c r="L23" s="8">
        <f t="shared" si="3"/>
        <v>1212.6975155279504</v>
      </c>
      <c r="M23" s="8">
        <v>423759</v>
      </c>
      <c r="N23" s="8">
        <f t="shared" si="4"/>
        <v>131.60217391304349</v>
      </c>
      <c r="O23" s="8">
        <v>0</v>
      </c>
      <c r="P23" s="8">
        <f t="shared" si="5"/>
        <v>0</v>
      </c>
      <c r="Q23" s="8">
        <v>57606</v>
      </c>
      <c r="R23" s="8">
        <f t="shared" si="6"/>
        <v>17.890062111801242</v>
      </c>
      <c r="S23" s="8">
        <v>10535</v>
      </c>
      <c r="T23" s="8">
        <f t="shared" si="7"/>
        <v>3.2717391304347827</v>
      </c>
      <c r="U23" s="8">
        <v>85178</v>
      </c>
      <c r="V23" s="8">
        <f t="shared" si="8"/>
        <v>26.452795031055899</v>
      </c>
      <c r="W23" s="8">
        <v>2360100</v>
      </c>
      <c r="X23" s="8">
        <f t="shared" si="9"/>
        <v>732.9503105590062</v>
      </c>
      <c r="Y23" s="8">
        <v>43852</v>
      </c>
      <c r="Z23" s="8">
        <f t="shared" si="10"/>
        <v>13.61863354037267</v>
      </c>
      <c r="AA23" s="8">
        <v>5937</v>
      </c>
      <c r="AB23" s="8">
        <f t="shared" si="11"/>
        <v>1.8437888198757764</v>
      </c>
      <c r="AC23" s="8">
        <v>17000</v>
      </c>
      <c r="AD23" s="8">
        <f t="shared" si="12"/>
        <v>5.2795031055900621</v>
      </c>
      <c r="AE23" s="9">
        <f t="shared" si="13"/>
        <v>9915938</v>
      </c>
      <c r="AF23" s="8">
        <f t="shared" si="14"/>
        <v>3079.4838509316769</v>
      </c>
      <c r="AG23" s="10">
        <v>9915938</v>
      </c>
      <c r="AH23" s="10" t="b">
        <f t="shared" si="15"/>
        <v>1</v>
      </c>
    </row>
    <row r="24" spans="1:34" ht="16.5" customHeight="1" x14ac:dyDescent="0.2">
      <c r="A24" s="11">
        <v>22</v>
      </c>
      <c r="B24" s="12" t="s">
        <v>222</v>
      </c>
      <c r="C24" s="13" t="s">
        <v>51</v>
      </c>
      <c r="D24" s="14">
        <v>3010</v>
      </c>
      <c r="E24" s="15">
        <v>2334661</v>
      </c>
      <c r="F24" s="15">
        <f t="shared" si="0"/>
        <v>775.63488372093025</v>
      </c>
      <c r="G24" s="15">
        <v>63335</v>
      </c>
      <c r="H24" s="15">
        <f t="shared" si="1"/>
        <v>21.041528239202659</v>
      </c>
      <c r="I24" s="15">
        <v>215929</v>
      </c>
      <c r="J24" s="15">
        <f t="shared" si="2"/>
        <v>71.737209302325581</v>
      </c>
      <c r="K24" s="15">
        <v>3402800</v>
      </c>
      <c r="L24" s="15">
        <f t="shared" si="3"/>
        <v>1130.4983388704318</v>
      </c>
      <c r="M24" s="15">
        <v>445898</v>
      </c>
      <c r="N24" s="15">
        <f t="shared" si="4"/>
        <v>148.13887043189368</v>
      </c>
      <c r="O24" s="15">
        <v>0</v>
      </c>
      <c r="P24" s="15">
        <f t="shared" si="5"/>
        <v>0</v>
      </c>
      <c r="Q24" s="15">
        <v>0</v>
      </c>
      <c r="R24" s="15">
        <f t="shared" si="6"/>
        <v>0</v>
      </c>
      <c r="S24" s="15">
        <v>16082</v>
      </c>
      <c r="T24" s="15">
        <f t="shared" si="7"/>
        <v>5.3428571428571425</v>
      </c>
      <c r="U24" s="15">
        <v>137535</v>
      </c>
      <c r="V24" s="15">
        <f t="shared" si="8"/>
        <v>45.692691029900331</v>
      </c>
      <c r="W24" s="15">
        <v>2039214</v>
      </c>
      <c r="X24" s="15">
        <f t="shared" si="9"/>
        <v>677.47973421926906</v>
      </c>
      <c r="Y24" s="15">
        <v>40819</v>
      </c>
      <c r="Z24" s="15">
        <f t="shared" si="10"/>
        <v>13.561129568106312</v>
      </c>
      <c r="AA24" s="15">
        <v>42870</v>
      </c>
      <c r="AB24" s="15">
        <f t="shared" si="11"/>
        <v>14.242524916943522</v>
      </c>
      <c r="AC24" s="15">
        <v>642</v>
      </c>
      <c r="AD24" s="15">
        <f t="shared" si="12"/>
        <v>0.21328903654485049</v>
      </c>
      <c r="AE24" s="16">
        <f t="shared" si="13"/>
        <v>8739785</v>
      </c>
      <c r="AF24" s="15">
        <f t="shared" si="14"/>
        <v>2903.5830564784055</v>
      </c>
      <c r="AG24" s="10">
        <v>8739785</v>
      </c>
      <c r="AH24" s="10" t="b">
        <f t="shared" si="15"/>
        <v>1</v>
      </c>
    </row>
    <row r="25" spans="1:34" ht="16.5" customHeight="1" x14ac:dyDescent="0.2">
      <c r="A25" s="11">
        <v>23</v>
      </c>
      <c r="B25" s="12" t="s">
        <v>222</v>
      </c>
      <c r="C25" s="13" t="s">
        <v>52</v>
      </c>
      <c r="D25" s="14">
        <v>13056</v>
      </c>
      <c r="E25" s="15">
        <v>6362031</v>
      </c>
      <c r="F25" s="15">
        <f t="shared" si="0"/>
        <v>487.28791360294116</v>
      </c>
      <c r="G25" s="15">
        <v>14515</v>
      </c>
      <c r="H25" s="15">
        <f t="shared" si="1"/>
        <v>1.111749387254902</v>
      </c>
      <c r="I25" s="15">
        <v>966502</v>
      </c>
      <c r="J25" s="15">
        <f t="shared" si="2"/>
        <v>74.027420343137251</v>
      </c>
      <c r="K25" s="15">
        <v>17240716</v>
      </c>
      <c r="L25" s="15">
        <f t="shared" si="3"/>
        <v>1320.5205269607843</v>
      </c>
      <c r="M25" s="15">
        <v>1418806</v>
      </c>
      <c r="N25" s="15">
        <f t="shared" si="4"/>
        <v>108.67080269607843</v>
      </c>
      <c r="O25" s="15">
        <v>37493</v>
      </c>
      <c r="P25" s="15">
        <f t="shared" si="5"/>
        <v>2.8717064950980391</v>
      </c>
      <c r="Q25" s="15">
        <v>0</v>
      </c>
      <c r="R25" s="15">
        <f t="shared" si="6"/>
        <v>0</v>
      </c>
      <c r="S25" s="15">
        <v>34252</v>
      </c>
      <c r="T25" s="15">
        <f t="shared" si="7"/>
        <v>2.623468137254902</v>
      </c>
      <c r="U25" s="15">
        <v>984800</v>
      </c>
      <c r="V25" s="15">
        <f t="shared" si="8"/>
        <v>75.428921568627445</v>
      </c>
      <c r="W25" s="15">
        <v>4077731</v>
      </c>
      <c r="X25" s="15">
        <f t="shared" si="9"/>
        <v>312.32621017156862</v>
      </c>
      <c r="Y25" s="15">
        <v>211802</v>
      </c>
      <c r="Z25" s="15">
        <f t="shared" si="10"/>
        <v>16.222579656862745</v>
      </c>
      <c r="AA25" s="15">
        <v>0</v>
      </c>
      <c r="AB25" s="15">
        <f t="shared" si="11"/>
        <v>0</v>
      </c>
      <c r="AC25" s="15">
        <v>66569</v>
      </c>
      <c r="AD25" s="15">
        <f t="shared" si="12"/>
        <v>5.0987285539215685</v>
      </c>
      <c r="AE25" s="16">
        <f t="shared" si="13"/>
        <v>31415217</v>
      </c>
      <c r="AF25" s="15">
        <f t="shared" si="14"/>
        <v>2406.1900275735293</v>
      </c>
      <c r="AG25" s="10">
        <v>31415217</v>
      </c>
      <c r="AH25" s="10" t="b">
        <f t="shared" si="15"/>
        <v>1</v>
      </c>
    </row>
    <row r="26" spans="1:34" ht="16.5" customHeight="1" x14ac:dyDescent="0.2">
      <c r="A26" s="11">
        <v>24</v>
      </c>
      <c r="B26" s="12" t="s">
        <v>222</v>
      </c>
      <c r="C26" s="13" t="s">
        <v>53</v>
      </c>
      <c r="D26" s="14">
        <v>4953</v>
      </c>
      <c r="E26" s="15">
        <v>4341638</v>
      </c>
      <c r="F26" s="15">
        <f t="shared" si="0"/>
        <v>876.56733292953766</v>
      </c>
      <c r="G26" s="15">
        <v>0</v>
      </c>
      <c r="H26" s="15">
        <f t="shared" si="1"/>
        <v>0</v>
      </c>
      <c r="I26" s="15">
        <v>499182</v>
      </c>
      <c r="J26" s="15">
        <f t="shared" si="2"/>
        <v>100.78376741368868</v>
      </c>
      <c r="K26" s="15">
        <v>8443308</v>
      </c>
      <c r="L26" s="15">
        <f t="shared" si="3"/>
        <v>1704.6856450635978</v>
      </c>
      <c r="M26" s="15">
        <v>974647</v>
      </c>
      <c r="N26" s="15">
        <f t="shared" si="4"/>
        <v>196.77912376337574</v>
      </c>
      <c r="O26" s="15">
        <v>4701</v>
      </c>
      <c r="P26" s="15">
        <f t="shared" si="5"/>
        <v>0.94912174439733499</v>
      </c>
      <c r="Q26" s="15">
        <v>0</v>
      </c>
      <c r="R26" s="15">
        <f t="shared" si="6"/>
        <v>0</v>
      </c>
      <c r="S26" s="15">
        <v>76656</v>
      </c>
      <c r="T26" s="15">
        <f t="shared" si="7"/>
        <v>15.476680799515446</v>
      </c>
      <c r="U26" s="15">
        <v>506122</v>
      </c>
      <c r="V26" s="15">
        <f t="shared" si="8"/>
        <v>102.18493842115889</v>
      </c>
      <c r="W26" s="15">
        <v>3203417</v>
      </c>
      <c r="X26" s="15">
        <f t="shared" si="9"/>
        <v>646.7629719362003</v>
      </c>
      <c r="Y26" s="15">
        <v>165889</v>
      </c>
      <c r="Z26" s="15">
        <f t="shared" si="10"/>
        <v>33.492630728851204</v>
      </c>
      <c r="AA26" s="15">
        <v>29467</v>
      </c>
      <c r="AB26" s="15">
        <f t="shared" si="11"/>
        <v>5.9493236422370277</v>
      </c>
      <c r="AC26" s="15">
        <v>164261</v>
      </c>
      <c r="AD26" s="15">
        <f t="shared" si="12"/>
        <v>33.163941045830811</v>
      </c>
      <c r="AE26" s="16">
        <f t="shared" si="13"/>
        <v>18409288</v>
      </c>
      <c r="AF26" s="15">
        <f t="shared" si="14"/>
        <v>3716.795477488391</v>
      </c>
      <c r="AG26" s="10">
        <v>18409288</v>
      </c>
      <c r="AH26" s="10" t="b">
        <f t="shared" si="15"/>
        <v>1</v>
      </c>
    </row>
    <row r="27" spans="1:34" ht="16.5" customHeight="1" x14ac:dyDescent="0.2">
      <c r="A27" s="17">
        <v>25</v>
      </c>
      <c r="B27" s="18" t="s">
        <v>222</v>
      </c>
      <c r="C27" s="19" t="s">
        <v>54</v>
      </c>
      <c r="D27" s="20">
        <v>2249</v>
      </c>
      <c r="E27" s="21">
        <v>1653076</v>
      </c>
      <c r="F27" s="21">
        <f t="shared" si="0"/>
        <v>735.02712316585144</v>
      </c>
      <c r="G27" s="21">
        <v>28900</v>
      </c>
      <c r="H27" s="21">
        <f t="shared" si="1"/>
        <v>12.850155624722099</v>
      </c>
      <c r="I27" s="21">
        <v>177574</v>
      </c>
      <c r="J27" s="21">
        <f t="shared" si="2"/>
        <v>78.956869719875499</v>
      </c>
      <c r="K27" s="21">
        <v>2952624</v>
      </c>
      <c r="L27" s="21">
        <f t="shared" si="3"/>
        <v>1312.8608270342374</v>
      </c>
      <c r="M27" s="21">
        <v>338881</v>
      </c>
      <c r="N27" s="21">
        <f t="shared" si="4"/>
        <v>150.68074699866608</v>
      </c>
      <c r="O27" s="21">
        <v>44991</v>
      </c>
      <c r="P27" s="21">
        <f t="shared" si="5"/>
        <v>20.004891062694529</v>
      </c>
      <c r="Q27" s="21">
        <v>100</v>
      </c>
      <c r="R27" s="21">
        <f t="shared" si="6"/>
        <v>4.4464206313917294E-2</v>
      </c>
      <c r="S27" s="21">
        <v>7546</v>
      </c>
      <c r="T27" s="21">
        <f t="shared" si="7"/>
        <v>3.3552690084481993</v>
      </c>
      <c r="U27" s="21">
        <v>280007</v>
      </c>
      <c r="V27" s="21">
        <f t="shared" si="8"/>
        <v>124.50289017341041</v>
      </c>
      <c r="W27" s="21">
        <v>1277297</v>
      </c>
      <c r="X27" s="21">
        <f t="shared" si="9"/>
        <v>567.93997332147626</v>
      </c>
      <c r="Y27" s="21">
        <v>22790</v>
      </c>
      <c r="Z27" s="21">
        <f t="shared" si="10"/>
        <v>10.133392618941752</v>
      </c>
      <c r="AA27" s="21">
        <v>125272</v>
      </c>
      <c r="AB27" s="21">
        <f t="shared" si="11"/>
        <v>55.701200533570479</v>
      </c>
      <c r="AC27" s="21">
        <v>3072</v>
      </c>
      <c r="AD27" s="21">
        <f t="shared" si="12"/>
        <v>1.3659404179635393</v>
      </c>
      <c r="AE27" s="22">
        <f t="shared" si="13"/>
        <v>6912130</v>
      </c>
      <c r="AF27" s="21">
        <f t="shared" si="14"/>
        <v>3073.4237438861715</v>
      </c>
      <c r="AG27" s="10">
        <v>6912130</v>
      </c>
      <c r="AH27" s="10" t="b">
        <f t="shared" si="15"/>
        <v>1</v>
      </c>
    </row>
    <row r="28" spans="1:34" ht="16.5" customHeight="1" x14ac:dyDescent="0.2">
      <c r="A28" s="4">
        <v>26</v>
      </c>
      <c r="B28" s="5" t="s">
        <v>222</v>
      </c>
      <c r="C28" s="6" t="s">
        <v>55</v>
      </c>
      <c r="D28" s="7">
        <v>48750</v>
      </c>
      <c r="E28" s="8">
        <v>40936997</v>
      </c>
      <c r="F28" s="8">
        <f t="shared" si="0"/>
        <v>839.73327179487183</v>
      </c>
      <c r="G28" s="8">
        <v>1602289</v>
      </c>
      <c r="H28" s="8">
        <f t="shared" si="1"/>
        <v>32.867466666666665</v>
      </c>
      <c r="I28" s="8">
        <v>3899180</v>
      </c>
      <c r="J28" s="8">
        <f t="shared" si="2"/>
        <v>79.983179487179484</v>
      </c>
      <c r="K28" s="8">
        <v>65234341</v>
      </c>
      <c r="L28" s="8">
        <f t="shared" si="3"/>
        <v>1338.1403282051283</v>
      </c>
      <c r="M28" s="8">
        <v>3944297</v>
      </c>
      <c r="N28" s="8">
        <f t="shared" si="4"/>
        <v>80.908656410256413</v>
      </c>
      <c r="O28" s="8">
        <v>682030</v>
      </c>
      <c r="P28" s="8">
        <f t="shared" si="5"/>
        <v>13.990358974358974</v>
      </c>
      <c r="Q28" s="8">
        <v>594689</v>
      </c>
      <c r="R28" s="8">
        <f t="shared" si="6"/>
        <v>12.198748717948718</v>
      </c>
      <c r="S28" s="8">
        <v>157338</v>
      </c>
      <c r="T28" s="8">
        <f t="shared" si="7"/>
        <v>3.2274461538461536</v>
      </c>
      <c r="U28" s="8">
        <v>5218317</v>
      </c>
      <c r="V28" s="8">
        <f t="shared" si="8"/>
        <v>107.0424</v>
      </c>
      <c r="W28" s="8">
        <v>25104223</v>
      </c>
      <c r="X28" s="8">
        <f t="shared" si="9"/>
        <v>514.95842051282057</v>
      </c>
      <c r="Y28" s="8">
        <v>1208517</v>
      </c>
      <c r="Z28" s="8">
        <f t="shared" si="10"/>
        <v>24.790092307692309</v>
      </c>
      <c r="AA28" s="8">
        <v>38058</v>
      </c>
      <c r="AB28" s="8">
        <f t="shared" si="11"/>
        <v>0.78067692307692305</v>
      </c>
      <c r="AC28" s="8">
        <v>1936721</v>
      </c>
      <c r="AD28" s="8">
        <f t="shared" si="12"/>
        <v>39.727610256410259</v>
      </c>
      <c r="AE28" s="9">
        <f t="shared" si="13"/>
        <v>150556997</v>
      </c>
      <c r="AF28" s="8">
        <f t="shared" si="14"/>
        <v>3088.3486564102564</v>
      </c>
      <c r="AG28" s="10">
        <v>150556997</v>
      </c>
      <c r="AH28" s="10" t="b">
        <f t="shared" si="15"/>
        <v>1</v>
      </c>
    </row>
    <row r="29" spans="1:34" ht="16.5" customHeight="1" x14ac:dyDescent="0.2">
      <c r="A29" s="11">
        <v>27</v>
      </c>
      <c r="B29" s="12" t="s">
        <v>222</v>
      </c>
      <c r="C29" s="13" t="s">
        <v>56</v>
      </c>
      <c r="D29" s="14">
        <v>5935</v>
      </c>
      <c r="E29" s="15">
        <v>5464181</v>
      </c>
      <c r="F29" s="15">
        <f t="shared" si="0"/>
        <v>920.67076663858472</v>
      </c>
      <c r="G29" s="15">
        <v>134718</v>
      </c>
      <c r="H29" s="15">
        <f t="shared" si="1"/>
        <v>22.698904802021904</v>
      </c>
      <c r="I29" s="15">
        <v>421872</v>
      </c>
      <c r="J29" s="15">
        <f t="shared" si="2"/>
        <v>71.082055602358892</v>
      </c>
      <c r="K29" s="15">
        <v>6945333</v>
      </c>
      <c r="L29" s="15">
        <f t="shared" si="3"/>
        <v>1170.2330244313396</v>
      </c>
      <c r="M29" s="15">
        <v>667447</v>
      </c>
      <c r="N29" s="15">
        <f t="shared" si="4"/>
        <v>112.45947767481044</v>
      </c>
      <c r="O29" s="15">
        <v>341767</v>
      </c>
      <c r="P29" s="15">
        <f t="shared" si="5"/>
        <v>57.585004212299914</v>
      </c>
      <c r="Q29" s="15">
        <v>17049</v>
      </c>
      <c r="R29" s="15">
        <f t="shared" si="6"/>
        <v>2.8726200505475989</v>
      </c>
      <c r="S29" s="15">
        <v>4981</v>
      </c>
      <c r="T29" s="15">
        <f t="shared" si="7"/>
        <v>0.83925863521482724</v>
      </c>
      <c r="U29" s="15">
        <v>168572</v>
      </c>
      <c r="V29" s="15">
        <f t="shared" si="8"/>
        <v>28.403032855939344</v>
      </c>
      <c r="W29" s="15">
        <v>4151304</v>
      </c>
      <c r="X29" s="15">
        <f t="shared" si="9"/>
        <v>699.46149957877003</v>
      </c>
      <c r="Y29" s="15">
        <v>144418</v>
      </c>
      <c r="Z29" s="15">
        <f t="shared" si="10"/>
        <v>24.333277169334458</v>
      </c>
      <c r="AA29" s="15">
        <v>0</v>
      </c>
      <c r="AB29" s="15">
        <f t="shared" si="11"/>
        <v>0</v>
      </c>
      <c r="AC29" s="15">
        <v>5535</v>
      </c>
      <c r="AD29" s="15">
        <f t="shared" si="12"/>
        <v>0.93260320134793595</v>
      </c>
      <c r="AE29" s="16">
        <f t="shared" si="13"/>
        <v>18467177</v>
      </c>
      <c r="AF29" s="15">
        <f t="shared" si="14"/>
        <v>3111.5715248525694</v>
      </c>
      <c r="AG29" s="10">
        <v>18467177</v>
      </c>
      <c r="AH29" s="10" t="b">
        <f t="shared" si="15"/>
        <v>1</v>
      </c>
    </row>
    <row r="30" spans="1:34" ht="16.5" customHeight="1" x14ac:dyDescent="0.2">
      <c r="A30" s="11">
        <v>28</v>
      </c>
      <c r="B30" s="12" t="s">
        <v>223</v>
      </c>
      <c r="C30" s="13" t="s">
        <v>57</v>
      </c>
      <c r="D30" s="14">
        <v>30633</v>
      </c>
      <c r="E30" s="15">
        <v>25210283</v>
      </c>
      <c r="F30" s="15">
        <f t="shared" si="0"/>
        <v>822.97793229523711</v>
      </c>
      <c r="G30" s="15">
        <v>505897</v>
      </c>
      <c r="H30" s="15">
        <f t="shared" si="1"/>
        <v>16.51477165148696</v>
      </c>
      <c r="I30" s="15">
        <v>2379643</v>
      </c>
      <c r="J30" s="15">
        <f t="shared" si="2"/>
        <v>77.682336042829633</v>
      </c>
      <c r="K30" s="15">
        <v>40160338</v>
      </c>
      <c r="L30" s="15">
        <f t="shared" si="3"/>
        <v>1311.0155061534947</v>
      </c>
      <c r="M30" s="15">
        <v>3576892</v>
      </c>
      <c r="N30" s="15">
        <f t="shared" si="4"/>
        <v>116.76597133809943</v>
      </c>
      <c r="O30" s="15">
        <v>86538</v>
      </c>
      <c r="P30" s="15">
        <f t="shared" si="5"/>
        <v>2.8249926549799236</v>
      </c>
      <c r="Q30" s="15">
        <v>0</v>
      </c>
      <c r="R30" s="15">
        <f t="shared" si="6"/>
        <v>0</v>
      </c>
      <c r="S30" s="15">
        <v>29547</v>
      </c>
      <c r="T30" s="15">
        <f t="shared" si="7"/>
        <v>0.9645480364312996</v>
      </c>
      <c r="U30" s="15">
        <v>3171129</v>
      </c>
      <c r="V30" s="15">
        <f t="shared" si="8"/>
        <v>103.52002742140829</v>
      </c>
      <c r="W30" s="15">
        <v>8370691</v>
      </c>
      <c r="X30" s="15">
        <f t="shared" si="9"/>
        <v>273.25730421440932</v>
      </c>
      <c r="Y30" s="15">
        <v>579624</v>
      </c>
      <c r="Z30" s="15">
        <f t="shared" si="10"/>
        <v>18.921555185584175</v>
      </c>
      <c r="AA30" s="15">
        <v>127401</v>
      </c>
      <c r="AB30" s="15">
        <f t="shared" si="11"/>
        <v>4.1589462344530412</v>
      </c>
      <c r="AC30" s="15">
        <v>34418</v>
      </c>
      <c r="AD30" s="15">
        <f t="shared" si="12"/>
        <v>1.1235595599516861</v>
      </c>
      <c r="AE30" s="16">
        <f t="shared" si="13"/>
        <v>84232401</v>
      </c>
      <c r="AF30" s="15">
        <f t="shared" si="14"/>
        <v>2749.7274507883653</v>
      </c>
      <c r="AG30" s="10">
        <v>84232401</v>
      </c>
      <c r="AH30" s="10" t="b">
        <f t="shared" si="15"/>
        <v>1</v>
      </c>
    </row>
    <row r="31" spans="1:34" ht="16.5" customHeight="1" x14ac:dyDescent="0.2">
      <c r="A31" s="11">
        <v>29</v>
      </c>
      <c r="B31" s="12" t="s">
        <v>222</v>
      </c>
      <c r="C31" s="13" t="s">
        <v>58</v>
      </c>
      <c r="D31" s="14">
        <v>14541</v>
      </c>
      <c r="E31" s="15">
        <v>8740358</v>
      </c>
      <c r="F31" s="15">
        <f t="shared" si="0"/>
        <v>601.08369438140426</v>
      </c>
      <c r="G31" s="15">
        <v>94537</v>
      </c>
      <c r="H31" s="15">
        <f t="shared" si="1"/>
        <v>6.5014098067533181</v>
      </c>
      <c r="I31" s="15">
        <v>990394</v>
      </c>
      <c r="J31" s="15">
        <f t="shared" si="2"/>
        <v>68.110446324186782</v>
      </c>
      <c r="K31" s="15">
        <v>18213581</v>
      </c>
      <c r="L31" s="15">
        <f t="shared" si="3"/>
        <v>1252.5672924833229</v>
      </c>
      <c r="M31" s="15">
        <v>1616912</v>
      </c>
      <c r="N31" s="15">
        <f t="shared" si="4"/>
        <v>111.19675400591431</v>
      </c>
      <c r="O31" s="15">
        <v>10437</v>
      </c>
      <c r="P31" s="15">
        <f t="shared" si="5"/>
        <v>0.71776356509180939</v>
      </c>
      <c r="Q31" s="15">
        <v>38081</v>
      </c>
      <c r="R31" s="15">
        <f t="shared" si="6"/>
        <v>2.6188707791761225</v>
      </c>
      <c r="S31" s="15">
        <v>14449</v>
      </c>
      <c r="T31" s="15">
        <f t="shared" si="7"/>
        <v>0.99367306237535247</v>
      </c>
      <c r="U31" s="15">
        <v>967227</v>
      </c>
      <c r="V31" s="15">
        <f t="shared" si="8"/>
        <v>66.517227150814932</v>
      </c>
      <c r="W31" s="15">
        <v>4472865</v>
      </c>
      <c r="X31" s="15">
        <f t="shared" si="9"/>
        <v>307.60367237466477</v>
      </c>
      <c r="Y31" s="15">
        <v>282396</v>
      </c>
      <c r="Z31" s="15">
        <f t="shared" si="10"/>
        <v>19.420672580977925</v>
      </c>
      <c r="AA31" s="15">
        <v>222279</v>
      </c>
      <c r="AB31" s="15">
        <f t="shared" si="11"/>
        <v>15.28636269857644</v>
      </c>
      <c r="AC31" s="15">
        <v>19753</v>
      </c>
      <c r="AD31" s="15">
        <f t="shared" si="12"/>
        <v>1.3584347706485111</v>
      </c>
      <c r="AE31" s="16">
        <f t="shared" si="13"/>
        <v>35683269</v>
      </c>
      <c r="AF31" s="15">
        <f t="shared" si="14"/>
        <v>2453.9762739839075</v>
      </c>
      <c r="AG31" s="10">
        <v>35683269</v>
      </c>
      <c r="AH31" s="10" t="b">
        <f t="shared" si="15"/>
        <v>1</v>
      </c>
    </row>
    <row r="32" spans="1:34" ht="16.5" customHeight="1" x14ac:dyDescent="0.2">
      <c r="A32" s="17">
        <v>30</v>
      </c>
      <c r="B32" s="18" t="s">
        <v>222</v>
      </c>
      <c r="C32" s="19" t="s">
        <v>59</v>
      </c>
      <c r="D32" s="20">
        <v>2650</v>
      </c>
      <c r="E32" s="21">
        <v>2525070</v>
      </c>
      <c r="F32" s="21">
        <f t="shared" si="0"/>
        <v>952.85660377358488</v>
      </c>
      <c r="G32" s="21">
        <v>68197</v>
      </c>
      <c r="H32" s="21">
        <f t="shared" si="1"/>
        <v>25.734716981132074</v>
      </c>
      <c r="I32" s="21">
        <v>193506</v>
      </c>
      <c r="J32" s="21">
        <f t="shared" si="2"/>
        <v>73.021132075471698</v>
      </c>
      <c r="K32" s="21">
        <v>3170382</v>
      </c>
      <c r="L32" s="21">
        <f t="shared" si="3"/>
        <v>1196.3705660377359</v>
      </c>
      <c r="M32" s="21">
        <v>288246</v>
      </c>
      <c r="N32" s="21">
        <f t="shared" si="4"/>
        <v>108.77207547169812</v>
      </c>
      <c r="O32" s="21">
        <v>179582</v>
      </c>
      <c r="P32" s="21">
        <f t="shared" si="5"/>
        <v>67.766792452830188</v>
      </c>
      <c r="Q32" s="21">
        <v>0</v>
      </c>
      <c r="R32" s="21">
        <f t="shared" si="6"/>
        <v>0</v>
      </c>
      <c r="S32" s="21">
        <v>3411</v>
      </c>
      <c r="T32" s="21">
        <f t="shared" si="7"/>
        <v>1.2871698113207548</v>
      </c>
      <c r="U32" s="21">
        <v>112035</v>
      </c>
      <c r="V32" s="21">
        <f t="shared" si="8"/>
        <v>42.277358490566037</v>
      </c>
      <c r="W32" s="21">
        <v>1970865</v>
      </c>
      <c r="X32" s="21">
        <f t="shared" si="9"/>
        <v>743.72264150943397</v>
      </c>
      <c r="Y32" s="21">
        <v>57120</v>
      </c>
      <c r="Z32" s="21">
        <f t="shared" si="10"/>
        <v>21.554716981132074</v>
      </c>
      <c r="AA32" s="21">
        <v>63085</v>
      </c>
      <c r="AB32" s="21">
        <f t="shared" si="11"/>
        <v>23.805660377358489</v>
      </c>
      <c r="AC32" s="21">
        <v>1068</v>
      </c>
      <c r="AD32" s="21">
        <f t="shared" si="12"/>
        <v>0.40301886792452829</v>
      </c>
      <c r="AE32" s="22">
        <f t="shared" si="13"/>
        <v>8632567</v>
      </c>
      <c r="AF32" s="21">
        <f t="shared" si="14"/>
        <v>3257.5724528301885</v>
      </c>
      <c r="AG32" s="10">
        <v>8632567</v>
      </c>
      <c r="AH32" s="10" t="b">
        <f t="shared" si="15"/>
        <v>1</v>
      </c>
    </row>
    <row r="33" spans="1:34" ht="16.5" customHeight="1" x14ac:dyDescent="0.2">
      <c r="A33" s="4">
        <v>31</v>
      </c>
      <c r="B33" s="5" t="s">
        <v>222</v>
      </c>
      <c r="C33" s="6" t="s">
        <v>60</v>
      </c>
      <c r="D33" s="7">
        <v>6117</v>
      </c>
      <c r="E33" s="8">
        <v>6368839</v>
      </c>
      <c r="F33" s="8">
        <f t="shared" si="0"/>
        <v>1041.1703449403303</v>
      </c>
      <c r="G33" s="8">
        <v>129463</v>
      </c>
      <c r="H33" s="8">
        <f t="shared" si="1"/>
        <v>21.16445970246853</v>
      </c>
      <c r="I33" s="8">
        <v>549839</v>
      </c>
      <c r="J33" s="8">
        <f t="shared" si="2"/>
        <v>89.887036128821322</v>
      </c>
      <c r="K33" s="8">
        <v>8972452</v>
      </c>
      <c r="L33" s="8">
        <f t="shared" si="3"/>
        <v>1466.8059506293935</v>
      </c>
      <c r="M33" s="8">
        <v>705258</v>
      </c>
      <c r="N33" s="8">
        <f t="shared" si="4"/>
        <v>115.29475232957331</v>
      </c>
      <c r="O33" s="8">
        <v>152947</v>
      </c>
      <c r="P33" s="8">
        <f t="shared" si="5"/>
        <v>25.003596534248814</v>
      </c>
      <c r="Q33" s="8">
        <v>0</v>
      </c>
      <c r="R33" s="8">
        <f t="shared" si="6"/>
        <v>0</v>
      </c>
      <c r="S33" s="8">
        <v>31932</v>
      </c>
      <c r="T33" s="8">
        <f t="shared" si="7"/>
        <v>5.2202059833251591</v>
      </c>
      <c r="U33" s="8">
        <v>384325</v>
      </c>
      <c r="V33" s="8">
        <f t="shared" si="8"/>
        <v>62.829001144351807</v>
      </c>
      <c r="W33" s="8">
        <v>3528150</v>
      </c>
      <c r="X33" s="8">
        <f t="shared" si="9"/>
        <v>576.77783227072098</v>
      </c>
      <c r="Y33" s="8">
        <v>296318</v>
      </c>
      <c r="Z33" s="8">
        <f t="shared" si="10"/>
        <v>48.441719797286254</v>
      </c>
      <c r="AA33" s="8">
        <v>24083</v>
      </c>
      <c r="AB33" s="8">
        <f t="shared" si="11"/>
        <v>3.9370606506457415</v>
      </c>
      <c r="AC33" s="8">
        <v>32275</v>
      </c>
      <c r="AD33" s="8">
        <f t="shared" si="12"/>
        <v>5.2762792218407712</v>
      </c>
      <c r="AE33" s="9">
        <f t="shared" si="13"/>
        <v>21175881</v>
      </c>
      <c r="AF33" s="8">
        <f t="shared" si="14"/>
        <v>3461.8082393330064</v>
      </c>
      <c r="AG33" s="10">
        <v>21175881</v>
      </c>
      <c r="AH33" s="10" t="b">
        <f t="shared" si="15"/>
        <v>1</v>
      </c>
    </row>
    <row r="34" spans="1:34" ht="16.5" customHeight="1" x14ac:dyDescent="0.2">
      <c r="A34" s="11">
        <v>32</v>
      </c>
      <c r="B34" s="12" t="s">
        <v>222</v>
      </c>
      <c r="C34" s="13" t="s">
        <v>61</v>
      </c>
      <c r="D34" s="14">
        <v>25197</v>
      </c>
      <c r="E34" s="15">
        <v>20543861</v>
      </c>
      <c r="F34" s="15">
        <f t="shared" si="0"/>
        <v>815.32964241774812</v>
      </c>
      <c r="G34" s="15">
        <v>0</v>
      </c>
      <c r="H34" s="15">
        <f t="shared" si="1"/>
        <v>0</v>
      </c>
      <c r="I34" s="15">
        <v>1726147</v>
      </c>
      <c r="J34" s="15">
        <f t="shared" si="2"/>
        <v>68.506052307814429</v>
      </c>
      <c r="K34" s="15">
        <v>29628048</v>
      </c>
      <c r="L34" s="15">
        <f t="shared" si="3"/>
        <v>1175.8561733539707</v>
      </c>
      <c r="M34" s="15">
        <v>2864585</v>
      </c>
      <c r="N34" s="15">
        <f t="shared" si="4"/>
        <v>113.68754216771838</v>
      </c>
      <c r="O34" s="15">
        <v>87548</v>
      </c>
      <c r="P34" s="15">
        <f t="shared" si="5"/>
        <v>3.4745406199150692</v>
      </c>
      <c r="Q34" s="15">
        <v>32667</v>
      </c>
      <c r="R34" s="15">
        <f t="shared" si="6"/>
        <v>1.2964638647458031</v>
      </c>
      <c r="S34" s="15">
        <v>24014</v>
      </c>
      <c r="T34" s="15">
        <f t="shared" si="7"/>
        <v>0.95304996626582528</v>
      </c>
      <c r="U34" s="15">
        <v>1122030</v>
      </c>
      <c r="V34" s="15">
        <f t="shared" si="8"/>
        <v>44.530301226336469</v>
      </c>
      <c r="W34" s="15">
        <v>9206897</v>
      </c>
      <c r="X34" s="15">
        <f t="shared" si="9"/>
        <v>365.39655514545382</v>
      </c>
      <c r="Y34" s="15">
        <v>368837</v>
      </c>
      <c r="Z34" s="15">
        <f t="shared" si="10"/>
        <v>14.638131523594078</v>
      </c>
      <c r="AA34" s="15">
        <v>119647</v>
      </c>
      <c r="AB34" s="15">
        <f t="shared" si="11"/>
        <v>4.7484621185061711</v>
      </c>
      <c r="AC34" s="15">
        <v>5463</v>
      </c>
      <c r="AD34" s="15">
        <f t="shared" si="12"/>
        <v>0.21681152518156924</v>
      </c>
      <c r="AE34" s="16">
        <f t="shared" si="13"/>
        <v>65729744</v>
      </c>
      <c r="AF34" s="15">
        <f t="shared" si="14"/>
        <v>2608.6337262372504</v>
      </c>
      <c r="AG34" s="10">
        <v>65729744</v>
      </c>
      <c r="AH34" s="10" t="b">
        <f t="shared" si="15"/>
        <v>1</v>
      </c>
    </row>
    <row r="35" spans="1:34" ht="16.5" customHeight="1" x14ac:dyDescent="0.2">
      <c r="A35" s="11">
        <v>33</v>
      </c>
      <c r="B35" s="12" t="s">
        <v>222</v>
      </c>
      <c r="C35" s="13" t="s">
        <v>62</v>
      </c>
      <c r="D35" s="14">
        <v>1304</v>
      </c>
      <c r="E35" s="15">
        <v>761103</v>
      </c>
      <c r="F35" s="15">
        <f t="shared" si="0"/>
        <v>583.66794478527606</v>
      </c>
      <c r="G35" s="15">
        <v>0</v>
      </c>
      <c r="H35" s="15">
        <f t="shared" si="1"/>
        <v>0</v>
      </c>
      <c r="I35" s="15">
        <v>107776</v>
      </c>
      <c r="J35" s="15">
        <f t="shared" si="2"/>
        <v>82.650306748466264</v>
      </c>
      <c r="K35" s="15">
        <v>1684048</v>
      </c>
      <c r="L35" s="15">
        <f t="shared" si="3"/>
        <v>1291.4478527607362</v>
      </c>
      <c r="M35" s="15">
        <v>170643</v>
      </c>
      <c r="N35" s="15">
        <f t="shared" si="4"/>
        <v>130.8611963190184</v>
      </c>
      <c r="O35" s="15">
        <v>0</v>
      </c>
      <c r="P35" s="15">
        <f t="shared" si="5"/>
        <v>0</v>
      </c>
      <c r="Q35" s="15">
        <v>7453</v>
      </c>
      <c r="R35" s="15">
        <f t="shared" si="6"/>
        <v>5.7154907975460123</v>
      </c>
      <c r="S35" s="15">
        <v>32146</v>
      </c>
      <c r="T35" s="15">
        <f t="shared" si="7"/>
        <v>24.651840490797547</v>
      </c>
      <c r="U35" s="15">
        <v>0</v>
      </c>
      <c r="V35" s="15">
        <f t="shared" si="8"/>
        <v>0</v>
      </c>
      <c r="W35" s="15">
        <v>1035774</v>
      </c>
      <c r="X35" s="15">
        <f t="shared" si="9"/>
        <v>794.30521472392638</v>
      </c>
      <c r="Y35" s="15">
        <v>13962</v>
      </c>
      <c r="Z35" s="15">
        <f t="shared" si="10"/>
        <v>10.707055214723926</v>
      </c>
      <c r="AA35" s="15">
        <v>9570</v>
      </c>
      <c r="AB35" s="15">
        <f t="shared" si="11"/>
        <v>7.3389570552147241</v>
      </c>
      <c r="AC35" s="15">
        <v>0</v>
      </c>
      <c r="AD35" s="15">
        <f t="shared" si="12"/>
        <v>0</v>
      </c>
      <c r="AE35" s="16">
        <f t="shared" si="13"/>
        <v>3822475</v>
      </c>
      <c r="AF35" s="15">
        <f t="shared" si="14"/>
        <v>2931.3458588957055</v>
      </c>
      <c r="AG35" s="10">
        <v>3822475</v>
      </c>
      <c r="AH35" s="10" t="b">
        <f t="shared" si="15"/>
        <v>1</v>
      </c>
    </row>
    <row r="36" spans="1:34" ht="16.5" customHeight="1" x14ac:dyDescent="0.2">
      <c r="A36" s="11">
        <v>34</v>
      </c>
      <c r="B36" s="12" t="s">
        <v>222</v>
      </c>
      <c r="C36" s="13" t="s">
        <v>63</v>
      </c>
      <c r="D36" s="14">
        <v>3855</v>
      </c>
      <c r="E36" s="15">
        <v>3528794</v>
      </c>
      <c r="F36" s="15">
        <f t="shared" si="0"/>
        <v>915.38106355382615</v>
      </c>
      <c r="G36" s="15">
        <v>79907</v>
      </c>
      <c r="H36" s="15">
        <f t="shared" si="1"/>
        <v>20.728145265888458</v>
      </c>
      <c r="I36" s="15">
        <v>319338</v>
      </c>
      <c r="J36" s="15">
        <f t="shared" si="2"/>
        <v>82.83735408560311</v>
      </c>
      <c r="K36" s="15">
        <v>5465157</v>
      </c>
      <c r="L36" s="15">
        <f t="shared" si="3"/>
        <v>1417.6801556420232</v>
      </c>
      <c r="M36" s="15">
        <v>461429</v>
      </c>
      <c r="N36" s="15">
        <f t="shared" si="4"/>
        <v>119.69623865110246</v>
      </c>
      <c r="O36" s="15">
        <v>0</v>
      </c>
      <c r="P36" s="15">
        <f t="shared" si="5"/>
        <v>0</v>
      </c>
      <c r="Q36" s="15">
        <v>24618</v>
      </c>
      <c r="R36" s="15">
        <f t="shared" si="6"/>
        <v>6.3859922178988331</v>
      </c>
      <c r="S36" s="15">
        <v>23694</v>
      </c>
      <c r="T36" s="15">
        <f t="shared" si="7"/>
        <v>6.1463035019455257</v>
      </c>
      <c r="U36" s="15">
        <v>159355</v>
      </c>
      <c r="V36" s="15">
        <f t="shared" si="8"/>
        <v>41.33722438391699</v>
      </c>
      <c r="W36" s="15">
        <v>3238409</v>
      </c>
      <c r="X36" s="15">
        <f t="shared" si="9"/>
        <v>840.05421530479896</v>
      </c>
      <c r="Y36" s="15">
        <v>43054</v>
      </c>
      <c r="Z36" s="15">
        <f t="shared" si="10"/>
        <v>11.168352788586251</v>
      </c>
      <c r="AA36" s="15">
        <v>30961</v>
      </c>
      <c r="AB36" s="15">
        <f t="shared" si="11"/>
        <v>8.0313878080415044</v>
      </c>
      <c r="AC36" s="15">
        <v>1090</v>
      </c>
      <c r="AD36" s="15">
        <f t="shared" si="12"/>
        <v>0.28274967574578469</v>
      </c>
      <c r="AE36" s="16">
        <f t="shared" si="13"/>
        <v>13375806</v>
      </c>
      <c r="AF36" s="15">
        <f t="shared" si="14"/>
        <v>3469.7291828793773</v>
      </c>
      <c r="AG36" s="10">
        <v>13375806</v>
      </c>
      <c r="AH36" s="10" t="b">
        <f t="shared" si="15"/>
        <v>1</v>
      </c>
    </row>
    <row r="37" spans="1:34" ht="16.5" customHeight="1" x14ac:dyDescent="0.2">
      <c r="A37" s="17">
        <v>35</v>
      </c>
      <c r="B37" s="18" t="s">
        <v>222</v>
      </c>
      <c r="C37" s="19" t="s">
        <v>64</v>
      </c>
      <c r="D37" s="20">
        <v>6168</v>
      </c>
      <c r="E37" s="21">
        <v>4087433</v>
      </c>
      <c r="F37" s="21">
        <f t="shared" si="0"/>
        <v>662.68369001297015</v>
      </c>
      <c r="G37" s="21">
        <v>148535</v>
      </c>
      <c r="H37" s="21">
        <f t="shared" si="1"/>
        <v>24.081549935149155</v>
      </c>
      <c r="I37" s="21">
        <v>468195</v>
      </c>
      <c r="J37" s="21">
        <f t="shared" si="2"/>
        <v>75.907101167315176</v>
      </c>
      <c r="K37" s="21">
        <v>7352463</v>
      </c>
      <c r="L37" s="21">
        <f t="shared" si="3"/>
        <v>1192.033560311284</v>
      </c>
      <c r="M37" s="21">
        <v>420125</v>
      </c>
      <c r="N37" s="21">
        <f t="shared" si="4"/>
        <v>68.113651102464331</v>
      </c>
      <c r="O37" s="21">
        <v>48308</v>
      </c>
      <c r="P37" s="21">
        <f t="shared" si="5"/>
        <v>7.8320363164721138</v>
      </c>
      <c r="Q37" s="21">
        <v>0</v>
      </c>
      <c r="R37" s="21">
        <f t="shared" si="6"/>
        <v>0</v>
      </c>
      <c r="S37" s="21">
        <v>24446</v>
      </c>
      <c r="T37" s="21">
        <f t="shared" si="7"/>
        <v>3.9633592736705578</v>
      </c>
      <c r="U37" s="21">
        <v>212595</v>
      </c>
      <c r="V37" s="21">
        <f t="shared" si="8"/>
        <v>34.467412451361866</v>
      </c>
      <c r="W37" s="21">
        <v>4152111</v>
      </c>
      <c r="X37" s="21">
        <f t="shared" si="9"/>
        <v>673.1697470817121</v>
      </c>
      <c r="Y37" s="21">
        <v>74297</v>
      </c>
      <c r="Z37" s="21">
        <f t="shared" si="10"/>
        <v>12.045557717250324</v>
      </c>
      <c r="AA37" s="21">
        <v>34439</v>
      </c>
      <c r="AB37" s="21">
        <f t="shared" si="11"/>
        <v>5.5834954604409859</v>
      </c>
      <c r="AC37" s="21">
        <v>6000</v>
      </c>
      <c r="AD37" s="21">
        <f t="shared" si="12"/>
        <v>0.97276264591439687</v>
      </c>
      <c r="AE37" s="22">
        <f t="shared" si="13"/>
        <v>17028947</v>
      </c>
      <c r="AF37" s="21">
        <f t="shared" si="14"/>
        <v>2760.8539234760051</v>
      </c>
      <c r="AG37" s="10">
        <v>17028947</v>
      </c>
      <c r="AH37" s="10" t="b">
        <f t="shared" si="15"/>
        <v>1</v>
      </c>
    </row>
    <row r="38" spans="1:34" ht="16.5" customHeight="1" x14ac:dyDescent="0.2">
      <c r="A38" s="4">
        <v>36</v>
      </c>
      <c r="B38" s="5" t="s">
        <v>222</v>
      </c>
      <c r="C38" s="6" t="s">
        <v>65</v>
      </c>
      <c r="D38" s="7">
        <v>4952</v>
      </c>
      <c r="E38" s="8">
        <v>5356014</v>
      </c>
      <c r="F38" s="8">
        <f t="shared" si="0"/>
        <v>1081.5860258481421</v>
      </c>
      <c r="G38" s="8">
        <v>407226</v>
      </c>
      <c r="H38" s="8">
        <f t="shared" si="1"/>
        <v>82.234652665589664</v>
      </c>
      <c r="I38" s="8">
        <v>565810</v>
      </c>
      <c r="J38" s="8">
        <f t="shared" si="2"/>
        <v>114.25888529886915</v>
      </c>
      <c r="K38" s="8">
        <v>9108506</v>
      </c>
      <c r="L38" s="8">
        <f t="shared" si="3"/>
        <v>1839.3590468497578</v>
      </c>
      <c r="M38" s="8">
        <v>44245</v>
      </c>
      <c r="N38" s="8">
        <f t="shared" si="4"/>
        <v>8.9347738287560574</v>
      </c>
      <c r="O38" s="8">
        <v>147074</v>
      </c>
      <c r="P38" s="8">
        <f t="shared" si="5"/>
        <v>29.699919224555735</v>
      </c>
      <c r="Q38" s="8">
        <v>0</v>
      </c>
      <c r="R38" s="8">
        <f t="shared" si="6"/>
        <v>0</v>
      </c>
      <c r="S38" s="8">
        <v>190293</v>
      </c>
      <c r="T38" s="8">
        <f t="shared" si="7"/>
        <v>38.427504038772213</v>
      </c>
      <c r="U38" s="8">
        <v>235577</v>
      </c>
      <c r="V38" s="8">
        <f t="shared" si="8"/>
        <v>47.572092084006464</v>
      </c>
      <c r="W38" s="8">
        <v>816244</v>
      </c>
      <c r="X38" s="8">
        <f t="shared" si="9"/>
        <v>164.83117932148627</v>
      </c>
      <c r="Y38" s="8">
        <v>430970</v>
      </c>
      <c r="Z38" s="8">
        <f t="shared" si="10"/>
        <v>87.029483037156709</v>
      </c>
      <c r="AA38" s="8">
        <v>0</v>
      </c>
      <c r="AB38" s="8">
        <f t="shared" si="11"/>
        <v>0</v>
      </c>
      <c r="AC38" s="8">
        <v>4063</v>
      </c>
      <c r="AD38" s="8">
        <f t="shared" si="12"/>
        <v>0.82047657512116312</v>
      </c>
      <c r="AE38" s="9">
        <f t="shared" si="13"/>
        <v>17306022</v>
      </c>
      <c r="AF38" s="8">
        <f t="shared" si="14"/>
        <v>3494.7540387722133</v>
      </c>
      <c r="AG38" s="10">
        <v>17306022</v>
      </c>
      <c r="AH38" s="10" t="b">
        <f t="shared" si="15"/>
        <v>1</v>
      </c>
    </row>
    <row r="39" spans="1:34" ht="16.5" customHeight="1" x14ac:dyDescent="0.2">
      <c r="A39" s="11">
        <v>37</v>
      </c>
      <c r="B39" s="12" t="s">
        <v>222</v>
      </c>
      <c r="C39" s="13" t="s">
        <v>66</v>
      </c>
      <c r="D39" s="14">
        <v>19304</v>
      </c>
      <c r="E39" s="15">
        <v>16229571</v>
      </c>
      <c r="F39" s="15">
        <f t="shared" si="0"/>
        <v>840.73616866970576</v>
      </c>
      <c r="G39" s="15">
        <v>0</v>
      </c>
      <c r="H39" s="15">
        <f t="shared" si="1"/>
        <v>0</v>
      </c>
      <c r="I39" s="15">
        <v>1507466</v>
      </c>
      <c r="J39" s="15">
        <f t="shared" si="2"/>
        <v>78.090861997513471</v>
      </c>
      <c r="K39" s="15">
        <v>25437736</v>
      </c>
      <c r="L39" s="15">
        <f t="shared" si="3"/>
        <v>1317.7443016991297</v>
      </c>
      <c r="M39" s="15">
        <v>3119446</v>
      </c>
      <c r="N39" s="15">
        <f t="shared" si="4"/>
        <v>161.59583506009116</v>
      </c>
      <c r="O39" s="15">
        <v>156974</v>
      </c>
      <c r="P39" s="15">
        <f t="shared" si="5"/>
        <v>8.1316825528387895</v>
      </c>
      <c r="Q39" s="15">
        <v>81846</v>
      </c>
      <c r="R39" s="15">
        <f t="shared" si="6"/>
        <v>4.2398466639038546</v>
      </c>
      <c r="S39" s="15">
        <v>39553</v>
      </c>
      <c r="T39" s="15">
        <f t="shared" si="7"/>
        <v>2.0489535847492748</v>
      </c>
      <c r="U39" s="15">
        <v>83957</v>
      </c>
      <c r="V39" s="15">
        <f t="shared" si="8"/>
        <v>4.3492022378781598</v>
      </c>
      <c r="W39" s="15">
        <v>8652393</v>
      </c>
      <c r="X39" s="15">
        <f t="shared" si="9"/>
        <v>448.21762329050972</v>
      </c>
      <c r="Y39" s="15">
        <v>372768</v>
      </c>
      <c r="Z39" s="15">
        <f t="shared" si="10"/>
        <v>19.310401989225031</v>
      </c>
      <c r="AA39" s="15">
        <v>107671</v>
      </c>
      <c r="AB39" s="15">
        <f t="shared" si="11"/>
        <v>5.577652300041442</v>
      </c>
      <c r="AC39" s="15">
        <v>13490</v>
      </c>
      <c r="AD39" s="15">
        <f t="shared" si="12"/>
        <v>0.69881889763779526</v>
      </c>
      <c r="AE39" s="16">
        <f t="shared" si="13"/>
        <v>55802871</v>
      </c>
      <c r="AF39" s="15">
        <f t="shared" si="14"/>
        <v>2890.7413489432242</v>
      </c>
      <c r="AG39" s="10">
        <v>55802871</v>
      </c>
      <c r="AH39" s="10" t="b">
        <f t="shared" si="15"/>
        <v>1</v>
      </c>
    </row>
    <row r="40" spans="1:34" ht="16.5" customHeight="1" x14ac:dyDescent="0.2">
      <c r="A40" s="11">
        <v>38</v>
      </c>
      <c r="B40" s="12" t="s">
        <v>222</v>
      </c>
      <c r="C40" s="13" t="s">
        <v>67</v>
      </c>
      <c r="D40" s="14">
        <v>4045</v>
      </c>
      <c r="E40" s="15">
        <v>4668551</v>
      </c>
      <c r="F40" s="15">
        <f t="shared" si="0"/>
        <v>1154.153522867738</v>
      </c>
      <c r="G40" s="15">
        <v>34554</v>
      </c>
      <c r="H40" s="15">
        <f t="shared" si="1"/>
        <v>8.5423980222496905</v>
      </c>
      <c r="I40" s="15">
        <v>442690</v>
      </c>
      <c r="J40" s="15">
        <f t="shared" si="2"/>
        <v>109.44128553770086</v>
      </c>
      <c r="K40" s="15">
        <v>7485319</v>
      </c>
      <c r="L40" s="15">
        <f t="shared" si="3"/>
        <v>1850.5114956736711</v>
      </c>
      <c r="M40" s="15">
        <v>981679</v>
      </c>
      <c r="N40" s="15">
        <f t="shared" si="4"/>
        <v>242.68949320148332</v>
      </c>
      <c r="O40" s="15">
        <v>0</v>
      </c>
      <c r="P40" s="15">
        <f t="shared" si="5"/>
        <v>0</v>
      </c>
      <c r="Q40" s="15">
        <v>300</v>
      </c>
      <c r="R40" s="15">
        <f t="shared" si="6"/>
        <v>7.4165636588380712E-2</v>
      </c>
      <c r="S40" s="15">
        <v>71923</v>
      </c>
      <c r="T40" s="15">
        <f t="shared" si="7"/>
        <v>17.780716934487021</v>
      </c>
      <c r="U40" s="15">
        <v>386059</v>
      </c>
      <c r="V40" s="15">
        <f t="shared" si="8"/>
        <v>95.441038318912234</v>
      </c>
      <c r="W40" s="15">
        <v>2009082</v>
      </c>
      <c r="X40" s="15">
        <f t="shared" si="9"/>
        <v>496.68281829419038</v>
      </c>
      <c r="Y40" s="15">
        <v>111982</v>
      </c>
      <c r="Z40" s="15">
        <f t="shared" si="10"/>
        <v>27.684054388133497</v>
      </c>
      <c r="AA40" s="15">
        <v>110122</v>
      </c>
      <c r="AB40" s="15">
        <f t="shared" si="11"/>
        <v>27.224227441285539</v>
      </c>
      <c r="AC40" s="15">
        <v>8994</v>
      </c>
      <c r="AD40" s="15">
        <f t="shared" si="12"/>
        <v>2.2234857849196539</v>
      </c>
      <c r="AE40" s="16">
        <f t="shared" si="13"/>
        <v>16311255</v>
      </c>
      <c r="AF40" s="15">
        <f t="shared" si="14"/>
        <v>4032.4487021013597</v>
      </c>
      <c r="AG40" s="10">
        <v>16311255</v>
      </c>
      <c r="AH40" s="10" t="b">
        <f t="shared" si="15"/>
        <v>1</v>
      </c>
    </row>
    <row r="41" spans="1:34" ht="16.5" customHeight="1" x14ac:dyDescent="0.2">
      <c r="A41" s="11">
        <v>39</v>
      </c>
      <c r="B41" s="12" t="s">
        <v>222</v>
      </c>
      <c r="C41" s="13" t="s">
        <v>68</v>
      </c>
      <c r="D41" s="14">
        <v>2945</v>
      </c>
      <c r="E41" s="15">
        <v>1778010</v>
      </c>
      <c r="F41" s="15">
        <f t="shared" si="0"/>
        <v>603.73853989813244</v>
      </c>
      <c r="G41" s="15">
        <v>0</v>
      </c>
      <c r="H41" s="15">
        <f t="shared" si="1"/>
        <v>0</v>
      </c>
      <c r="I41" s="15">
        <v>198293</v>
      </c>
      <c r="J41" s="15">
        <f t="shared" si="2"/>
        <v>67.332088285229204</v>
      </c>
      <c r="K41" s="15">
        <v>3483227</v>
      </c>
      <c r="L41" s="15">
        <f t="shared" si="3"/>
        <v>1182.7595925297114</v>
      </c>
      <c r="M41" s="15">
        <v>315631</v>
      </c>
      <c r="N41" s="15">
        <f t="shared" si="4"/>
        <v>107.17521222410866</v>
      </c>
      <c r="O41" s="15">
        <v>34537</v>
      </c>
      <c r="P41" s="15">
        <f t="shared" si="5"/>
        <v>11.727334465195247</v>
      </c>
      <c r="Q41" s="15">
        <v>26240</v>
      </c>
      <c r="R41" s="15">
        <f t="shared" si="6"/>
        <v>8.9100169779286933</v>
      </c>
      <c r="S41" s="15">
        <v>4533</v>
      </c>
      <c r="T41" s="15">
        <f t="shared" si="7"/>
        <v>1.5392190152801357</v>
      </c>
      <c r="U41" s="15">
        <v>210500</v>
      </c>
      <c r="V41" s="15">
        <f t="shared" si="8"/>
        <v>71.47707979626486</v>
      </c>
      <c r="W41" s="15">
        <v>1952602</v>
      </c>
      <c r="X41" s="15">
        <f t="shared" si="9"/>
        <v>663.02275042444819</v>
      </c>
      <c r="Y41" s="15">
        <v>22092</v>
      </c>
      <c r="Z41" s="15">
        <f t="shared" si="10"/>
        <v>7.5015280135823428</v>
      </c>
      <c r="AA41" s="15">
        <v>26683</v>
      </c>
      <c r="AB41" s="15">
        <f t="shared" si="11"/>
        <v>9.06044142614601</v>
      </c>
      <c r="AC41" s="15">
        <v>6388</v>
      </c>
      <c r="AD41" s="15">
        <f t="shared" si="12"/>
        <v>2.1691001697792869</v>
      </c>
      <c r="AE41" s="16">
        <f t="shared" si="13"/>
        <v>8058736</v>
      </c>
      <c r="AF41" s="15">
        <f t="shared" si="14"/>
        <v>2736.4129032258065</v>
      </c>
      <c r="AG41" s="10">
        <v>8058736</v>
      </c>
      <c r="AH41" s="10" t="b">
        <f t="shared" si="15"/>
        <v>1</v>
      </c>
    </row>
    <row r="42" spans="1:34" ht="16.5" customHeight="1" x14ac:dyDescent="0.2">
      <c r="A42" s="17">
        <v>40</v>
      </c>
      <c r="B42" s="18" t="s">
        <v>222</v>
      </c>
      <c r="C42" s="19" t="s">
        <v>69</v>
      </c>
      <c r="D42" s="20">
        <v>23329</v>
      </c>
      <c r="E42" s="21">
        <v>19075076</v>
      </c>
      <c r="F42" s="21">
        <f t="shared" si="0"/>
        <v>817.65510737708428</v>
      </c>
      <c r="G42" s="21">
        <v>0</v>
      </c>
      <c r="H42" s="21">
        <f t="shared" si="1"/>
        <v>0</v>
      </c>
      <c r="I42" s="21">
        <v>1769587</v>
      </c>
      <c r="J42" s="21">
        <f t="shared" si="2"/>
        <v>75.853529941274815</v>
      </c>
      <c r="K42" s="21">
        <v>31217797</v>
      </c>
      <c r="L42" s="21">
        <f t="shared" si="3"/>
        <v>1338.1541000471516</v>
      </c>
      <c r="M42" s="21">
        <v>2576892</v>
      </c>
      <c r="N42" s="21">
        <f t="shared" si="4"/>
        <v>110.45874233786274</v>
      </c>
      <c r="O42" s="21">
        <v>381482</v>
      </c>
      <c r="P42" s="21">
        <f t="shared" si="5"/>
        <v>16.35226542072099</v>
      </c>
      <c r="Q42" s="21">
        <v>87655</v>
      </c>
      <c r="R42" s="21">
        <f t="shared" si="6"/>
        <v>3.7573406489776673</v>
      </c>
      <c r="S42" s="21">
        <v>33155</v>
      </c>
      <c r="T42" s="21">
        <f t="shared" si="7"/>
        <v>1.4211925071799048</v>
      </c>
      <c r="U42" s="21">
        <v>1746959</v>
      </c>
      <c r="V42" s="21">
        <f t="shared" si="8"/>
        <v>74.88357837884179</v>
      </c>
      <c r="W42" s="21">
        <v>14417930</v>
      </c>
      <c r="X42" s="21">
        <f t="shared" si="9"/>
        <v>618.02606198293972</v>
      </c>
      <c r="Y42" s="21">
        <v>321554</v>
      </c>
      <c r="Z42" s="21">
        <f t="shared" si="10"/>
        <v>13.783445497020875</v>
      </c>
      <c r="AA42" s="21">
        <v>418317</v>
      </c>
      <c r="AB42" s="21">
        <f t="shared" si="11"/>
        <v>17.931201508851643</v>
      </c>
      <c r="AC42" s="21">
        <v>0</v>
      </c>
      <c r="AD42" s="21">
        <f t="shared" si="12"/>
        <v>0</v>
      </c>
      <c r="AE42" s="22">
        <f t="shared" si="13"/>
        <v>72046404</v>
      </c>
      <c r="AF42" s="21">
        <f t="shared" si="14"/>
        <v>3088.276565647906</v>
      </c>
      <c r="AG42" s="10">
        <v>72046404</v>
      </c>
      <c r="AH42" s="10" t="b">
        <f t="shared" si="15"/>
        <v>1</v>
      </c>
    </row>
    <row r="43" spans="1:34" ht="16.5" customHeight="1" x14ac:dyDescent="0.2">
      <c r="A43" s="4">
        <v>41</v>
      </c>
      <c r="B43" s="5" t="s">
        <v>222</v>
      </c>
      <c r="C43" s="6" t="s">
        <v>70</v>
      </c>
      <c r="D43" s="7">
        <v>1484</v>
      </c>
      <c r="E43" s="8">
        <v>1331423</v>
      </c>
      <c r="F43" s="8">
        <f t="shared" si="0"/>
        <v>897.18530997304583</v>
      </c>
      <c r="G43" s="8">
        <v>51937</v>
      </c>
      <c r="H43" s="8">
        <f t="shared" si="1"/>
        <v>34.997978436657682</v>
      </c>
      <c r="I43" s="8">
        <v>188342</v>
      </c>
      <c r="J43" s="8">
        <f t="shared" si="2"/>
        <v>126.91509433962264</v>
      </c>
      <c r="K43" s="8">
        <v>3062188</v>
      </c>
      <c r="L43" s="8">
        <f t="shared" si="3"/>
        <v>2063.4690026954177</v>
      </c>
      <c r="M43" s="8">
        <v>301158</v>
      </c>
      <c r="N43" s="8">
        <f t="shared" si="4"/>
        <v>202.93665768194069</v>
      </c>
      <c r="O43" s="8">
        <v>1160</v>
      </c>
      <c r="P43" s="8">
        <f t="shared" si="5"/>
        <v>0.78167115902964956</v>
      </c>
      <c r="Q43" s="8">
        <v>1435</v>
      </c>
      <c r="R43" s="8">
        <f t="shared" si="6"/>
        <v>0.96698113207547165</v>
      </c>
      <c r="S43" s="8">
        <v>192</v>
      </c>
      <c r="T43" s="8">
        <f t="shared" si="7"/>
        <v>0.1293800539083558</v>
      </c>
      <c r="U43" s="8">
        <v>92274</v>
      </c>
      <c r="V43" s="8">
        <f t="shared" si="8"/>
        <v>62.179245283018865</v>
      </c>
      <c r="W43" s="8">
        <v>685534</v>
      </c>
      <c r="X43" s="8">
        <f t="shared" si="9"/>
        <v>461.95013477088946</v>
      </c>
      <c r="Y43" s="8">
        <v>36630</v>
      </c>
      <c r="Z43" s="8">
        <f t="shared" si="10"/>
        <v>24.683288409703504</v>
      </c>
      <c r="AA43" s="8">
        <v>63663</v>
      </c>
      <c r="AB43" s="8">
        <f t="shared" si="11"/>
        <v>42.899595687331534</v>
      </c>
      <c r="AC43" s="8">
        <v>39250</v>
      </c>
      <c r="AD43" s="8">
        <f t="shared" si="12"/>
        <v>26.448787061994608</v>
      </c>
      <c r="AE43" s="9">
        <f t="shared" si="13"/>
        <v>5855186</v>
      </c>
      <c r="AF43" s="8">
        <f t="shared" si="14"/>
        <v>3945.5431266846363</v>
      </c>
      <c r="AG43" s="10">
        <v>5855186</v>
      </c>
      <c r="AH43" s="10" t="b">
        <f t="shared" si="15"/>
        <v>1</v>
      </c>
    </row>
    <row r="44" spans="1:34" ht="16.5" customHeight="1" x14ac:dyDescent="0.2">
      <c r="A44" s="11">
        <v>42</v>
      </c>
      <c r="B44" s="12" t="s">
        <v>222</v>
      </c>
      <c r="C44" s="13" t="s">
        <v>71</v>
      </c>
      <c r="D44" s="14">
        <v>2882</v>
      </c>
      <c r="E44" s="15">
        <v>2341503</v>
      </c>
      <c r="F44" s="15">
        <f t="shared" si="0"/>
        <v>812.45766828591252</v>
      </c>
      <c r="G44" s="15">
        <v>29554</v>
      </c>
      <c r="H44" s="15">
        <f t="shared" si="1"/>
        <v>10.25468424705066</v>
      </c>
      <c r="I44" s="15">
        <v>194878</v>
      </c>
      <c r="J44" s="15">
        <f t="shared" si="2"/>
        <v>67.61901457321305</v>
      </c>
      <c r="K44" s="15">
        <v>3675474</v>
      </c>
      <c r="L44" s="15">
        <f t="shared" si="3"/>
        <v>1275.320610687023</v>
      </c>
      <c r="M44" s="15">
        <v>417156</v>
      </c>
      <c r="N44" s="15">
        <f t="shared" si="4"/>
        <v>144.74531575294935</v>
      </c>
      <c r="O44" s="15">
        <v>55227</v>
      </c>
      <c r="P44" s="15">
        <f t="shared" si="5"/>
        <v>19.162734212352532</v>
      </c>
      <c r="Q44" s="15">
        <v>0</v>
      </c>
      <c r="R44" s="15">
        <f t="shared" si="6"/>
        <v>0</v>
      </c>
      <c r="S44" s="15">
        <v>5674</v>
      </c>
      <c r="T44" s="15">
        <f t="shared" si="7"/>
        <v>1.9687716863289382</v>
      </c>
      <c r="U44" s="15">
        <v>50472</v>
      </c>
      <c r="V44" s="15">
        <f t="shared" si="8"/>
        <v>17.512838306731435</v>
      </c>
      <c r="W44" s="15">
        <v>2088126</v>
      </c>
      <c r="X44" s="15">
        <f t="shared" si="9"/>
        <v>724.54059680777243</v>
      </c>
      <c r="Y44" s="15">
        <v>57626</v>
      </c>
      <c r="Z44" s="15">
        <f t="shared" si="10"/>
        <v>19.995142262317835</v>
      </c>
      <c r="AA44" s="15">
        <v>0</v>
      </c>
      <c r="AB44" s="15">
        <f t="shared" si="11"/>
        <v>0</v>
      </c>
      <c r="AC44" s="15">
        <v>86447</v>
      </c>
      <c r="AD44" s="15">
        <f t="shared" si="12"/>
        <v>29.995489243580845</v>
      </c>
      <c r="AE44" s="16">
        <f t="shared" si="13"/>
        <v>9002137</v>
      </c>
      <c r="AF44" s="15">
        <f t="shared" si="14"/>
        <v>3123.5728660652326</v>
      </c>
      <c r="AG44" s="10">
        <v>9002137</v>
      </c>
      <c r="AH44" s="10" t="b">
        <f t="shared" si="15"/>
        <v>1</v>
      </c>
    </row>
    <row r="45" spans="1:34" ht="16.5" customHeight="1" x14ac:dyDescent="0.2">
      <c r="A45" s="11">
        <v>43</v>
      </c>
      <c r="B45" s="12" t="s">
        <v>222</v>
      </c>
      <c r="C45" s="13" t="s">
        <v>72</v>
      </c>
      <c r="D45" s="14">
        <v>4416</v>
      </c>
      <c r="E45" s="15">
        <v>3689429</v>
      </c>
      <c r="F45" s="15">
        <f t="shared" si="0"/>
        <v>835.46852355072463</v>
      </c>
      <c r="G45" s="15">
        <v>235</v>
      </c>
      <c r="H45" s="15">
        <f t="shared" si="1"/>
        <v>5.3215579710144928E-2</v>
      </c>
      <c r="I45" s="15">
        <v>347517</v>
      </c>
      <c r="J45" s="15">
        <f t="shared" si="2"/>
        <v>78.694972826086953</v>
      </c>
      <c r="K45" s="15">
        <v>5861816</v>
      </c>
      <c r="L45" s="15">
        <f t="shared" si="3"/>
        <v>1327.4039855072465</v>
      </c>
      <c r="M45" s="15">
        <v>491570</v>
      </c>
      <c r="N45" s="15">
        <f t="shared" si="4"/>
        <v>111.31567028985508</v>
      </c>
      <c r="O45" s="15">
        <v>14138</v>
      </c>
      <c r="P45" s="15">
        <f t="shared" si="5"/>
        <v>3.2015398550724639</v>
      </c>
      <c r="Q45" s="15">
        <v>0</v>
      </c>
      <c r="R45" s="15">
        <f t="shared" si="6"/>
        <v>0</v>
      </c>
      <c r="S45" s="15">
        <v>9457</v>
      </c>
      <c r="T45" s="15">
        <f t="shared" si="7"/>
        <v>2.1415307971014492</v>
      </c>
      <c r="U45" s="15">
        <v>297140</v>
      </c>
      <c r="V45" s="15">
        <f t="shared" si="8"/>
        <v>67.287137681159422</v>
      </c>
      <c r="W45" s="15">
        <v>2619657</v>
      </c>
      <c r="X45" s="15">
        <f t="shared" si="9"/>
        <v>593.21942934782612</v>
      </c>
      <c r="Y45" s="15">
        <v>22535</v>
      </c>
      <c r="Z45" s="15">
        <f t="shared" si="10"/>
        <v>5.1030344202898554</v>
      </c>
      <c r="AA45" s="15">
        <v>14552</v>
      </c>
      <c r="AB45" s="15">
        <f t="shared" si="11"/>
        <v>3.2952898550724639</v>
      </c>
      <c r="AC45" s="15">
        <v>13581</v>
      </c>
      <c r="AD45" s="15">
        <f t="shared" si="12"/>
        <v>3.0754076086956523</v>
      </c>
      <c r="AE45" s="16">
        <f t="shared" si="13"/>
        <v>13381627</v>
      </c>
      <c r="AF45" s="15">
        <f t="shared" si="14"/>
        <v>3030.2597373188405</v>
      </c>
      <c r="AG45" s="10">
        <v>13381627</v>
      </c>
      <c r="AH45" s="10" t="b">
        <f t="shared" si="15"/>
        <v>1</v>
      </c>
    </row>
    <row r="46" spans="1:34" ht="16.5" customHeight="1" x14ac:dyDescent="0.2">
      <c r="A46" s="11">
        <v>44</v>
      </c>
      <c r="B46" s="12" t="s">
        <v>223</v>
      </c>
      <c r="C46" s="13" t="s">
        <v>73</v>
      </c>
      <c r="D46" s="14">
        <v>7698</v>
      </c>
      <c r="E46" s="15">
        <v>7532372</v>
      </c>
      <c r="F46" s="15">
        <f t="shared" si="0"/>
        <v>978.48428163159258</v>
      </c>
      <c r="G46" s="15">
        <v>0</v>
      </c>
      <c r="H46" s="15">
        <f t="shared" si="1"/>
        <v>0</v>
      </c>
      <c r="I46" s="15">
        <v>571330</v>
      </c>
      <c r="J46" s="15">
        <f t="shared" si="2"/>
        <v>74.21797869576514</v>
      </c>
      <c r="K46" s="15">
        <v>9567737</v>
      </c>
      <c r="L46" s="15">
        <f t="shared" si="3"/>
        <v>1242.8860743050143</v>
      </c>
      <c r="M46" s="15">
        <v>842554</v>
      </c>
      <c r="N46" s="15">
        <f t="shared" si="4"/>
        <v>109.45102624058197</v>
      </c>
      <c r="O46" s="15">
        <v>16214</v>
      </c>
      <c r="P46" s="15">
        <f t="shared" si="5"/>
        <v>2.1062613665887242</v>
      </c>
      <c r="Q46" s="15">
        <v>0</v>
      </c>
      <c r="R46" s="15">
        <f t="shared" si="6"/>
        <v>0</v>
      </c>
      <c r="S46" s="15">
        <v>13396</v>
      </c>
      <c r="T46" s="15">
        <f t="shared" si="7"/>
        <v>1.7401922577292803</v>
      </c>
      <c r="U46" s="15">
        <v>450000</v>
      </c>
      <c r="V46" s="15">
        <f t="shared" si="8"/>
        <v>58.456742010911924</v>
      </c>
      <c r="W46" s="15">
        <v>4694912</v>
      </c>
      <c r="X46" s="15">
        <f t="shared" si="9"/>
        <v>609.8872434398545</v>
      </c>
      <c r="Y46" s="15">
        <v>91696</v>
      </c>
      <c r="Z46" s="15">
        <f t="shared" si="10"/>
        <v>11.911665367627956</v>
      </c>
      <c r="AA46" s="15">
        <v>0</v>
      </c>
      <c r="AB46" s="15">
        <f t="shared" si="11"/>
        <v>0</v>
      </c>
      <c r="AC46" s="15">
        <v>17527</v>
      </c>
      <c r="AD46" s="15">
        <f t="shared" si="12"/>
        <v>2.276825149389452</v>
      </c>
      <c r="AE46" s="16">
        <f t="shared" si="13"/>
        <v>23797738</v>
      </c>
      <c r="AF46" s="15">
        <f t="shared" si="14"/>
        <v>3091.4182904650556</v>
      </c>
      <c r="AG46" s="10">
        <v>23797738</v>
      </c>
      <c r="AH46" s="10" t="b">
        <f t="shared" si="15"/>
        <v>1</v>
      </c>
    </row>
    <row r="47" spans="1:34" ht="16.5" customHeight="1" x14ac:dyDescent="0.2">
      <c r="A47" s="17">
        <v>45</v>
      </c>
      <c r="B47" s="18" t="s">
        <v>222</v>
      </c>
      <c r="C47" s="19" t="s">
        <v>74</v>
      </c>
      <c r="D47" s="20">
        <v>9572</v>
      </c>
      <c r="E47" s="21">
        <v>14536925</v>
      </c>
      <c r="F47" s="21">
        <f t="shared" si="0"/>
        <v>1518.6925407438362</v>
      </c>
      <c r="G47" s="21">
        <v>67829</v>
      </c>
      <c r="H47" s="21">
        <f t="shared" si="1"/>
        <v>7.0861888842457166</v>
      </c>
      <c r="I47" s="21">
        <v>1145908</v>
      </c>
      <c r="J47" s="21">
        <f t="shared" si="2"/>
        <v>119.71458420392813</v>
      </c>
      <c r="K47" s="21">
        <v>18775587</v>
      </c>
      <c r="L47" s="21">
        <f t="shared" si="3"/>
        <v>1961.511387379858</v>
      </c>
      <c r="M47" s="21">
        <v>2233641</v>
      </c>
      <c r="N47" s="21">
        <f t="shared" si="4"/>
        <v>233.35154617634768</v>
      </c>
      <c r="O47" s="21">
        <v>41703</v>
      </c>
      <c r="P47" s="21">
        <f t="shared" si="5"/>
        <v>4.3567697450898457</v>
      </c>
      <c r="Q47" s="21">
        <v>0</v>
      </c>
      <c r="R47" s="21">
        <f t="shared" si="6"/>
        <v>0</v>
      </c>
      <c r="S47" s="21">
        <v>13717</v>
      </c>
      <c r="T47" s="21">
        <f t="shared" si="7"/>
        <v>1.4330338487254493</v>
      </c>
      <c r="U47" s="21">
        <v>860339</v>
      </c>
      <c r="V47" s="21">
        <f t="shared" si="8"/>
        <v>89.880798161303801</v>
      </c>
      <c r="W47" s="21">
        <v>8744966</v>
      </c>
      <c r="X47" s="21">
        <f t="shared" si="9"/>
        <v>913.59862097785208</v>
      </c>
      <c r="Y47" s="21">
        <v>262708</v>
      </c>
      <c r="Z47" s="21">
        <f t="shared" si="10"/>
        <v>27.445465942331801</v>
      </c>
      <c r="AA47" s="21">
        <v>36550</v>
      </c>
      <c r="AB47" s="21">
        <f t="shared" si="11"/>
        <v>3.8184287505223571</v>
      </c>
      <c r="AC47" s="21">
        <v>45097</v>
      </c>
      <c r="AD47" s="21">
        <f t="shared" si="12"/>
        <v>4.7113455913079818</v>
      </c>
      <c r="AE47" s="22">
        <f t="shared" si="13"/>
        <v>46764970</v>
      </c>
      <c r="AF47" s="21">
        <f t="shared" si="14"/>
        <v>4885.6007104053488</v>
      </c>
      <c r="AG47" s="10">
        <v>46764970</v>
      </c>
      <c r="AH47" s="10" t="b">
        <f t="shared" si="15"/>
        <v>1</v>
      </c>
    </row>
    <row r="48" spans="1:34" ht="16.5" customHeight="1" x14ac:dyDescent="0.2">
      <c r="A48" s="4">
        <v>46</v>
      </c>
      <c r="B48" s="5" t="s">
        <v>222</v>
      </c>
      <c r="C48" s="6" t="s">
        <v>75</v>
      </c>
      <c r="D48" s="7">
        <v>1181</v>
      </c>
      <c r="E48" s="8">
        <v>667642</v>
      </c>
      <c r="F48" s="8">
        <f t="shared" si="0"/>
        <v>565.31922099915323</v>
      </c>
      <c r="G48" s="8">
        <v>32948</v>
      </c>
      <c r="H48" s="8">
        <f t="shared" si="1"/>
        <v>27.898391193903471</v>
      </c>
      <c r="I48" s="8">
        <v>87820</v>
      </c>
      <c r="J48" s="8">
        <f t="shared" si="2"/>
        <v>74.360711261642678</v>
      </c>
      <c r="K48" s="8">
        <v>1378634</v>
      </c>
      <c r="L48" s="8">
        <f t="shared" si="3"/>
        <v>1167.3446232006775</v>
      </c>
      <c r="M48" s="8">
        <v>125371</v>
      </c>
      <c r="N48" s="8">
        <f t="shared" si="4"/>
        <v>106.15664690939882</v>
      </c>
      <c r="O48" s="8">
        <v>111183</v>
      </c>
      <c r="P48" s="8">
        <f t="shared" si="5"/>
        <v>94.14309906858594</v>
      </c>
      <c r="Q48" s="8">
        <v>0</v>
      </c>
      <c r="R48" s="8">
        <f t="shared" si="6"/>
        <v>0</v>
      </c>
      <c r="S48" s="8">
        <v>9520</v>
      </c>
      <c r="T48" s="8">
        <f t="shared" si="7"/>
        <v>8.0609652836579162</v>
      </c>
      <c r="U48" s="8">
        <v>99539</v>
      </c>
      <c r="V48" s="8">
        <f t="shared" si="8"/>
        <v>84.283657917019468</v>
      </c>
      <c r="W48" s="8">
        <v>593026</v>
      </c>
      <c r="X48" s="8">
        <f t="shared" si="9"/>
        <v>502.13886536833195</v>
      </c>
      <c r="Y48" s="8">
        <v>0</v>
      </c>
      <c r="Z48" s="8">
        <f t="shared" si="10"/>
        <v>0</v>
      </c>
      <c r="AA48" s="8">
        <v>10440</v>
      </c>
      <c r="AB48" s="8">
        <f t="shared" si="11"/>
        <v>8.8399661303979684</v>
      </c>
      <c r="AC48" s="8">
        <v>8500</v>
      </c>
      <c r="AD48" s="8">
        <f t="shared" si="12"/>
        <v>7.197290431837426</v>
      </c>
      <c r="AE48" s="9">
        <f t="shared" si="13"/>
        <v>3124623</v>
      </c>
      <c r="AF48" s="8">
        <f t="shared" si="14"/>
        <v>2645.7434377646064</v>
      </c>
      <c r="AG48" s="10">
        <v>3124623</v>
      </c>
      <c r="AH48" s="10" t="b">
        <f t="shared" si="15"/>
        <v>1</v>
      </c>
    </row>
    <row r="49" spans="1:34" ht="16.5" customHeight="1" x14ac:dyDescent="0.2">
      <c r="A49" s="11">
        <v>47</v>
      </c>
      <c r="B49" s="12" t="s">
        <v>222</v>
      </c>
      <c r="C49" s="13" t="s">
        <v>76</v>
      </c>
      <c r="D49" s="14">
        <v>3822</v>
      </c>
      <c r="E49" s="15">
        <v>4821234</v>
      </c>
      <c r="F49" s="15">
        <f t="shared" si="0"/>
        <v>1261.4427001569859</v>
      </c>
      <c r="G49" s="15">
        <v>21009</v>
      </c>
      <c r="H49" s="15">
        <f t="shared" si="1"/>
        <v>5.496860282574568</v>
      </c>
      <c r="I49" s="15">
        <v>402854</v>
      </c>
      <c r="J49" s="15">
        <f t="shared" si="2"/>
        <v>105.40397697540554</v>
      </c>
      <c r="K49" s="15">
        <v>7747519</v>
      </c>
      <c r="L49" s="15">
        <f t="shared" si="3"/>
        <v>2027.0850340136055</v>
      </c>
      <c r="M49" s="15">
        <v>403639</v>
      </c>
      <c r="N49" s="15">
        <f t="shared" si="4"/>
        <v>105.60936682365254</v>
      </c>
      <c r="O49" s="15">
        <v>1296</v>
      </c>
      <c r="P49" s="15">
        <f t="shared" si="5"/>
        <v>0.3390894819466248</v>
      </c>
      <c r="Q49" s="15">
        <v>11043</v>
      </c>
      <c r="R49" s="15">
        <f t="shared" si="6"/>
        <v>2.8893249607535321</v>
      </c>
      <c r="S49" s="15">
        <v>6184</v>
      </c>
      <c r="T49" s="15">
        <f t="shared" si="7"/>
        <v>1.6180010465724752</v>
      </c>
      <c r="U49" s="15">
        <v>221503</v>
      </c>
      <c r="V49" s="15">
        <f t="shared" si="8"/>
        <v>57.954735740450026</v>
      </c>
      <c r="W49" s="15">
        <v>2268038</v>
      </c>
      <c r="X49" s="15">
        <f t="shared" si="9"/>
        <v>593.41653584510732</v>
      </c>
      <c r="Y49" s="15">
        <v>23012</v>
      </c>
      <c r="Z49" s="15">
        <f t="shared" si="10"/>
        <v>6.0209314495028785</v>
      </c>
      <c r="AA49" s="15">
        <v>10637</v>
      </c>
      <c r="AB49" s="15">
        <f t="shared" si="11"/>
        <v>2.7830978545264258</v>
      </c>
      <c r="AC49" s="15">
        <v>0</v>
      </c>
      <c r="AD49" s="15">
        <f t="shared" si="12"/>
        <v>0</v>
      </c>
      <c r="AE49" s="16">
        <f t="shared" si="13"/>
        <v>15937968</v>
      </c>
      <c r="AF49" s="15">
        <f t="shared" si="14"/>
        <v>4170.0596546310835</v>
      </c>
      <c r="AG49" s="10">
        <v>15937968</v>
      </c>
      <c r="AH49" s="10" t="b">
        <f t="shared" si="15"/>
        <v>1</v>
      </c>
    </row>
    <row r="50" spans="1:34" ht="16.5" customHeight="1" x14ac:dyDescent="0.2">
      <c r="A50" s="11">
        <v>48</v>
      </c>
      <c r="B50" s="12" t="s">
        <v>222</v>
      </c>
      <c r="C50" s="13" t="s">
        <v>77</v>
      </c>
      <c r="D50" s="14">
        <v>6025</v>
      </c>
      <c r="E50" s="15">
        <v>6060749</v>
      </c>
      <c r="F50" s="15">
        <f t="shared" si="0"/>
        <v>1005.9334439834025</v>
      </c>
      <c r="G50" s="15">
        <v>116476</v>
      </c>
      <c r="H50" s="15">
        <f t="shared" si="1"/>
        <v>19.332116182572616</v>
      </c>
      <c r="I50" s="15">
        <v>552770</v>
      </c>
      <c r="J50" s="15">
        <f t="shared" si="2"/>
        <v>91.746058091286301</v>
      </c>
      <c r="K50" s="15">
        <v>9524348</v>
      </c>
      <c r="L50" s="15">
        <f t="shared" si="3"/>
        <v>1580.8046473029046</v>
      </c>
      <c r="M50" s="15">
        <v>962727</v>
      </c>
      <c r="N50" s="15">
        <f t="shared" si="4"/>
        <v>159.78871369294606</v>
      </c>
      <c r="O50" s="15">
        <v>0</v>
      </c>
      <c r="P50" s="15">
        <f t="shared" si="5"/>
        <v>0</v>
      </c>
      <c r="Q50" s="15">
        <v>0</v>
      </c>
      <c r="R50" s="15">
        <f t="shared" si="6"/>
        <v>0</v>
      </c>
      <c r="S50" s="15">
        <v>2184</v>
      </c>
      <c r="T50" s="15">
        <f t="shared" si="7"/>
        <v>0.36248962655601658</v>
      </c>
      <c r="U50" s="15">
        <v>1591283</v>
      </c>
      <c r="V50" s="15">
        <f t="shared" si="8"/>
        <v>264.1133609958506</v>
      </c>
      <c r="W50" s="15">
        <v>3362375</v>
      </c>
      <c r="X50" s="15">
        <f t="shared" si="9"/>
        <v>558.07053941908714</v>
      </c>
      <c r="Y50" s="15">
        <v>169260</v>
      </c>
      <c r="Z50" s="15">
        <f t="shared" si="10"/>
        <v>28.092946058091286</v>
      </c>
      <c r="AA50" s="15">
        <v>130553</v>
      </c>
      <c r="AB50" s="15">
        <f t="shared" si="11"/>
        <v>21.668547717842323</v>
      </c>
      <c r="AC50" s="15">
        <v>3000</v>
      </c>
      <c r="AD50" s="15">
        <f t="shared" si="12"/>
        <v>0.49792531120331951</v>
      </c>
      <c r="AE50" s="16">
        <f t="shared" si="13"/>
        <v>22475725</v>
      </c>
      <c r="AF50" s="15">
        <f t="shared" si="14"/>
        <v>3730.4107883817428</v>
      </c>
      <c r="AG50" s="10">
        <v>22475725</v>
      </c>
      <c r="AH50" s="10" t="b">
        <f t="shared" si="15"/>
        <v>1</v>
      </c>
    </row>
    <row r="51" spans="1:34" ht="16.5" customHeight="1" x14ac:dyDescent="0.2">
      <c r="A51" s="11">
        <v>49</v>
      </c>
      <c r="B51" s="12" t="s">
        <v>222</v>
      </c>
      <c r="C51" s="13" t="s">
        <v>78</v>
      </c>
      <c r="D51" s="14">
        <v>13625</v>
      </c>
      <c r="E51" s="15">
        <v>11888277</v>
      </c>
      <c r="F51" s="15">
        <f t="shared" si="0"/>
        <v>872.53409174311923</v>
      </c>
      <c r="G51" s="15">
        <v>142791</v>
      </c>
      <c r="H51" s="15">
        <f t="shared" si="1"/>
        <v>10.480073394495413</v>
      </c>
      <c r="I51" s="15">
        <v>989390</v>
      </c>
      <c r="J51" s="15">
        <f t="shared" si="2"/>
        <v>72.615779816513765</v>
      </c>
      <c r="K51" s="15">
        <v>17141588</v>
      </c>
      <c r="L51" s="15">
        <f t="shared" si="3"/>
        <v>1258.0982018348625</v>
      </c>
      <c r="M51" s="15">
        <v>1602117</v>
      </c>
      <c r="N51" s="15">
        <f t="shared" si="4"/>
        <v>117.58656880733945</v>
      </c>
      <c r="O51" s="15">
        <v>93792</v>
      </c>
      <c r="P51" s="15">
        <f t="shared" si="5"/>
        <v>6.8838165137614675</v>
      </c>
      <c r="Q51" s="15">
        <v>85000</v>
      </c>
      <c r="R51" s="15">
        <f t="shared" si="6"/>
        <v>6.238532110091743</v>
      </c>
      <c r="S51" s="15">
        <v>22181</v>
      </c>
      <c r="T51" s="15">
        <f t="shared" si="7"/>
        <v>1.6279633027522935</v>
      </c>
      <c r="U51" s="15">
        <v>1932361</v>
      </c>
      <c r="V51" s="15">
        <f t="shared" si="8"/>
        <v>141.8246605504587</v>
      </c>
      <c r="W51" s="15">
        <v>10339510</v>
      </c>
      <c r="X51" s="15">
        <f t="shared" si="9"/>
        <v>758.86311926605504</v>
      </c>
      <c r="Y51" s="15">
        <v>222372</v>
      </c>
      <c r="Z51" s="15">
        <f t="shared" si="10"/>
        <v>16.320880733944954</v>
      </c>
      <c r="AA51" s="15">
        <v>129634</v>
      </c>
      <c r="AB51" s="15">
        <f t="shared" si="11"/>
        <v>9.5144220183486237</v>
      </c>
      <c r="AC51" s="15">
        <v>13920</v>
      </c>
      <c r="AD51" s="15">
        <f t="shared" si="12"/>
        <v>1.0216513761467889</v>
      </c>
      <c r="AE51" s="16">
        <f t="shared" si="13"/>
        <v>44602933</v>
      </c>
      <c r="AF51" s="15">
        <f t="shared" si="14"/>
        <v>3273.6097614678897</v>
      </c>
      <c r="AG51" s="10">
        <v>44602933</v>
      </c>
      <c r="AH51" s="10" t="b">
        <f t="shared" si="15"/>
        <v>1</v>
      </c>
    </row>
    <row r="52" spans="1:34" ht="16.5" customHeight="1" x14ac:dyDescent="0.2">
      <c r="A52" s="17">
        <v>50</v>
      </c>
      <c r="B52" s="18" t="s">
        <v>222</v>
      </c>
      <c r="C52" s="19" t="s">
        <v>79</v>
      </c>
      <c r="D52" s="20">
        <v>8031</v>
      </c>
      <c r="E52" s="21">
        <v>3901845</v>
      </c>
      <c r="F52" s="21">
        <f t="shared" si="0"/>
        <v>485.84796413896152</v>
      </c>
      <c r="G52" s="21">
        <v>0</v>
      </c>
      <c r="H52" s="21">
        <f t="shared" si="1"/>
        <v>0</v>
      </c>
      <c r="I52" s="21">
        <v>584095</v>
      </c>
      <c r="J52" s="21">
        <f t="shared" si="2"/>
        <v>72.730046071473041</v>
      </c>
      <c r="K52" s="21">
        <v>10044195</v>
      </c>
      <c r="L52" s="21">
        <f t="shared" si="3"/>
        <v>1250.677997758685</v>
      </c>
      <c r="M52" s="21">
        <v>1159804</v>
      </c>
      <c r="N52" s="21">
        <f t="shared" si="4"/>
        <v>144.41588843232475</v>
      </c>
      <c r="O52" s="21">
        <v>36588</v>
      </c>
      <c r="P52" s="21">
        <f t="shared" si="5"/>
        <v>4.5558460963765413</v>
      </c>
      <c r="Q52" s="21">
        <v>0</v>
      </c>
      <c r="R52" s="21">
        <f t="shared" si="6"/>
        <v>0</v>
      </c>
      <c r="S52" s="21">
        <v>3948</v>
      </c>
      <c r="T52" s="21">
        <f t="shared" si="7"/>
        <v>0.49159506910720957</v>
      </c>
      <c r="U52" s="21">
        <v>671587</v>
      </c>
      <c r="V52" s="21">
        <f t="shared" si="8"/>
        <v>83.624330718465941</v>
      </c>
      <c r="W52" s="21">
        <v>4067049</v>
      </c>
      <c r="X52" s="21">
        <f t="shared" si="9"/>
        <v>506.41875233470302</v>
      </c>
      <c r="Y52" s="21">
        <v>115542</v>
      </c>
      <c r="Z52" s="21">
        <f t="shared" si="10"/>
        <v>14.387000373552484</v>
      </c>
      <c r="AA52" s="21">
        <v>0</v>
      </c>
      <c r="AB52" s="21">
        <f t="shared" si="11"/>
        <v>0</v>
      </c>
      <c r="AC52" s="21">
        <v>0</v>
      </c>
      <c r="AD52" s="21">
        <f t="shared" si="12"/>
        <v>0</v>
      </c>
      <c r="AE52" s="22">
        <f t="shared" si="13"/>
        <v>20584653</v>
      </c>
      <c r="AF52" s="21">
        <f t="shared" si="14"/>
        <v>2563.1494209936495</v>
      </c>
      <c r="AG52" s="10">
        <v>20584653</v>
      </c>
      <c r="AH52" s="10" t="b">
        <f t="shared" si="15"/>
        <v>1</v>
      </c>
    </row>
    <row r="53" spans="1:34" ht="16.5" customHeight="1" x14ac:dyDescent="0.2">
      <c r="A53" s="4">
        <v>51</v>
      </c>
      <c r="B53" s="5" t="s">
        <v>222</v>
      </c>
      <c r="C53" s="6" t="s">
        <v>80</v>
      </c>
      <c r="D53" s="7">
        <v>8563</v>
      </c>
      <c r="E53" s="8">
        <v>4966192</v>
      </c>
      <c r="F53" s="8">
        <f t="shared" si="0"/>
        <v>579.95936003737006</v>
      </c>
      <c r="G53" s="8">
        <v>278705</v>
      </c>
      <c r="H53" s="8">
        <f t="shared" si="1"/>
        <v>32.547588461987623</v>
      </c>
      <c r="I53" s="8">
        <v>687008</v>
      </c>
      <c r="J53" s="8">
        <f t="shared" si="2"/>
        <v>80.229825995562308</v>
      </c>
      <c r="K53" s="8">
        <v>11431223</v>
      </c>
      <c r="L53" s="8">
        <f t="shared" si="3"/>
        <v>1334.9553894663086</v>
      </c>
      <c r="M53" s="8">
        <v>1137101</v>
      </c>
      <c r="N53" s="8">
        <f t="shared" si="4"/>
        <v>132.79236248978162</v>
      </c>
      <c r="O53" s="8">
        <v>37022</v>
      </c>
      <c r="P53" s="8">
        <f t="shared" si="5"/>
        <v>4.3234847600140141</v>
      </c>
      <c r="Q53" s="8">
        <v>541286</v>
      </c>
      <c r="R53" s="8">
        <f t="shared" si="6"/>
        <v>63.212191988788973</v>
      </c>
      <c r="S53" s="8">
        <v>1500</v>
      </c>
      <c r="T53" s="8">
        <f t="shared" si="7"/>
        <v>0.17517225271516992</v>
      </c>
      <c r="U53" s="8">
        <v>826883</v>
      </c>
      <c r="V53" s="8">
        <f t="shared" si="8"/>
        <v>96.564638561251897</v>
      </c>
      <c r="W53" s="8">
        <v>2903345</v>
      </c>
      <c r="X53" s="8">
        <f t="shared" si="9"/>
        <v>339.05698937288332</v>
      </c>
      <c r="Y53" s="8">
        <v>0</v>
      </c>
      <c r="Z53" s="8">
        <f t="shared" si="10"/>
        <v>0</v>
      </c>
      <c r="AA53" s="8">
        <v>486</v>
      </c>
      <c r="AB53" s="8">
        <f t="shared" si="11"/>
        <v>5.6755809879715055E-2</v>
      </c>
      <c r="AC53" s="8">
        <v>65</v>
      </c>
      <c r="AD53" s="8">
        <f t="shared" si="12"/>
        <v>7.5907976176573634E-3</v>
      </c>
      <c r="AE53" s="9">
        <f t="shared" si="13"/>
        <v>22810816</v>
      </c>
      <c r="AF53" s="8">
        <f t="shared" si="14"/>
        <v>2663.8813499941607</v>
      </c>
      <c r="AG53" s="10">
        <v>22810816</v>
      </c>
      <c r="AH53" s="10" t="b">
        <f t="shared" si="15"/>
        <v>1</v>
      </c>
    </row>
    <row r="54" spans="1:34" ht="16.5" customHeight="1" x14ac:dyDescent="0.2">
      <c r="A54" s="11">
        <v>52</v>
      </c>
      <c r="B54" s="12" t="s">
        <v>222</v>
      </c>
      <c r="C54" s="13" t="s">
        <v>81</v>
      </c>
      <c r="D54" s="14">
        <v>38111</v>
      </c>
      <c r="E54" s="15">
        <v>52393444</v>
      </c>
      <c r="F54" s="15">
        <f t="shared" si="0"/>
        <v>1374.7590984230276</v>
      </c>
      <c r="G54" s="15">
        <v>12935</v>
      </c>
      <c r="H54" s="15">
        <f t="shared" si="1"/>
        <v>0.33940332187557398</v>
      </c>
      <c r="I54" s="15">
        <v>3523136</v>
      </c>
      <c r="J54" s="15">
        <f t="shared" si="2"/>
        <v>92.444071265513898</v>
      </c>
      <c r="K54" s="15">
        <v>57366888</v>
      </c>
      <c r="L54" s="15">
        <f t="shared" si="3"/>
        <v>1505.2580094985699</v>
      </c>
      <c r="M54" s="15">
        <v>6758118</v>
      </c>
      <c r="N54" s="15">
        <f t="shared" si="4"/>
        <v>177.32722835926634</v>
      </c>
      <c r="O54" s="15">
        <v>178749</v>
      </c>
      <c r="P54" s="15">
        <f t="shared" si="5"/>
        <v>4.6902206711972925</v>
      </c>
      <c r="Q54" s="15">
        <v>13265</v>
      </c>
      <c r="R54" s="15">
        <f t="shared" si="6"/>
        <v>0.34806223924851093</v>
      </c>
      <c r="S54" s="15">
        <v>21854</v>
      </c>
      <c r="T54" s="15">
        <f t="shared" si="7"/>
        <v>0.57343024323686076</v>
      </c>
      <c r="U54" s="15">
        <v>2171878</v>
      </c>
      <c r="V54" s="15">
        <f t="shared" si="8"/>
        <v>56.988218624544096</v>
      </c>
      <c r="W54" s="15">
        <v>24051002</v>
      </c>
      <c r="X54" s="15">
        <f t="shared" si="9"/>
        <v>631.07769410406445</v>
      </c>
      <c r="Y54" s="15">
        <v>941253</v>
      </c>
      <c r="Z54" s="15">
        <f t="shared" si="10"/>
        <v>24.697672587966728</v>
      </c>
      <c r="AA54" s="15">
        <v>60872</v>
      </c>
      <c r="AB54" s="15">
        <f t="shared" si="11"/>
        <v>1.5972291464406603</v>
      </c>
      <c r="AC54" s="15">
        <v>1425</v>
      </c>
      <c r="AD54" s="15">
        <f t="shared" si="12"/>
        <v>3.7390779564954998E-2</v>
      </c>
      <c r="AE54" s="16">
        <f t="shared" si="13"/>
        <v>147494819</v>
      </c>
      <c r="AF54" s="15">
        <f t="shared" si="14"/>
        <v>3870.137729264517</v>
      </c>
      <c r="AG54" s="10">
        <v>147494819</v>
      </c>
      <c r="AH54" s="10" t="b">
        <f t="shared" si="15"/>
        <v>1</v>
      </c>
    </row>
    <row r="55" spans="1:34" ht="16.5" customHeight="1" x14ac:dyDescent="0.2">
      <c r="A55" s="11">
        <v>53</v>
      </c>
      <c r="B55" s="12" t="s">
        <v>222</v>
      </c>
      <c r="C55" s="13" t="s">
        <v>82</v>
      </c>
      <c r="D55" s="14">
        <v>19369</v>
      </c>
      <c r="E55" s="15">
        <v>15350564</v>
      </c>
      <c r="F55" s="15">
        <f t="shared" si="0"/>
        <v>792.53260364499977</v>
      </c>
      <c r="G55" s="15">
        <v>0</v>
      </c>
      <c r="H55" s="15">
        <f t="shared" si="1"/>
        <v>0</v>
      </c>
      <c r="I55" s="15">
        <v>1424950</v>
      </c>
      <c r="J55" s="15">
        <f t="shared" si="2"/>
        <v>73.568588982394544</v>
      </c>
      <c r="K55" s="15">
        <v>24186112</v>
      </c>
      <c r="L55" s="15">
        <f t="shared" si="3"/>
        <v>1248.7021529247768</v>
      </c>
      <c r="M55" s="15">
        <v>2374301</v>
      </c>
      <c r="N55" s="15">
        <f t="shared" si="4"/>
        <v>122.58252878310702</v>
      </c>
      <c r="O55" s="15">
        <v>557707</v>
      </c>
      <c r="P55" s="15">
        <f t="shared" si="5"/>
        <v>28.793794207238371</v>
      </c>
      <c r="Q55" s="15">
        <v>40782</v>
      </c>
      <c r="R55" s="15">
        <f t="shared" si="6"/>
        <v>2.1055294542826166</v>
      </c>
      <c r="S55" s="15">
        <v>51398</v>
      </c>
      <c r="T55" s="15">
        <f t="shared" si="7"/>
        <v>2.6536217667406681</v>
      </c>
      <c r="U55" s="15">
        <v>1543118</v>
      </c>
      <c r="V55" s="15">
        <f t="shared" si="8"/>
        <v>79.669471836439669</v>
      </c>
      <c r="W55" s="15">
        <v>9451018</v>
      </c>
      <c r="X55" s="15">
        <f t="shared" si="9"/>
        <v>487.94558314832983</v>
      </c>
      <c r="Y55" s="15">
        <v>279893</v>
      </c>
      <c r="Z55" s="15">
        <f t="shared" si="10"/>
        <v>14.450565336362228</v>
      </c>
      <c r="AA55" s="15">
        <v>67737</v>
      </c>
      <c r="AB55" s="15">
        <f t="shared" si="11"/>
        <v>3.4971862254117405</v>
      </c>
      <c r="AC55" s="15">
        <v>85889</v>
      </c>
      <c r="AD55" s="15">
        <f t="shared" si="12"/>
        <v>4.4343538644225307</v>
      </c>
      <c r="AE55" s="16">
        <f t="shared" si="13"/>
        <v>55413469</v>
      </c>
      <c r="AF55" s="15">
        <f t="shared" si="14"/>
        <v>2860.9359801745059</v>
      </c>
      <c r="AG55" s="10">
        <v>55413469</v>
      </c>
      <c r="AH55" s="10" t="b">
        <f t="shared" si="15"/>
        <v>1</v>
      </c>
    </row>
    <row r="56" spans="1:34" ht="16.5" customHeight="1" x14ac:dyDescent="0.2">
      <c r="A56" s="11">
        <v>54</v>
      </c>
      <c r="B56" s="12" t="s">
        <v>222</v>
      </c>
      <c r="C56" s="13" t="s">
        <v>83</v>
      </c>
      <c r="D56" s="14">
        <v>523</v>
      </c>
      <c r="E56" s="15">
        <v>745087</v>
      </c>
      <c r="F56" s="15">
        <f t="shared" si="0"/>
        <v>1424.6405353728489</v>
      </c>
      <c r="G56" s="15">
        <v>1693</v>
      </c>
      <c r="H56" s="15">
        <f t="shared" si="1"/>
        <v>3.2370936902485661</v>
      </c>
      <c r="I56" s="15">
        <v>55701</v>
      </c>
      <c r="J56" s="15">
        <f t="shared" si="2"/>
        <v>106.50286806883365</v>
      </c>
      <c r="K56" s="15">
        <v>845764</v>
      </c>
      <c r="L56" s="15">
        <f t="shared" si="3"/>
        <v>1617.1395793499044</v>
      </c>
      <c r="M56" s="15">
        <v>105048</v>
      </c>
      <c r="N56" s="15">
        <f t="shared" si="4"/>
        <v>200.85659655831739</v>
      </c>
      <c r="O56" s="15">
        <v>0</v>
      </c>
      <c r="P56" s="15">
        <f t="shared" si="5"/>
        <v>0</v>
      </c>
      <c r="Q56" s="15">
        <v>5287</v>
      </c>
      <c r="R56" s="15">
        <f t="shared" si="6"/>
        <v>10.108986615678777</v>
      </c>
      <c r="S56" s="15">
        <v>5975</v>
      </c>
      <c r="T56" s="15">
        <f t="shared" si="7"/>
        <v>11.424474187380497</v>
      </c>
      <c r="U56" s="15">
        <v>49943</v>
      </c>
      <c r="V56" s="15">
        <f t="shared" si="8"/>
        <v>95.493307839388152</v>
      </c>
      <c r="W56" s="15">
        <v>501592</v>
      </c>
      <c r="X56" s="15">
        <f t="shared" si="9"/>
        <v>959.06692160611851</v>
      </c>
      <c r="Y56" s="15">
        <v>5264</v>
      </c>
      <c r="Z56" s="15">
        <f t="shared" si="10"/>
        <v>10.065009560229445</v>
      </c>
      <c r="AA56" s="15">
        <v>0</v>
      </c>
      <c r="AB56" s="15">
        <f t="shared" si="11"/>
        <v>0</v>
      </c>
      <c r="AC56" s="15">
        <v>68</v>
      </c>
      <c r="AD56" s="15">
        <f t="shared" si="12"/>
        <v>0.13001912045889102</v>
      </c>
      <c r="AE56" s="16">
        <f t="shared" si="13"/>
        <v>2321422</v>
      </c>
      <c r="AF56" s="15">
        <f t="shared" si="14"/>
        <v>4438.6653919694072</v>
      </c>
      <c r="AG56" s="10">
        <v>2321422</v>
      </c>
      <c r="AH56" s="10" t="b">
        <f t="shared" si="15"/>
        <v>1</v>
      </c>
    </row>
    <row r="57" spans="1:34" ht="16.5" customHeight="1" x14ac:dyDescent="0.2">
      <c r="A57" s="17">
        <v>55</v>
      </c>
      <c r="B57" s="18" t="s">
        <v>222</v>
      </c>
      <c r="C57" s="19" t="s">
        <v>84</v>
      </c>
      <c r="D57" s="20">
        <v>17722</v>
      </c>
      <c r="E57" s="21">
        <v>21419864</v>
      </c>
      <c r="F57" s="21">
        <f t="shared" si="0"/>
        <v>1208.6595192416205</v>
      </c>
      <c r="G57" s="21">
        <v>163237</v>
      </c>
      <c r="H57" s="21">
        <f t="shared" si="1"/>
        <v>9.2109807019523764</v>
      </c>
      <c r="I57" s="21">
        <v>1280203</v>
      </c>
      <c r="J57" s="21">
        <f t="shared" si="2"/>
        <v>72.238065681074374</v>
      </c>
      <c r="K57" s="21">
        <v>20975861</v>
      </c>
      <c r="L57" s="21">
        <f t="shared" si="3"/>
        <v>1183.6057442726556</v>
      </c>
      <c r="M57" s="21">
        <v>2021664</v>
      </c>
      <c r="N57" s="21">
        <f t="shared" si="4"/>
        <v>114.07651506601964</v>
      </c>
      <c r="O57" s="21">
        <v>138767</v>
      </c>
      <c r="P57" s="21">
        <f t="shared" si="5"/>
        <v>7.8302110371289926</v>
      </c>
      <c r="Q57" s="21">
        <v>20596</v>
      </c>
      <c r="R57" s="21">
        <f t="shared" si="6"/>
        <v>1.1621713124929467</v>
      </c>
      <c r="S57" s="21">
        <v>28675</v>
      </c>
      <c r="T57" s="21">
        <f t="shared" si="7"/>
        <v>1.6180453673400292</v>
      </c>
      <c r="U57" s="21">
        <v>743177</v>
      </c>
      <c r="V57" s="21">
        <f t="shared" si="8"/>
        <v>41.935278185306402</v>
      </c>
      <c r="W57" s="21">
        <v>12569103</v>
      </c>
      <c r="X57" s="21">
        <f t="shared" si="9"/>
        <v>709.23727570251663</v>
      </c>
      <c r="Y57" s="21">
        <v>286322</v>
      </c>
      <c r="Z57" s="21">
        <f t="shared" si="10"/>
        <v>16.156302900349846</v>
      </c>
      <c r="AA57" s="21">
        <v>82993</v>
      </c>
      <c r="AB57" s="21">
        <f t="shared" si="11"/>
        <v>4.6830493172328183</v>
      </c>
      <c r="AC57" s="21">
        <v>0</v>
      </c>
      <c r="AD57" s="21">
        <f t="shared" si="12"/>
        <v>0</v>
      </c>
      <c r="AE57" s="22">
        <f t="shared" si="13"/>
        <v>59730462</v>
      </c>
      <c r="AF57" s="21">
        <f t="shared" si="14"/>
        <v>3370.41315878569</v>
      </c>
      <c r="AG57" s="10">
        <v>59730462</v>
      </c>
      <c r="AH57" s="10" t="b">
        <f t="shared" si="15"/>
        <v>1</v>
      </c>
    </row>
    <row r="58" spans="1:34" ht="16.5" customHeight="1" x14ac:dyDescent="0.2">
      <c r="A58" s="4">
        <v>56</v>
      </c>
      <c r="B58" s="5" t="s">
        <v>222</v>
      </c>
      <c r="C58" s="6" t="s">
        <v>85</v>
      </c>
      <c r="D58" s="7">
        <v>2057</v>
      </c>
      <c r="E58" s="8">
        <v>1843994</v>
      </c>
      <c r="F58" s="8">
        <f t="shared" si="0"/>
        <v>896.44822557122018</v>
      </c>
      <c r="G58" s="8">
        <v>6314</v>
      </c>
      <c r="H58" s="8">
        <f t="shared" si="1"/>
        <v>3.0695187165775399</v>
      </c>
      <c r="I58" s="8">
        <v>190921</v>
      </c>
      <c r="J58" s="8">
        <f t="shared" si="2"/>
        <v>92.815264948954791</v>
      </c>
      <c r="K58" s="8">
        <v>3319057</v>
      </c>
      <c r="L58" s="8">
        <f t="shared" si="3"/>
        <v>1613.5425376762275</v>
      </c>
      <c r="M58" s="8">
        <v>414095</v>
      </c>
      <c r="N58" s="8">
        <f t="shared" si="4"/>
        <v>201.31016042780749</v>
      </c>
      <c r="O58" s="8">
        <v>0</v>
      </c>
      <c r="P58" s="8">
        <f t="shared" si="5"/>
        <v>0</v>
      </c>
      <c r="Q58" s="8">
        <v>10193</v>
      </c>
      <c r="R58" s="8">
        <f t="shared" si="6"/>
        <v>4.9552746718522123</v>
      </c>
      <c r="S58" s="8">
        <v>17787</v>
      </c>
      <c r="T58" s="8">
        <f t="shared" si="7"/>
        <v>8.6470588235294112</v>
      </c>
      <c r="U58" s="8">
        <v>127684</v>
      </c>
      <c r="V58" s="8">
        <f t="shared" si="8"/>
        <v>62.072921730675745</v>
      </c>
      <c r="W58" s="8">
        <v>1579499</v>
      </c>
      <c r="X58" s="8">
        <f t="shared" si="9"/>
        <v>767.86533787068549</v>
      </c>
      <c r="Y58" s="8">
        <v>71636</v>
      </c>
      <c r="Z58" s="8">
        <f t="shared" si="10"/>
        <v>34.825473991249389</v>
      </c>
      <c r="AA58" s="8">
        <v>67263</v>
      </c>
      <c r="AB58" s="8">
        <f t="shared" si="11"/>
        <v>32.699562469615948</v>
      </c>
      <c r="AC58" s="8">
        <v>0</v>
      </c>
      <c r="AD58" s="8">
        <f t="shared" si="12"/>
        <v>0</v>
      </c>
      <c r="AE58" s="9">
        <f t="shared" si="13"/>
        <v>7648443</v>
      </c>
      <c r="AF58" s="8">
        <f t="shared" si="14"/>
        <v>3718.2513368983959</v>
      </c>
      <c r="AG58" s="10">
        <v>7648443</v>
      </c>
      <c r="AH58" s="10" t="b">
        <f t="shared" si="15"/>
        <v>1</v>
      </c>
    </row>
    <row r="59" spans="1:34" ht="16.5" customHeight="1" x14ac:dyDescent="0.2">
      <c r="A59" s="11">
        <v>57</v>
      </c>
      <c r="B59" s="12" t="s">
        <v>222</v>
      </c>
      <c r="C59" s="13" t="s">
        <v>86</v>
      </c>
      <c r="D59" s="14">
        <v>9678</v>
      </c>
      <c r="E59" s="15">
        <v>7158149</v>
      </c>
      <c r="F59" s="15">
        <f t="shared" si="0"/>
        <v>739.63101880553836</v>
      </c>
      <c r="G59" s="15">
        <v>12683</v>
      </c>
      <c r="H59" s="15">
        <f t="shared" si="1"/>
        <v>1.3104980367844596</v>
      </c>
      <c r="I59" s="15">
        <v>739789</v>
      </c>
      <c r="J59" s="15">
        <f t="shared" si="2"/>
        <v>76.440276916718332</v>
      </c>
      <c r="K59" s="15">
        <v>11906809</v>
      </c>
      <c r="L59" s="15">
        <f t="shared" si="3"/>
        <v>1230.2964455466006</v>
      </c>
      <c r="M59" s="15">
        <v>1100769</v>
      </c>
      <c r="N59" s="15">
        <f t="shared" si="4"/>
        <v>113.7393056416615</v>
      </c>
      <c r="O59" s="15">
        <v>51291</v>
      </c>
      <c r="P59" s="15">
        <f t="shared" si="5"/>
        <v>5.2997520148791075</v>
      </c>
      <c r="Q59" s="15">
        <v>0</v>
      </c>
      <c r="R59" s="15">
        <f t="shared" si="6"/>
        <v>0</v>
      </c>
      <c r="S59" s="15">
        <v>6959</v>
      </c>
      <c r="T59" s="15">
        <f t="shared" si="7"/>
        <v>0.7190535234552593</v>
      </c>
      <c r="U59" s="15">
        <v>290266</v>
      </c>
      <c r="V59" s="15">
        <f t="shared" si="8"/>
        <v>29.992353792105806</v>
      </c>
      <c r="W59" s="15">
        <v>3606642</v>
      </c>
      <c r="X59" s="15">
        <f t="shared" si="9"/>
        <v>372.66398016119035</v>
      </c>
      <c r="Y59" s="15">
        <v>273786</v>
      </c>
      <c r="Z59" s="15">
        <f t="shared" si="10"/>
        <v>28.289522628642281</v>
      </c>
      <c r="AA59" s="15">
        <v>87972</v>
      </c>
      <c r="AB59" s="15">
        <f t="shared" si="11"/>
        <v>9.0898946063236199</v>
      </c>
      <c r="AC59" s="15">
        <v>0</v>
      </c>
      <c r="AD59" s="15">
        <f t="shared" si="12"/>
        <v>0</v>
      </c>
      <c r="AE59" s="16">
        <f t="shared" si="13"/>
        <v>25235115</v>
      </c>
      <c r="AF59" s="15">
        <f t="shared" si="14"/>
        <v>2607.4721016738995</v>
      </c>
      <c r="AG59" s="10">
        <v>25235115</v>
      </c>
      <c r="AH59" s="10" t="b">
        <f t="shared" si="15"/>
        <v>1</v>
      </c>
    </row>
    <row r="60" spans="1:34" ht="16.5" customHeight="1" x14ac:dyDescent="0.2">
      <c r="A60" s="11">
        <v>58</v>
      </c>
      <c r="B60" s="12" t="s">
        <v>222</v>
      </c>
      <c r="C60" s="13" t="s">
        <v>87</v>
      </c>
      <c r="D60" s="14">
        <v>8840</v>
      </c>
      <c r="E60" s="15">
        <v>6704927</v>
      </c>
      <c r="F60" s="15">
        <f t="shared" si="0"/>
        <v>758.47590497737554</v>
      </c>
      <c r="G60" s="15">
        <v>0</v>
      </c>
      <c r="H60" s="15">
        <f t="shared" si="1"/>
        <v>0</v>
      </c>
      <c r="I60" s="15">
        <v>663618</v>
      </c>
      <c r="J60" s="15">
        <f t="shared" si="2"/>
        <v>75.069909502262448</v>
      </c>
      <c r="K60" s="15">
        <v>11009317</v>
      </c>
      <c r="L60" s="15">
        <f t="shared" si="3"/>
        <v>1245.397850678733</v>
      </c>
      <c r="M60" s="15">
        <v>1182920</v>
      </c>
      <c r="N60" s="15">
        <f t="shared" si="4"/>
        <v>133.81447963800906</v>
      </c>
      <c r="O60" s="15">
        <v>0</v>
      </c>
      <c r="P60" s="15">
        <f t="shared" si="5"/>
        <v>0</v>
      </c>
      <c r="Q60" s="15">
        <v>0</v>
      </c>
      <c r="R60" s="15">
        <f t="shared" si="6"/>
        <v>0</v>
      </c>
      <c r="S60" s="15">
        <v>70884</v>
      </c>
      <c r="T60" s="15">
        <f t="shared" si="7"/>
        <v>8.018552036199095</v>
      </c>
      <c r="U60" s="15">
        <v>390068</v>
      </c>
      <c r="V60" s="15">
        <f t="shared" si="8"/>
        <v>44.125339366515838</v>
      </c>
      <c r="W60" s="15">
        <v>5313584</v>
      </c>
      <c r="X60" s="15">
        <f t="shared" si="9"/>
        <v>601.08416289592765</v>
      </c>
      <c r="Y60" s="15">
        <v>137057</v>
      </c>
      <c r="Z60" s="15">
        <f t="shared" si="10"/>
        <v>15.504185520361991</v>
      </c>
      <c r="AA60" s="15">
        <v>30963</v>
      </c>
      <c r="AB60" s="15">
        <f t="shared" si="11"/>
        <v>3.5026018099547511</v>
      </c>
      <c r="AC60" s="15">
        <v>282230</v>
      </c>
      <c r="AD60" s="15">
        <f t="shared" si="12"/>
        <v>31.926470588235293</v>
      </c>
      <c r="AE60" s="16">
        <f t="shared" si="13"/>
        <v>25785568</v>
      </c>
      <c r="AF60" s="15">
        <f t="shared" si="14"/>
        <v>2916.9194570135746</v>
      </c>
      <c r="AG60" s="10">
        <v>25785568</v>
      </c>
      <c r="AH60" s="10" t="b">
        <f t="shared" si="15"/>
        <v>1</v>
      </c>
    </row>
    <row r="61" spans="1:34" ht="16.5" customHeight="1" x14ac:dyDescent="0.2">
      <c r="A61" s="11">
        <v>59</v>
      </c>
      <c r="B61" s="12" t="s">
        <v>222</v>
      </c>
      <c r="C61" s="13" t="s">
        <v>88</v>
      </c>
      <c r="D61" s="14">
        <v>5238</v>
      </c>
      <c r="E61" s="15">
        <v>5301535</v>
      </c>
      <c r="F61" s="15">
        <f t="shared" si="0"/>
        <v>1012.1296296296297</v>
      </c>
      <c r="G61" s="15">
        <v>85984</v>
      </c>
      <c r="H61" s="15">
        <f t="shared" si="1"/>
        <v>16.415425735013365</v>
      </c>
      <c r="I61" s="15">
        <v>367369</v>
      </c>
      <c r="J61" s="15">
        <f t="shared" si="2"/>
        <v>70.13535700649102</v>
      </c>
      <c r="K61" s="15">
        <v>6429629</v>
      </c>
      <c r="L61" s="15">
        <f t="shared" si="3"/>
        <v>1227.4969453990072</v>
      </c>
      <c r="M61" s="15">
        <v>607226</v>
      </c>
      <c r="N61" s="15">
        <f t="shared" si="4"/>
        <v>115.92707140129821</v>
      </c>
      <c r="O61" s="15">
        <v>0</v>
      </c>
      <c r="P61" s="15">
        <f t="shared" si="5"/>
        <v>0</v>
      </c>
      <c r="Q61" s="15">
        <v>0</v>
      </c>
      <c r="R61" s="15">
        <f t="shared" si="6"/>
        <v>0</v>
      </c>
      <c r="S61" s="15">
        <v>3082</v>
      </c>
      <c r="T61" s="15">
        <f t="shared" si="7"/>
        <v>0.58839251622756772</v>
      </c>
      <c r="U61" s="15">
        <v>321218</v>
      </c>
      <c r="V61" s="15">
        <f t="shared" si="8"/>
        <v>61.324551355479187</v>
      </c>
      <c r="W61" s="15">
        <v>2960904</v>
      </c>
      <c r="X61" s="15">
        <f t="shared" si="9"/>
        <v>565.27376861397477</v>
      </c>
      <c r="Y61" s="15">
        <v>5654</v>
      </c>
      <c r="Z61" s="15">
        <f t="shared" si="10"/>
        <v>1.0794196258113784</v>
      </c>
      <c r="AA61" s="15">
        <v>6229</v>
      </c>
      <c r="AB61" s="15">
        <f t="shared" si="11"/>
        <v>1.1891943489881633</v>
      </c>
      <c r="AC61" s="15">
        <v>30727</v>
      </c>
      <c r="AD61" s="15">
        <f t="shared" si="12"/>
        <v>5.8661702940053457</v>
      </c>
      <c r="AE61" s="16">
        <f t="shared" si="13"/>
        <v>16119557</v>
      </c>
      <c r="AF61" s="15">
        <f t="shared" si="14"/>
        <v>3077.4259259259261</v>
      </c>
      <c r="AG61" s="10">
        <v>16119557</v>
      </c>
      <c r="AH61" s="10" t="b">
        <f t="shared" si="15"/>
        <v>1</v>
      </c>
    </row>
    <row r="62" spans="1:34" ht="16.5" customHeight="1" x14ac:dyDescent="0.2">
      <c r="A62" s="17">
        <v>60</v>
      </c>
      <c r="B62" s="18" t="s">
        <v>222</v>
      </c>
      <c r="C62" s="19" t="s">
        <v>89</v>
      </c>
      <c r="D62" s="20">
        <v>6219</v>
      </c>
      <c r="E62" s="21">
        <v>4564930</v>
      </c>
      <c r="F62" s="21">
        <f t="shared" si="0"/>
        <v>734.0295867502814</v>
      </c>
      <c r="G62" s="21">
        <v>0</v>
      </c>
      <c r="H62" s="21">
        <f t="shared" si="1"/>
        <v>0</v>
      </c>
      <c r="I62" s="21">
        <v>422984</v>
      </c>
      <c r="J62" s="21">
        <f t="shared" si="2"/>
        <v>68.014793375140698</v>
      </c>
      <c r="K62" s="21">
        <v>7493914</v>
      </c>
      <c r="L62" s="21">
        <f t="shared" si="3"/>
        <v>1205.0030551535617</v>
      </c>
      <c r="M62" s="21">
        <v>763847</v>
      </c>
      <c r="N62" s="21">
        <f t="shared" si="4"/>
        <v>122.82473066409391</v>
      </c>
      <c r="O62" s="21">
        <v>21774</v>
      </c>
      <c r="P62" s="21">
        <f t="shared" si="5"/>
        <v>3.5012059816690786</v>
      </c>
      <c r="Q62" s="21">
        <v>0</v>
      </c>
      <c r="R62" s="21">
        <f t="shared" si="6"/>
        <v>0</v>
      </c>
      <c r="S62" s="21">
        <v>747</v>
      </c>
      <c r="T62" s="21">
        <f t="shared" si="7"/>
        <v>0.12011577424023155</v>
      </c>
      <c r="U62" s="21">
        <v>259111</v>
      </c>
      <c r="V62" s="21">
        <f t="shared" si="8"/>
        <v>41.664415500884388</v>
      </c>
      <c r="W62" s="21">
        <v>4857831</v>
      </c>
      <c r="X62" s="21">
        <f t="shared" si="9"/>
        <v>781.12735166425466</v>
      </c>
      <c r="Y62" s="21">
        <v>108368</v>
      </c>
      <c r="Z62" s="21">
        <f t="shared" si="10"/>
        <v>17.425309535295064</v>
      </c>
      <c r="AA62" s="21">
        <v>0</v>
      </c>
      <c r="AB62" s="21">
        <f t="shared" si="11"/>
        <v>0</v>
      </c>
      <c r="AC62" s="21">
        <v>26564</v>
      </c>
      <c r="AD62" s="21">
        <f t="shared" si="12"/>
        <v>4.2714262743206302</v>
      </c>
      <c r="AE62" s="22">
        <f t="shared" si="13"/>
        <v>18520070</v>
      </c>
      <c r="AF62" s="21">
        <f t="shared" si="14"/>
        <v>2977.9819906737416</v>
      </c>
      <c r="AG62" s="10">
        <v>18520070</v>
      </c>
      <c r="AH62" s="10" t="b">
        <f t="shared" si="15"/>
        <v>1</v>
      </c>
    </row>
    <row r="63" spans="1:34" ht="16.5" customHeight="1" x14ac:dyDescent="0.2">
      <c r="A63" s="4">
        <v>61</v>
      </c>
      <c r="B63" s="5" t="s">
        <v>222</v>
      </c>
      <c r="C63" s="6" t="s">
        <v>90</v>
      </c>
      <c r="D63" s="7">
        <v>3882</v>
      </c>
      <c r="E63" s="8">
        <v>3731556</v>
      </c>
      <c r="F63" s="8">
        <f t="shared" si="0"/>
        <v>961.24574961360122</v>
      </c>
      <c r="G63" s="8">
        <v>43405</v>
      </c>
      <c r="H63" s="8">
        <f t="shared" si="1"/>
        <v>11.181092220504894</v>
      </c>
      <c r="I63" s="8">
        <v>403887</v>
      </c>
      <c r="J63" s="8">
        <f t="shared" si="2"/>
        <v>104.04095826893354</v>
      </c>
      <c r="K63" s="8">
        <v>7498305</v>
      </c>
      <c r="L63" s="8">
        <f t="shared" si="3"/>
        <v>1931.5571870170015</v>
      </c>
      <c r="M63" s="8">
        <v>288171</v>
      </c>
      <c r="N63" s="8">
        <f t="shared" si="4"/>
        <v>74.232612055641425</v>
      </c>
      <c r="O63" s="8">
        <v>1152</v>
      </c>
      <c r="P63" s="8">
        <f t="shared" si="5"/>
        <v>0.29675425038639874</v>
      </c>
      <c r="Q63" s="8">
        <v>0</v>
      </c>
      <c r="R63" s="8">
        <f t="shared" si="6"/>
        <v>0</v>
      </c>
      <c r="S63" s="8">
        <v>3886</v>
      </c>
      <c r="T63" s="8">
        <f t="shared" si="7"/>
        <v>1.0010303967027305</v>
      </c>
      <c r="U63" s="8">
        <v>300565</v>
      </c>
      <c r="V63" s="8">
        <f t="shared" si="8"/>
        <v>77.425296239052031</v>
      </c>
      <c r="W63" s="8">
        <v>1603895</v>
      </c>
      <c r="X63" s="8">
        <f t="shared" si="9"/>
        <v>413.1620298815044</v>
      </c>
      <c r="Y63" s="8">
        <v>53634</v>
      </c>
      <c r="Z63" s="8">
        <f t="shared" si="10"/>
        <v>13.816074188562597</v>
      </c>
      <c r="AA63" s="8">
        <v>26020</v>
      </c>
      <c r="AB63" s="8">
        <f t="shared" si="11"/>
        <v>6.7027305512622357</v>
      </c>
      <c r="AC63" s="8">
        <v>4460</v>
      </c>
      <c r="AD63" s="8">
        <f t="shared" si="12"/>
        <v>1.1488923235445647</v>
      </c>
      <c r="AE63" s="9">
        <f t="shared" si="13"/>
        <v>13958936</v>
      </c>
      <c r="AF63" s="8">
        <f t="shared" si="14"/>
        <v>3595.8104070066975</v>
      </c>
      <c r="AG63" s="10">
        <v>13958936</v>
      </c>
      <c r="AH63" s="10" t="b">
        <f t="shared" si="15"/>
        <v>1</v>
      </c>
    </row>
    <row r="64" spans="1:34" ht="16.5" customHeight="1" x14ac:dyDescent="0.2">
      <c r="A64" s="11">
        <v>62</v>
      </c>
      <c r="B64" s="12" t="s">
        <v>222</v>
      </c>
      <c r="C64" s="13" t="s">
        <v>91</v>
      </c>
      <c r="D64" s="14">
        <v>2039</v>
      </c>
      <c r="E64" s="15">
        <v>1931026</v>
      </c>
      <c r="F64" s="15">
        <f t="shared" si="0"/>
        <v>947.04561059342814</v>
      </c>
      <c r="G64" s="15">
        <v>26289</v>
      </c>
      <c r="H64" s="15">
        <f t="shared" si="1"/>
        <v>12.893084845512506</v>
      </c>
      <c r="I64" s="15">
        <v>142388</v>
      </c>
      <c r="J64" s="15">
        <f t="shared" si="2"/>
        <v>69.832270720941636</v>
      </c>
      <c r="K64" s="15">
        <v>2545245</v>
      </c>
      <c r="L64" s="15">
        <f t="shared" si="3"/>
        <v>1248.281020107896</v>
      </c>
      <c r="M64" s="15">
        <v>250219</v>
      </c>
      <c r="N64" s="15">
        <f t="shared" si="4"/>
        <v>122.71652770966161</v>
      </c>
      <c r="O64" s="15">
        <v>0</v>
      </c>
      <c r="P64" s="15">
        <f t="shared" si="5"/>
        <v>0</v>
      </c>
      <c r="Q64" s="15">
        <v>4618</v>
      </c>
      <c r="R64" s="15">
        <f t="shared" si="6"/>
        <v>2.2648357037763609</v>
      </c>
      <c r="S64" s="15">
        <v>48</v>
      </c>
      <c r="T64" s="15">
        <f t="shared" si="7"/>
        <v>2.3540951446787643E-2</v>
      </c>
      <c r="U64" s="15">
        <v>31247</v>
      </c>
      <c r="V64" s="15">
        <f t="shared" si="8"/>
        <v>15.32466895537028</v>
      </c>
      <c r="W64" s="15">
        <v>1735500</v>
      </c>
      <c r="X64" s="15">
        <f t="shared" si="9"/>
        <v>851.15252574791566</v>
      </c>
      <c r="Y64" s="15">
        <v>40696</v>
      </c>
      <c r="Z64" s="15">
        <f t="shared" si="10"/>
        <v>19.95880333496812</v>
      </c>
      <c r="AA64" s="15">
        <v>0</v>
      </c>
      <c r="AB64" s="15">
        <f t="shared" si="11"/>
        <v>0</v>
      </c>
      <c r="AC64" s="15">
        <v>27019</v>
      </c>
      <c r="AD64" s="15">
        <f t="shared" si="12"/>
        <v>13.251103482099069</v>
      </c>
      <c r="AE64" s="16">
        <f t="shared" si="13"/>
        <v>6734295</v>
      </c>
      <c r="AF64" s="15">
        <f t="shared" si="14"/>
        <v>3302.7439921530163</v>
      </c>
      <c r="AG64" s="10">
        <v>6734295</v>
      </c>
      <c r="AH64" s="10" t="b">
        <f t="shared" si="15"/>
        <v>1</v>
      </c>
    </row>
    <row r="65" spans="1:34" ht="16.5" customHeight="1" x14ac:dyDescent="0.2">
      <c r="A65" s="11">
        <v>63</v>
      </c>
      <c r="B65" s="12" t="s">
        <v>222</v>
      </c>
      <c r="C65" s="13" t="s">
        <v>92</v>
      </c>
      <c r="D65" s="14">
        <v>2202</v>
      </c>
      <c r="E65" s="15">
        <v>1459172</v>
      </c>
      <c r="F65" s="15">
        <f t="shared" si="0"/>
        <v>662.65758401453229</v>
      </c>
      <c r="G65" s="15">
        <v>48573</v>
      </c>
      <c r="H65" s="15">
        <f t="shared" si="1"/>
        <v>22.058583106267029</v>
      </c>
      <c r="I65" s="15">
        <v>234914</v>
      </c>
      <c r="J65" s="15">
        <f t="shared" si="2"/>
        <v>106.68210717529519</v>
      </c>
      <c r="K65" s="15">
        <v>4022913</v>
      </c>
      <c r="L65" s="15">
        <f t="shared" si="3"/>
        <v>1826.9359673024524</v>
      </c>
      <c r="M65" s="15">
        <v>315045</v>
      </c>
      <c r="N65" s="15">
        <f t="shared" si="4"/>
        <v>143.07220708446866</v>
      </c>
      <c r="O65" s="15">
        <v>15716</v>
      </c>
      <c r="P65" s="15">
        <f t="shared" si="5"/>
        <v>7.1371480472297915</v>
      </c>
      <c r="Q65" s="15">
        <v>19930</v>
      </c>
      <c r="R65" s="15">
        <f t="shared" si="6"/>
        <v>9.0508628519527701</v>
      </c>
      <c r="S65" s="15">
        <v>8940</v>
      </c>
      <c r="T65" s="15">
        <f t="shared" si="7"/>
        <v>4.0599455040871932</v>
      </c>
      <c r="U65" s="15">
        <v>137995</v>
      </c>
      <c r="V65" s="15">
        <f t="shared" si="8"/>
        <v>62.668029064486831</v>
      </c>
      <c r="W65" s="15">
        <v>764432</v>
      </c>
      <c r="X65" s="15">
        <f t="shared" si="9"/>
        <v>347.15349682107177</v>
      </c>
      <c r="Y65" s="15">
        <v>39218</v>
      </c>
      <c r="Z65" s="15">
        <f t="shared" si="10"/>
        <v>17.810172570390556</v>
      </c>
      <c r="AA65" s="15">
        <v>43209</v>
      </c>
      <c r="AB65" s="15">
        <f t="shared" si="11"/>
        <v>19.622615803814714</v>
      </c>
      <c r="AC65" s="15">
        <v>8250</v>
      </c>
      <c r="AD65" s="15">
        <f t="shared" si="12"/>
        <v>3.7465940054495914</v>
      </c>
      <c r="AE65" s="16">
        <f t="shared" si="13"/>
        <v>7118307</v>
      </c>
      <c r="AF65" s="15">
        <f t="shared" si="14"/>
        <v>3232.6553133514985</v>
      </c>
      <c r="AG65" s="10">
        <v>7118307</v>
      </c>
      <c r="AH65" s="10" t="b">
        <f t="shared" si="15"/>
        <v>1</v>
      </c>
    </row>
    <row r="66" spans="1:34" ht="16.5" customHeight="1" x14ac:dyDescent="0.2">
      <c r="A66" s="11">
        <v>64</v>
      </c>
      <c r="B66" s="12" t="s">
        <v>222</v>
      </c>
      <c r="C66" s="13" t="s">
        <v>93</v>
      </c>
      <c r="D66" s="14">
        <v>2263</v>
      </c>
      <c r="E66" s="15">
        <v>2050174</v>
      </c>
      <c r="F66" s="15">
        <f t="shared" si="0"/>
        <v>905.95404330534689</v>
      </c>
      <c r="G66" s="15">
        <v>22261</v>
      </c>
      <c r="H66" s="15">
        <f t="shared" si="1"/>
        <v>9.8369421122403882</v>
      </c>
      <c r="I66" s="15">
        <v>170760</v>
      </c>
      <c r="J66" s="15">
        <f t="shared" si="2"/>
        <v>75.457357490057447</v>
      </c>
      <c r="K66" s="15">
        <v>3048530</v>
      </c>
      <c r="L66" s="15">
        <f t="shared" si="3"/>
        <v>1347.1188687582855</v>
      </c>
      <c r="M66" s="15">
        <v>232031</v>
      </c>
      <c r="N66" s="15">
        <f t="shared" si="4"/>
        <v>102.5324790101635</v>
      </c>
      <c r="O66" s="15">
        <v>504</v>
      </c>
      <c r="P66" s="15">
        <f t="shared" si="5"/>
        <v>0.22271321254971277</v>
      </c>
      <c r="Q66" s="15">
        <v>0</v>
      </c>
      <c r="R66" s="15">
        <f t="shared" si="6"/>
        <v>0</v>
      </c>
      <c r="S66" s="15">
        <v>0</v>
      </c>
      <c r="T66" s="15">
        <f t="shared" si="7"/>
        <v>0</v>
      </c>
      <c r="U66" s="15">
        <v>84998</v>
      </c>
      <c r="V66" s="15">
        <f t="shared" si="8"/>
        <v>37.559876270437471</v>
      </c>
      <c r="W66" s="15">
        <v>1939649</v>
      </c>
      <c r="X66" s="15">
        <f t="shared" si="9"/>
        <v>857.11400795404336</v>
      </c>
      <c r="Y66" s="15">
        <v>68055</v>
      </c>
      <c r="Z66" s="15">
        <f t="shared" si="10"/>
        <v>30.072912063632348</v>
      </c>
      <c r="AA66" s="15">
        <v>14305</v>
      </c>
      <c r="AB66" s="15">
        <f t="shared" si="11"/>
        <v>6.3212549712770656</v>
      </c>
      <c r="AC66" s="15">
        <v>6230</v>
      </c>
      <c r="AD66" s="15">
        <f t="shared" si="12"/>
        <v>2.752982766239505</v>
      </c>
      <c r="AE66" s="16">
        <f t="shared" si="13"/>
        <v>7637497</v>
      </c>
      <c r="AF66" s="15">
        <f t="shared" si="14"/>
        <v>3374.9434379142731</v>
      </c>
      <c r="AG66" s="10">
        <v>7637497</v>
      </c>
      <c r="AH66" s="10" t="b">
        <f t="shared" si="15"/>
        <v>1</v>
      </c>
    </row>
    <row r="67" spans="1:34" ht="16.5" customHeight="1" x14ac:dyDescent="0.2">
      <c r="A67" s="17">
        <v>65</v>
      </c>
      <c r="B67" s="18" t="s">
        <v>222</v>
      </c>
      <c r="C67" s="19" t="s">
        <v>94</v>
      </c>
      <c r="D67" s="20">
        <v>8297</v>
      </c>
      <c r="E67" s="21">
        <v>6948812</v>
      </c>
      <c r="F67" s="21">
        <f t="shared" si="0"/>
        <v>837.50897914909001</v>
      </c>
      <c r="G67" s="21">
        <v>0</v>
      </c>
      <c r="H67" s="21">
        <f t="shared" si="1"/>
        <v>0</v>
      </c>
      <c r="I67" s="21">
        <v>724582</v>
      </c>
      <c r="J67" s="21">
        <f t="shared" si="2"/>
        <v>87.3306014222008</v>
      </c>
      <c r="K67" s="21">
        <v>12492518</v>
      </c>
      <c r="L67" s="21">
        <f t="shared" si="3"/>
        <v>1505.6668675424853</v>
      </c>
      <c r="M67" s="21">
        <v>1240486</v>
      </c>
      <c r="N67" s="21">
        <f t="shared" si="4"/>
        <v>149.51018440400145</v>
      </c>
      <c r="O67" s="21">
        <v>87173</v>
      </c>
      <c r="P67" s="21">
        <f t="shared" si="5"/>
        <v>10.506568639267204</v>
      </c>
      <c r="Q67" s="21">
        <v>0</v>
      </c>
      <c r="R67" s="21">
        <f t="shared" si="6"/>
        <v>0</v>
      </c>
      <c r="S67" s="21">
        <v>36753</v>
      </c>
      <c r="T67" s="21">
        <f t="shared" si="7"/>
        <v>4.4296733759190072</v>
      </c>
      <c r="U67" s="21">
        <v>733739</v>
      </c>
      <c r="V67" s="21">
        <f t="shared" si="8"/>
        <v>88.434253344582373</v>
      </c>
      <c r="W67" s="21">
        <v>4177340</v>
      </c>
      <c r="X67" s="21">
        <f t="shared" si="9"/>
        <v>503.4759551645173</v>
      </c>
      <c r="Y67" s="21">
        <v>183028</v>
      </c>
      <c r="Z67" s="21">
        <f t="shared" si="10"/>
        <v>22.059539592623839</v>
      </c>
      <c r="AA67" s="21">
        <v>34608</v>
      </c>
      <c r="AB67" s="21">
        <f t="shared" si="11"/>
        <v>4.1711461974207547</v>
      </c>
      <c r="AC67" s="21">
        <v>29257</v>
      </c>
      <c r="AD67" s="21">
        <f t="shared" si="12"/>
        <v>3.5262142943232493</v>
      </c>
      <c r="AE67" s="22">
        <f t="shared" si="13"/>
        <v>26688296</v>
      </c>
      <c r="AF67" s="21">
        <f t="shared" si="14"/>
        <v>3216.6199831264312</v>
      </c>
      <c r="AG67" s="10">
        <v>26688296</v>
      </c>
      <c r="AH67" s="10" t="b">
        <f t="shared" si="15"/>
        <v>1</v>
      </c>
    </row>
    <row r="68" spans="1:34" ht="16.5" customHeight="1" x14ac:dyDescent="0.2">
      <c r="A68" s="4">
        <v>66</v>
      </c>
      <c r="B68" s="5" t="s">
        <v>222</v>
      </c>
      <c r="C68" s="6" t="s">
        <v>95</v>
      </c>
      <c r="D68" s="7">
        <v>2023</v>
      </c>
      <c r="E68" s="8">
        <v>2004928</v>
      </c>
      <c r="F68" s="8">
        <f t="shared" ref="F68:F71" si="16">IFERROR(E68/$D68,0)</f>
        <v>991.06673257538307</v>
      </c>
      <c r="G68" s="8">
        <v>86977</v>
      </c>
      <c r="H68" s="8">
        <f t="shared" ref="H68:H71" si="17">IFERROR(G68/$D68,0)</f>
        <v>42.994068215521501</v>
      </c>
      <c r="I68" s="8">
        <v>165804</v>
      </c>
      <c r="J68" s="8">
        <f t="shared" ref="J68:J71" si="18">IFERROR(I68/$D68,0)</f>
        <v>81.959466139396937</v>
      </c>
      <c r="K68" s="8">
        <v>3838210</v>
      </c>
      <c r="L68" s="8">
        <f t="shared" ref="L68:L71" si="19">IFERROR(K68/$D68,0)</f>
        <v>1897.2862086010875</v>
      </c>
      <c r="M68" s="8">
        <v>74385</v>
      </c>
      <c r="N68" s="8">
        <f t="shared" ref="N68:N71" si="20">IFERROR(M68/$D68,0)</f>
        <v>36.769649036085021</v>
      </c>
      <c r="O68" s="8">
        <v>0</v>
      </c>
      <c r="P68" s="8">
        <f t="shared" ref="P68:P71" si="21">IFERROR(O68/$D68,0)</f>
        <v>0</v>
      </c>
      <c r="Q68" s="8">
        <v>19902</v>
      </c>
      <c r="R68" s="8">
        <f t="shared" ref="R68:R71" si="22">IFERROR(Q68/$D68,0)</f>
        <v>9.837864557587741</v>
      </c>
      <c r="S68" s="8">
        <v>25566</v>
      </c>
      <c r="T68" s="8">
        <f t="shared" ref="T68:T71" si="23">IFERROR(S68/$D68,0)</f>
        <v>12.637666831438457</v>
      </c>
      <c r="U68" s="8">
        <v>178524</v>
      </c>
      <c r="V68" s="8">
        <f t="shared" ref="V68:V71" si="24">IFERROR(U68/$D68,0)</f>
        <v>88.247157686604055</v>
      </c>
      <c r="W68" s="8">
        <v>1906378</v>
      </c>
      <c r="X68" s="8">
        <f t="shared" ref="X68:X71" si="25">IFERROR(W68/$D68,0)</f>
        <v>942.3519525457242</v>
      </c>
      <c r="Y68" s="8">
        <v>45954</v>
      </c>
      <c r="Z68" s="8">
        <f t="shared" ref="Z68:Z71" si="26">IFERROR(Y68/$D68,0)</f>
        <v>22.715768660405338</v>
      </c>
      <c r="AA68" s="8">
        <v>2379</v>
      </c>
      <c r="AB68" s="8">
        <f t="shared" ref="AB68:AB71" si="27">IFERROR(AA68/$D68,0)</f>
        <v>1.1759762728620859</v>
      </c>
      <c r="AC68" s="8">
        <v>120</v>
      </c>
      <c r="AD68" s="8">
        <f t="shared" ref="AD68:AD71" si="28">IFERROR(AC68/$D68,0)</f>
        <v>5.931784478497281E-2</v>
      </c>
      <c r="AE68" s="9">
        <f t="shared" ref="AE68:AE71" si="29">SUM(E68,G68,I68,K68,M68,O68,Q68,S68,U68,W68,Y68,AA68,AC68)</f>
        <v>8349127</v>
      </c>
      <c r="AF68" s="8">
        <f t="shared" ref="AF68:AF73" si="30">IFERROR(AE68/$D68,0)</f>
        <v>4127.1018289668809</v>
      </c>
      <c r="AG68" s="10">
        <v>8349127</v>
      </c>
      <c r="AH68" s="10" t="b">
        <f t="shared" ref="AH68:AH131" si="31">AE68=AG68</f>
        <v>1</v>
      </c>
    </row>
    <row r="69" spans="1:34" ht="16.5" customHeight="1" x14ac:dyDescent="0.2">
      <c r="A69" s="11">
        <v>67</v>
      </c>
      <c r="B69" s="12" t="s">
        <v>222</v>
      </c>
      <c r="C69" s="13" t="s">
        <v>96</v>
      </c>
      <c r="D69" s="14">
        <v>5519</v>
      </c>
      <c r="E69" s="15">
        <v>4690055</v>
      </c>
      <c r="F69" s="15">
        <f t="shared" si="16"/>
        <v>849.80159449175574</v>
      </c>
      <c r="G69" s="15">
        <v>51949</v>
      </c>
      <c r="H69" s="15">
        <f t="shared" si="17"/>
        <v>9.4127559340460234</v>
      </c>
      <c r="I69" s="15">
        <v>406767</v>
      </c>
      <c r="J69" s="15">
        <f t="shared" si="18"/>
        <v>73.703025910491036</v>
      </c>
      <c r="K69" s="15">
        <v>7339018</v>
      </c>
      <c r="L69" s="15">
        <f t="shared" si="19"/>
        <v>1329.7731473092952</v>
      </c>
      <c r="M69" s="15">
        <v>274822</v>
      </c>
      <c r="N69" s="15">
        <f t="shared" si="20"/>
        <v>49.795615147671683</v>
      </c>
      <c r="O69" s="15">
        <v>23355</v>
      </c>
      <c r="P69" s="15">
        <f t="shared" si="21"/>
        <v>4.2317448813190799</v>
      </c>
      <c r="Q69" s="15">
        <v>0</v>
      </c>
      <c r="R69" s="15">
        <f t="shared" si="22"/>
        <v>0</v>
      </c>
      <c r="S69" s="15">
        <v>10684</v>
      </c>
      <c r="T69" s="15">
        <f t="shared" si="23"/>
        <v>1.935857945279942</v>
      </c>
      <c r="U69" s="15">
        <v>131805</v>
      </c>
      <c r="V69" s="15">
        <f t="shared" si="24"/>
        <v>23.882043848523285</v>
      </c>
      <c r="W69" s="15">
        <v>786476</v>
      </c>
      <c r="X69" s="15">
        <f t="shared" si="25"/>
        <v>142.50335205653198</v>
      </c>
      <c r="Y69" s="15">
        <v>110264</v>
      </c>
      <c r="Z69" s="15">
        <f t="shared" si="26"/>
        <v>19.978981699583258</v>
      </c>
      <c r="AA69" s="15">
        <v>38102</v>
      </c>
      <c r="AB69" s="15">
        <f t="shared" si="27"/>
        <v>6.9037869179199127</v>
      </c>
      <c r="AC69" s="15">
        <v>117324</v>
      </c>
      <c r="AD69" s="15">
        <f t="shared" si="28"/>
        <v>21.258198949084978</v>
      </c>
      <c r="AE69" s="16">
        <f t="shared" si="29"/>
        <v>13980621</v>
      </c>
      <c r="AF69" s="15">
        <f t="shared" si="30"/>
        <v>2533.1801050915019</v>
      </c>
      <c r="AG69" s="10">
        <v>13980621</v>
      </c>
      <c r="AH69" s="10" t="b">
        <f t="shared" si="31"/>
        <v>1</v>
      </c>
    </row>
    <row r="70" spans="1:34" ht="16.5" customHeight="1" x14ac:dyDescent="0.2">
      <c r="A70" s="11">
        <v>68</v>
      </c>
      <c r="B70" s="12" t="s">
        <v>222</v>
      </c>
      <c r="C70" s="13" t="s">
        <v>97</v>
      </c>
      <c r="D70" s="14">
        <v>1415</v>
      </c>
      <c r="E70" s="15">
        <v>954757</v>
      </c>
      <c r="F70" s="15">
        <f t="shared" si="16"/>
        <v>674.73992932862188</v>
      </c>
      <c r="G70" s="15">
        <v>39367</v>
      </c>
      <c r="H70" s="15">
        <f t="shared" si="17"/>
        <v>27.821201413427563</v>
      </c>
      <c r="I70" s="15">
        <v>130480</v>
      </c>
      <c r="J70" s="15">
        <f t="shared" si="18"/>
        <v>92.21201413427562</v>
      </c>
      <c r="K70" s="15">
        <v>2026609</v>
      </c>
      <c r="L70" s="15">
        <f t="shared" si="19"/>
        <v>1432.2325088339223</v>
      </c>
      <c r="M70" s="15">
        <v>174442</v>
      </c>
      <c r="N70" s="15">
        <f t="shared" si="20"/>
        <v>123.28056537102474</v>
      </c>
      <c r="O70" s="15">
        <v>19207</v>
      </c>
      <c r="P70" s="15">
        <f t="shared" si="21"/>
        <v>13.573851590106008</v>
      </c>
      <c r="Q70" s="15">
        <v>14450</v>
      </c>
      <c r="R70" s="15">
        <f t="shared" si="22"/>
        <v>10.212014134275618</v>
      </c>
      <c r="S70" s="15">
        <v>3211</v>
      </c>
      <c r="T70" s="15">
        <f t="shared" si="23"/>
        <v>2.2692579505300352</v>
      </c>
      <c r="U70" s="15">
        <v>248405</v>
      </c>
      <c r="V70" s="15">
        <f t="shared" si="24"/>
        <v>175.55123674911661</v>
      </c>
      <c r="W70" s="15">
        <v>59420</v>
      </c>
      <c r="X70" s="15">
        <f t="shared" si="25"/>
        <v>41.992932862190813</v>
      </c>
      <c r="Y70" s="15">
        <v>0</v>
      </c>
      <c r="Z70" s="15">
        <f t="shared" si="26"/>
        <v>0</v>
      </c>
      <c r="AA70" s="15">
        <v>0</v>
      </c>
      <c r="AB70" s="15">
        <f t="shared" si="27"/>
        <v>0</v>
      </c>
      <c r="AC70" s="15">
        <v>33896</v>
      </c>
      <c r="AD70" s="15">
        <f t="shared" si="28"/>
        <v>23.9547703180212</v>
      </c>
      <c r="AE70" s="16">
        <f t="shared" si="29"/>
        <v>3704244</v>
      </c>
      <c r="AF70" s="15">
        <f t="shared" si="30"/>
        <v>2617.8402826855122</v>
      </c>
      <c r="AG70" s="10">
        <v>3704244</v>
      </c>
      <c r="AH70" s="10" t="b">
        <f t="shared" si="31"/>
        <v>1</v>
      </c>
    </row>
    <row r="71" spans="1:34" ht="16.5" customHeight="1" x14ac:dyDescent="0.2">
      <c r="A71" s="11">
        <v>69</v>
      </c>
      <c r="B71" s="12" t="s">
        <v>222</v>
      </c>
      <c r="C71" s="13" t="s">
        <v>98</v>
      </c>
      <c r="D71" s="14">
        <v>4595</v>
      </c>
      <c r="E71" s="15">
        <v>2825687</v>
      </c>
      <c r="F71" s="15">
        <f t="shared" si="16"/>
        <v>614.948204570185</v>
      </c>
      <c r="G71" s="15">
        <v>53304</v>
      </c>
      <c r="H71" s="15">
        <f t="shared" si="17"/>
        <v>11.600435255712732</v>
      </c>
      <c r="I71" s="15">
        <v>333804</v>
      </c>
      <c r="J71" s="15">
        <f t="shared" si="18"/>
        <v>72.64504896626768</v>
      </c>
      <c r="K71" s="15">
        <v>6106348</v>
      </c>
      <c r="L71" s="15">
        <f t="shared" si="19"/>
        <v>1328.9114254624592</v>
      </c>
      <c r="M71" s="15">
        <v>54006</v>
      </c>
      <c r="N71" s="15">
        <f t="shared" si="20"/>
        <v>11.753210010881393</v>
      </c>
      <c r="O71" s="15">
        <v>15693</v>
      </c>
      <c r="P71" s="15">
        <f t="shared" si="21"/>
        <v>3.415233949945593</v>
      </c>
      <c r="Q71" s="15">
        <v>12244</v>
      </c>
      <c r="R71" s="15">
        <f t="shared" si="22"/>
        <v>2.6646354733405877</v>
      </c>
      <c r="S71" s="15">
        <v>4602</v>
      </c>
      <c r="T71" s="15">
        <f t="shared" si="23"/>
        <v>1.0015233949945592</v>
      </c>
      <c r="U71" s="15">
        <v>153913</v>
      </c>
      <c r="V71" s="15">
        <f t="shared" si="24"/>
        <v>33.495756256800874</v>
      </c>
      <c r="W71" s="15">
        <v>224644</v>
      </c>
      <c r="X71" s="15">
        <f t="shared" si="25"/>
        <v>48.88879216539717</v>
      </c>
      <c r="Y71" s="15">
        <v>86760</v>
      </c>
      <c r="Z71" s="15">
        <f t="shared" si="26"/>
        <v>18.881392818280741</v>
      </c>
      <c r="AA71" s="15">
        <v>29888</v>
      </c>
      <c r="AB71" s="15">
        <f t="shared" si="27"/>
        <v>6.5044613710554948</v>
      </c>
      <c r="AC71" s="15">
        <v>59512</v>
      </c>
      <c r="AD71" s="15">
        <f t="shared" si="28"/>
        <v>12.951468988030468</v>
      </c>
      <c r="AE71" s="16">
        <f t="shared" si="29"/>
        <v>9960405</v>
      </c>
      <c r="AF71" s="15">
        <f t="shared" si="30"/>
        <v>2167.6615886833515</v>
      </c>
      <c r="AG71" s="10">
        <v>9960405</v>
      </c>
      <c r="AH71" s="10" t="b">
        <f t="shared" si="31"/>
        <v>1</v>
      </c>
    </row>
    <row r="72" spans="1:34" ht="16.5" customHeight="1" x14ac:dyDescent="0.2">
      <c r="A72" s="17">
        <v>396</v>
      </c>
      <c r="B72" s="18"/>
      <c r="C72" s="19" t="s">
        <v>99</v>
      </c>
      <c r="D72" s="20">
        <v>29468</v>
      </c>
      <c r="E72" s="21">
        <v>15328499</v>
      </c>
      <c r="F72" s="21">
        <v>520.17439256142256</v>
      </c>
      <c r="G72" s="21">
        <v>9074424</v>
      </c>
      <c r="H72" s="21">
        <v>307.94163160038005</v>
      </c>
      <c r="I72" s="21">
        <v>2556729</v>
      </c>
      <c r="J72" s="21">
        <v>86.762895344102077</v>
      </c>
      <c r="K72" s="21">
        <v>7879246</v>
      </c>
      <c r="L72" s="21">
        <v>267.3831274602959</v>
      </c>
      <c r="M72" s="21">
        <v>126326</v>
      </c>
      <c r="N72" s="21">
        <v>4.2868874711551515</v>
      </c>
      <c r="O72" s="21">
        <v>4496265</v>
      </c>
      <c r="P72" s="21">
        <v>152.58127460295916</v>
      </c>
      <c r="Q72" s="21">
        <v>52807</v>
      </c>
      <c r="R72" s="21">
        <v>1.7920116736799241</v>
      </c>
      <c r="S72" s="21">
        <v>615259</v>
      </c>
      <c r="T72" s="21">
        <v>20.87888557078865</v>
      </c>
      <c r="U72" s="21">
        <v>723456</v>
      </c>
      <c r="V72" s="21">
        <v>24.550563322926564</v>
      </c>
      <c r="W72" s="21">
        <v>0</v>
      </c>
      <c r="X72" s="21">
        <v>0</v>
      </c>
      <c r="Y72" s="21">
        <v>374</v>
      </c>
      <c r="Z72" s="21">
        <v>1.2691733405728248E-2</v>
      </c>
      <c r="AA72" s="21">
        <v>0</v>
      </c>
      <c r="AB72" s="21">
        <v>0</v>
      </c>
      <c r="AC72" s="21">
        <v>165255</v>
      </c>
      <c r="AD72" s="21">
        <v>5.6079476041808061</v>
      </c>
      <c r="AE72" s="22">
        <v>41018640</v>
      </c>
      <c r="AF72" s="21">
        <v>1391.9723089452966</v>
      </c>
    </row>
    <row r="73" spans="1:34" ht="16.5" customHeight="1" thickBot="1" x14ac:dyDescent="0.25">
      <c r="A73" s="23"/>
      <c r="B73" s="24"/>
      <c r="C73" s="25" t="s">
        <v>100</v>
      </c>
      <c r="D73" s="26">
        <f>SUM(D3:D72)</f>
        <v>674876</v>
      </c>
      <c r="E73" s="27">
        <f>SUM(E3:E72)</f>
        <v>608083681</v>
      </c>
      <c r="F73" s="27">
        <f t="shared" ref="F73" si="32">IFERROR(E73/$D73,0)</f>
        <v>901.03023518394491</v>
      </c>
      <c r="G73" s="27">
        <f t="shared" ref="G73" si="33">SUM(G3:G72)</f>
        <v>15793150</v>
      </c>
      <c r="H73" s="27">
        <f t="shared" ref="H73" si="34">IFERROR(G73/$D73,0)</f>
        <v>23.401558212175274</v>
      </c>
      <c r="I73" s="27">
        <f t="shared" ref="I73" si="35">SUM(I3:I72)</f>
        <v>54839394</v>
      </c>
      <c r="J73" s="27">
        <f t="shared" ref="J73" si="36">IFERROR(I73/$D73,0)</f>
        <v>81.25847414932521</v>
      </c>
      <c r="K73" s="27">
        <f t="shared" ref="K73" si="37">SUM(K3:K72)</f>
        <v>897309644</v>
      </c>
      <c r="L73" s="27">
        <f t="shared" ref="L73" si="38">IFERROR(K73/$D73,0)</f>
        <v>1329.5918716919848</v>
      </c>
      <c r="M73" s="27">
        <f t="shared" ref="M73" si="39">SUM(M3:M72)</f>
        <v>79347888</v>
      </c>
      <c r="N73" s="27">
        <f t="shared" ref="N73" si="40">IFERROR(M73/$D73,0)</f>
        <v>117.5740254506013</v>
      </c>
      <c r="O73" s="27">
        <f t="shared" ref="O73" si="41">SUM(O3:O72)</f>
        <v>11562292</v>
      </c>
      <c r="P73" s="27">
        <f t="shared" ref="P73" si="42">IFERROR(O73/$D73,0)</f>
        <v>17.132468779449855</v>
      </c>
      <c r="Q73" s="27">
        <f t="shared" ref="Q73" si="43">SUM(Q3:Q72)</f>
        <v>2466162</v>
      </c>
      <c r="R73" s="27">
        <f t="shared" ref="R73" si="44">IFERROR(Q73/$D73,0)</f>
        <v>3.654244631606399</v>
      </c>
      <c r="S73" s="27">
        <f t="shared" ref="S73" si="45">SUM(S3:S72)</f>
        <v>2400828</v>
      </c>
      <c r="T73" s="27">
        <f t="shared" ref="T73" si="46">IFERROR(S73/$D73,0)</f>
        <v>3.5574357363426761</v>
      </c>
      <c r="U73" s="27">
        <f t="shared" ref="U73" si="47">SUM(U3:U72)</f>
        <v>47064448</v>
      </c>
      <c r="V73" s="27">
        <f t="shared" ref="V73" si="48">IFERROR(U73/$D73,0)</f>
        <v>69.73791926220521</v>
      </c>
      <c r="W73" s="27">
        <f t="shared" ref="W73" si="49">SUM(W3:W72)</f>
        <v>356861602</v>
      </c>
      <c r="X73" s="27">
        <f t="shared" ref="X73" si="50">IFERROR(W73/$D73,0)</f>
        <v>528.78099384183167</v>
      </c>
      <c r="Y73" s="27">
        <f t="shared" ref="Y73" si="51">SUM(Y3:Y72)</f>
        <v>12614971</v>
      </c>
      <c r="Z73" s="27">
        <f t="shared" ref="Z73" si="52">IFERROR(Y73/$D73,0)</f>
        <v>18.692279766949781</v>
      </c>
      <c r="AA73" s="27">
        <f t="shared" ref="AA73" si="53">SUM(AA3:AA72)</f>
        <v>3420836</v>
      </c>
      <c r="AB73" s="27">
        <f t="shared" ref="AB73" si="54">IFERROR(AA73/$D73,0)</f>
        <v>5.0688363491960002</v>
      </c>
      <c r="AC73" s="27">
        <f t="shared" ref="AC73" si="55">SUM(AC3:AC72)</f>
        <v>3968532</v>
      </c>
      <c r="AD73" s="27">
        <f t="shared" ref="AD73" si="56">IFERROR(AC73/$D73,0)</f>
        <v>5.8803869155222586</v>
      </c>
      <c r="AE73" s="28">
        <f t="shared" ref="AE73" si="57">SUM(AE3:AE72)</f>
        <v>2095733428</v>
      </c>
      <c r="AF73" s="27">
        <f t="shared" si="30"/>
        <v>3105.3607299711352</v>
      </c>
    </row>
    <row r="74" spans="1:34" ht="8.25" customHeight="1" thickTop="1" x14ac:dyDescent="0.2">
      <c r="A74" s="29"/>
      <c r="B74" s="30"/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3"/>
      <c r="AF74" s="31"/>
    </row>
    <row r="75" spans="1:34" ht="16.5" customHeight="1" x14ac:dyDescent="0.2">
      <c r="A75" s="4">
        <v>318001</v>
      </c>
      <c r="B75" s="5" t="s">
        <v>222</v>
      </c>
      <c r="C75" s="6" t="s">
        <v>101</v>
      </c>
      <c r="D75" s="7">
        <v>1441</v>
      </c>
      <c r="E75" s="8">
        <v>1236276</v>
      </c>
      <c r="F75" s="8">
        <f t="shared" ref="F75:F78" si="58">IFERROR(E75/$D75,0)</f>
        <v>857.92921582234555</v>
      </c>
      <c r="G75" s="8">
        <v>5340</v>
      </c>
      <c r="H75" s="8">
        <f t="shared" ref="H75:H78" si="59">IFERROR(G75/$D75,0)</f>
        <v>3.705759888965996</v>
      </c>
      <c r="I75" s="8">
        <v>121395</v>
      </c>
      <c r="J75" s="8">
        <f t="shared" ref="J75:J78" si="60">IFERROR(I75/$D75,0)</f>
        <v>84.243580846634288</v>
      </c>
      <c r="K75" s="8">
        <v>1893584</v>
      </c>
      <c r="L75" s="8">
        <f t="shared" ref="L75:L78" si="61">IFERROR(K75/$D75,0)</f>
        <v>1314.0763358778627</v>
      </c>
      <c r="M75" s="8">
        <v>0</v>
      </c>
      <c r="N75" s="8">
        <f t="shared" ref="N75:N78" si="62">IFERROR(M75/$D75,0)</f>
        <v>0</v>
      </c>
      <c r="O75" s="8">
        <v>421902</v>
      </c>
      <c r="P75" s="8">
        <f t="shared" ref="P75:P78" si="63">IFERROR(O75/$D75,0)</f>
        <v>292.78417765440668</v>
      </c>
      <c r="Q75" s="8">
        <v>0</v>
      </c>
      <c r="R75" s="8">
        <f t="shared" ref="R75:R78" si="64">IFERROR(Q75/$D75,0)</f>
        <v>0</v>
      </c>
      <c r="S75" s="8">
        <v>0</v>
      </c>
      <c r="T75" s="8">
        <f t="shared" ref="T75:T78" si="65">IFERROR(S75/$D75,0)</f>
        <v>0</v>
      </c>
      <c r="U75" s="8">
        <v>0</v>
      </c>
      <c r="V75" s="8">
        <f t="shared" ref="V75:V78" si="66">IFERROR(U75/$D75,0)</f>
        <v>0</v>
      </c>
      <c r="W75" s="8">
        <v>0</v>
      </c>
      <c r="X75" s="8">
        <f t="shared" ref="X75:X78" si="67">IFERROR(W75/$D75,0)</f>
        <v>0</v>
      </c>
      <c r="Y75" s="8">
        <v>48379</v>
      </c>
      <c r="Z75" s="8">
        <f t="shared" ref="Z75:Z78" si="68">IFERROR(Y75/$D75,0)</f>
        <v>33.573213046495489</v>
      </c>
      <c r="AA75" s="8">
        <v>13334</v>
      </c>
      <c r="AB75" s="8">
        <f t="shared" ref="AB75:AB78" si="69">IFERROR(AA75/$D75,0)</f>
        <v>9.2532963219986115</v>
      </c>
      <c r="AC75" s="8">
        <v>0</v>
      </c>
      <c r="AD75" s="8">
        <f t="shared" ref="AD75:AD78" si="70">IFERROR(AC75/$D75,0)</f>
        <v>0</v>
      </c>
      <c r="AE75" s="9">
        <f t="shared" ref="AE75:AE77" si="71">SUM(E75,G75,I75,K75,M75,O75,Q75,S75,U75,W75,Y75,AA75,AC75)</f>
        <v>3740210</v>
      </c>
      <c r="AF75" s="8">
        <f t="shared" ref="AF75:AF78" si="72">IFERROR(AE75/$D75,0)</f>
        <v>2595.5655794587092</v>
      </c>
      <c r="AG75" s="10">
        <v>3740210</v>
      </c>
      <c r="AH75" s="10" t="b">
        <f t="shared" si="31"/>
        <v>1</v>
      </c>
    </row>
    <row r="76" spans="1:34" ht="16.5" customHeight="1" x14ac:dyDescent="0.2">
      <c r="A76" s="11">
        <v>319001</v>
      </c>
      <c r="B76" s="12" t="s">
        <v>222</v>
      </c>
      <c r="C76" s="13" t="s">
        <v>102</v>
      </c>
      <c r="D76" s="14">
        <v>601</v>
      </c>
      <c r="E76" s="15">
        <v>250730</v>
      </c>
      <c r="F76" s="15">
        <f t="shared" si="58"/>
        <v>417.18801996672215</v>
      </c>
      <c r="G76" s="15">
        <v>1596</v>
      </c>
      <c r="H76" s="15">
        <f t="shared" si="59"/>
        <v>2.6555740432612311</v>
      </c>
      <c r="I76" s="15">
        <v>33676</v>
      </c>
      <c r="J76" s="15">
        <f t="shared" si="60"/>
        <v>56.03327787021631</v>
      </c>
      <c r="K76" s="15">
        <v>614850</v>
      </c>
      <c r="L76" s="15">
        <f t="shared" si="61"/>
        <v>1023.044925124792</v>
      </c>
      <c r="M76" s="15">
        <v>0</v>
      </c>
      <c r="N76" s="15">
        <f t="shared" si="62"/>
        <v>0</v>
      </c>
      <c r="O76" s="15">
        <v>23084</v>
      </c>
      <c r="P76" s="15">
        <f t="shared" si="63"/>
        <v>38.409317803660564</v>
      </c>
      <c r="Q76" s="15">
        <v>0</v>
      </c>
      <c r="R76" s="15">
        <f t="shared" si="64"/>
        <v>0</v>
      </c>
      <c r="S76" s="15">
        <v>74</v>
      </c>
      <c r="T76" s="15">
        <f t="shared" si="65"/>
        <v>0.12312811980033278</v>
      </c>
      <c r="U76" s="15">
        <v>0</v>
      </c>
      <c r="V76" s="15">
        <f t="shared" si="66"/>
        <v>0</v>
      </c>
      <c r="W76" s="15">
        <v>45017</v>
      </c>
      <c r="X76" s="15">
        <f t="shared" si="67"/>
        <v>74.903494176372718</v>
      </c>
      <c r="Y76" s="15">
        <v>0</v>
      </c>
      <c r="Z76" s="15">
        <f t="shared" si="68"/>
        <v>0</v>
      </c>
      <c r="AA76" s="15">
        <v>0</v>
      </c>
      <c r="AB76" s="15">
        <f t="shared" si="69"/>
        <v>0</v>
      </c>
      <c r="AC76" s="15">
        <v>1064</v>
      </c>
      <c r="AD76" s="15">
        <f t="shared" si="70"/>
        <v>1.7703826955074875</v>
      </c>
      <c r="AE76" s="16">
        <f t="shared" si="71"/>
        <v>970091</v>
      </c>
      <c r="AF76" s="15">
        <f t="shared" si="72"/>
        <v>1614.1281198003328</v>
      </c>
      <c r="AG76" s="10">
        <v>970091</v>
      </c>
      <c r="AH76" s="10" t="b">
        <f t="shared" si="31"/>
        <v>1</v>
      </c>
    </row>
    <row r="77" spans="1:34" ht="16.5" customHeight="1" x14ac:dyDescent="0.2">
      <c r="A77" s="11" t="s">
        <v>103</v>
      </c>
      <c r="B77" s="12" t="s">
        <v>222</v>
      </c>
      <c r="C77" s="13" t="s">
        <v>104</v>
      </c>
      <c r="D77" s="14">
        <v>230</v>
      </c>
      <c r="E77" s="15">
        <v>207981</v>
      </c>
      <c r="F77" s="15">
        <f t="shared" si="58"/>
        <v>904.2652173913043</v>
      </c>
      <c r="G77" s="15">
        <v>5836</v>
      </c>
      <c r="H77" s="15">
        <f t="shared" si="59"/>
        <v>25.373913043478261</v>
      </c>
      <c r="I77" s="15">
        <v>39986</v>
      </c>
      <c r="J77" s="15">
        <f t="shared" si="60"/>
        <v>173.85217391304349</v>
      </c>
      <c r="K77" s="15">
        <v>0</v>
      </c>
      <c r="L77" s="15">
        <f t="shared" si="61"/>
        <v>0</v>
      </c>
      <c r="M77" s="15">
        <v>0</v>
      </c>
      <c r="N77" s="15">
        <f t="shared" si="62"/>
        <v>0</v>
      </c>
      <c r="O77" s="15">
        <v>797803</v>
      </c>
      <c r="P77" s="15">
        <f t="shared" si="63"/>
        <v>3468.7086956521739</v>
      </c>
      <c r="Q77" s="15">
        <v>0</v>
      </c>
      <c r="R77" s="15">
        <f t="shared" si="64"/>
        <v>0</v>
      </c>
      <c r="S77" s="15">
        <v>0</v>
      </c>
      <c r="T77" s="15">
        <f t="shared" si="65"/>
        <v>0</v>
      </c>
      <c r="U77" s="15">
        <v>0</v>
      </c>
      <c r="V77" s="15">
        <f t="shared" si="66"/>
        <v>0</v>
      </c>
      <c r="W77" s="15">
        <v>0</v>
      </c>
      <c r="X77" s="15">
        <f t="shared" si="67"/>
        <v>0</v>
      </c>
      <c r="Y77" s="15">
        <v>0</v>
      </c>
      <c r="Z77" s="15">
        <f t="shared" si="68"/>
        <v>0</v>
      </c>
      <c r="AA77" s="15">
        <v>0</v>
      </c>
      <c r="AB77" s="15">
        <f t="shared" si="69"/>
        <v>0</v>
      </c>
      <c r="AC77" s="15">
        <v>0</v>
      </c>
      <c r="AD77" s="15">
        <f t="shared" si="70"/>
        <v>0</v>
      </c>
      <c r="AE77" s="16">
        <f t="shared" si="71"/>
        <v>1051606</v>
      </c>
      <c r="AF77" s="15">
        <f t="shared" si="72"/>
        <v>4572.2</v>
      </c>
      <c r="AG77" s="10">
        <v>1051606</v>
      </c>
      <c r="AH77" s="10" t="b">
        <f t="shared" si="31"/>
        <v>1</v>
      </c>
    </row>
    <row r="78" spans="1:34" ht="16.5" customHeight="1" thickBot="1" x14ac:dyDescent="0.25">
      <c r="A78" s="23"/>
      <c r="B78" s="24"/>
      <c r="C78" s="25" t="s">
        <v>105</v>
      </c>
      <c r="D78" s="26">
        <f>SUM(D75:D77)</f>
        <v>2272</v>
      </c>
      <c r="E78" s="27">
        <f>SUM(E75:E77)</f>
        <v>1694987</v>
      </c>
      <c r="F78" s="27">
        <f t="shared" si="58"/>
        <v>746.03301056338023</v>
      </c>
      <c r="G78" s="27">
        <f t="shared" ref="G78" si="73">SUM(G75:G77)</f>
        <v>12772</v>
      </c>
      <c r="H78" s="27">
        <f t="shared" si="59"/>
        <v>5.621478873239437</v>
      </c>
      <c r="I78" s="27">
        <f t="shared" ref="I78" si="74">SUM(I75:I77)</f>
        <v>195057</v>
      </c>
      <c r="J78" s="27">
        <f t="shared" si="60"/>
        <v>85.852552816901408</v>
      </c>
      <c r="K78" s="27">
        <f t="shared" ref="K78" si="75">SUM(K75:K77)</f>
        <v>2508434</v>
      </c>
      <c r="L78" s="27">
        <f t="shared" si="61"/>
        <v>1104.0642605633802</v>
      </c>
      <c r="M78" s="27">
        <f t="shared" ref="M78" si="76">SUM(M75:M77)</f>
        <v>0</v>
      </c>
      <c r="N78" s="27">
        <f t="shared" si="62"/>
        <v>0</v>
      </c>
      <c r="O78" s="27">
        <f t="shared" ref="O78" si="77">SUM(O75:O77)</f>
        <v>1242789</v>
      </c>
      <c r="P78" s="27">
        <f t="shared" si="63"/>
        <v>547.0022007042254</v>
      </c>
      <c r="Q78" s="27">
        <f t="shared" ref="Q78" si="78">SUM(Q75:Q77)</f>
        <v>0</v>
      </c>
      <c r="R78" s="27">
        <f t="shared" si="64"/>
        <v>0</v>
      </c>
      <c r="S78" s="27">
        <f t="shared" ref="S78" si="79">SUM(S75:S77)</f>
        <v>74</v>
      </c>
      <c r="T78" s="27">
        <f t="shared" si="65"/>
        <v>3.2570422535211266E-2</v>
      </c>
      <c r="U78" s="27">
        <f t="shared" ref="U78" si="80">SUM(U75:U77)</f>
        <v>0</v>
      </c>
      <c r="V78" s="27">
        <f t="shared" si="66"/>
        <v>0</v>
      </c>
      <c r="W78" s="27">
        <f t="shared" ref="W78" si="81">SUM(W75:W77)</f>
        <v>45017</v>
      </c>
      <c r="X78" s="27">
        <f t="shared" si="67"/>
        <v>19.813820422535212</v>
      </c>
      <c r="Y78" s="27">
        <f t="shared" ref="Y78" si="82">SUM(Y75:Y77)</f>
        <v>48379</v>
      </c>
      <c r="Z78" s="27">
        <f t="shared" si="68"/>
        <v>21.293573943661972</v>
      </c>
      <c r="AA78" s="27">
        <f t="shared" ref="AA78" si="83">SUM(AA75:AA77)</f>
        <v>13334</v>
      </c>
      <c r="AB78" s="27">
        <f t="shared" si="69"/>
        <v>5.868838028169014</v>
      </c>
      <c r="AC78" s="27">
        <f t="shared" ref="AC78" si="84">SUM(AC75:AC77)</f>
        <v>1064</v>
      </c>
      <c r="AD78" s="27">
        <f t="shared" si="70"/>
        <v>0.46830985915492956</v>
      </c>
      <c r="AE78" s="28">
        <f t="shared" ref="AE78" si="85">SUM(AE75:AE77)</f>
        <v>5761907</v>
      </c>
      <c r="AF78" s="27">
        <f t="shared" si="72"/>
        <v>2536.050616197183</v>
      </c>
    </row>
    <row r="79" spans="1:34" ht="8.25" customHeight="1" thickTop="1" x14ac:dyDescent="0.2">
      <c r="A79" s="29"/>
      <c r="B79" s="30"/>
      <c r="C79" s="31"/>
      <c r="D79" s="32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3"/>
      <c r="AF79" s="31"/>
    </row>
    <row r="80" spans="1:34" ht="16.5" customHeight="1" x14ac:dyDescent="0.2">
      <c r="A80" s="4">
        <v>321001</v>
      </c>
      <c r="B80" s="5" t="s">
        <v>222</v>
      </c>
      <c r="C80" s="6" t="s">
        <v>106</v>
      </c>
      <c r="D80" s="7">
        <v>306</v>
      </c>
      <c r="E80" s="8">
        <v>145251</v>
      </c>
      <c r="F80" s="8">
        <f t="shared" ref="F80:F121" si="86">IFERROR(E80/$D80,0)</f>
        <v>474.6764705882353</v>
      </c>
      <c r="G80" s="8">
        <v>6099</v>
      </c>
      <c r="H80" s="8">
        <f t="shared" ref="H80:H121" si="87">IFERROR(G80/$D80,0)</f>
        <v>19.931372549019606</v>
      </c>
      <c r="I80" s="8">
        <v>22467</v>
      </c>
      <c r="J80" s="8">
        <f t="shared" ref="J80:J121" si="88">IFERROR(I80/$D80,0)</f>
        <v>73.421568627450981</v>
      </c>
      <c r="K80" s="8">
        <v>369053</v>
      </c>
      <c r="L80" s="8">
        <f t="shared" ref="L80:L121" si="89">IFERROR(K80/$D80,0)</f>
        <v>1206.0555555555557</v>
      </c>
      <c r="M80" s="8">
        <v>0</v>
      </c>
      <c r="N80" s="8">
        <f t="shared" ref="N80:N121" si="90">IFERROR(M80/$D80,0)</f>
        <v>0</v>
      </c>
      <c r="O80" s="8">
        <v>0</v>
      </c>
      <c r="P80" s="8">
        <f t="shared" ref="P80:P121" si="91">IFERROR(O80/$D80,0)</f>
        <v>0</v>
      </c>
      <c r="Q80" s="8">
        <v>0</v>
      </c>
      <c r="R80" s="8">
        <f t="shared" ref="R80:R121" si="92">IFERROR(Q80/$D80,0)</f>
        <v>0</v>
      </c>
      <c r="S80" s="8">
        <v>2299</v>
      </c>
      <c r="T80" s="8">
        <f t="shared" ref="T80:T121" si="93">IFERROR(S80/$D80,0)</f>
        <v>7.5130718954248366</v>
      </c>
      <c r="U80" s="8">
        <v>0</v>
      </c>
      <c r="V80" s="8">
        <f t="shared" ref="V80:V121" si="94">IFERROR(U80/$D80,0)</f>
        <v>0</v>
      </c>
      <c r="W80" s="8">
        <v>0</v>
      </c>
      <c r="X80" s="8">
        <f t="shared" ref="X80:X121" si="95">IFERROR(W80/$D80,0)</f>
        <v>0</v>
      </c>
      <c r="Y80" s="8">
        <v>0</v>
      </c>
      <c r="Z80" s="8">
        <f t="shared" ref="Z80:Z121" si="96">IFERROR(Y80/$D80,0)</f>
        <v>0</v>
      </c>
      <c r="AA80" s="8">
        <v>0</v>
      </c>
      <c r="AB80" s="8">
        <f t="shared" ref="AB80:AB121" si="97">IFERROR(AA80/$D80,0)</f>
        <v>0</v>
      </c>
      <c r="AC80" s="8">
        <v>0</v>
      </c>
      <c r="AD80" s="8">
        <f t="shared" ref="AD80:AD121" si="98">IFERROR(AC80/$D80,0)</f>
        <v>0</v>
      </c>
      <c r="AE80" s="9">
        <f t="shared" ref="AE80:AE120" si="99">SUM(E80,G80,I80,K80,M80,O80,Q80,S80,U80,W80,Y80,AA80,AC80)</f>
        <v>545169</v>
      </c>
      <c r="AF80" s="8">
        <f t="shared" ref="AF80:AF121" si="100">IFERROR(AE80/$D80,0)</f>
        <v>1781.5980392156862</v>
      </c>
      <c r="AG80" s="10">
        <v>545169</v>
      </c>
      <c r="AH80" s="10" t="b">
        <f t="shared" si="31"/>
        <v>1</v>
      </c>
    </row>
    <row r="81" spans="1:34" ht="16.5" customHeight="1" x14ac:dyDescent="0.2">
      <c r="A81" s="11">
        <v>329001</v>
      </c>
      <c r="B81" s="12" t="s">
        <v>222</v>
      </c>
      <c r="C81" s="13" t="s">
        <v>107</v>
      </c>
      <c r="D81" s="14">
        <v>384</v>
      </c>
      <c r="E81" s="15">
        <v>286586</v>
      </c>
      <c r="F81" s="15">
        <f t="shared" si="86"/>
        <v>746.31770833333337</v>
      </c>
      <c r="G81" s="15">
        <v>6916</v>
      </c>
      <c r="H81" s="15">
        <f t="shared" si="87"/>
        <v>18.010416666666668</v>
      </c>
      <c r="I81" s="15">
        <v>28757</v>
      </c>
      <c r="J81" s="15">
        <f t="shared" si="88"/>
        <v>74.888020833333329</v>
      </c>
      <c r="K81" s="15">
        <v>506803</v>
      </c>
      <c r="L81" s="15">
        <f t="shared" si="89"/>
        <v>1319.7994791666667</v>
      </c>
      <c r="M81" s="15">
        <v>14316</v>
      </c>
      <c r="N81" s="15">
        <f t="shared" si="90"/>
        <v>37.28125</v>
      </c>
      <c r="O81" s="15">
        <v>0</v>
      </c>
      <c r="P81" s="15">
        <f t="shared" si="91"/>
        <v>0</v>
      </c>
      <c r="Q81" s="15">
        <v>0</v>
      </c>
      <c r="R81" s="15">
        <f t="shared" si="92"/>
        <v>0</v>
      </c>
      <c r="S81" s="15">
        <v>12</v>
      </c>
      <c r="T81" s="15">
        <f t="shared" si="93"/>
        <v>3.125E-2</v>
      </c>
      <c r="U81" s="15">
        <v>17345</v>
      </c>
      <c r="V81" s="15">
        <f t="shared" si="94"/>
        <v>45.169270833333336</v>
      </c>
      <c r="W81" s="15">
        <v>9511</v>
      </c>
      <c r="X81" s="15">
        <f t="shared" si="95"/>
        <v>24.768229166666668</v>
      </c>
      <c r="Y81" s="15">
        <v>0</v>
      </c>
      <c r="Z81" s="15">
        <f t="shared" si="96"/>
        <v>0</v>
      </c>
      <c r="AA81" s="15">
        <v>0</v>
      </c>
      <c r="AB81" s="15">
        <f t="shared" si="97"/>
        <v>0</v>
      </c>
      <c r="AC81" s="15">
        <v>0</v>
      </c>
      <c r="AD81" s="15">
        <f t="shared" si="98"/>
        <v>0</v>
      </c>
      <c r="AE81" s="16">
        <f t="shared" si="99"/>
        <v>870246</v>
      </c>
      <c r="AF81" s="15">
        <f t="shared" si="100"/>
        <v>2266.265625</v>
      </c>
      <c r="AG81" s="10">
        <v>870246</v>
      </c>
      <c r="AH81" s="10" t="b">
        <f t="shared" si="31"/>
        <v>1</v>
      </c>
    </row>
    <row r="82" spans="1:34" ht="16.5" customHeight="1" x14ac:dyDescent="0.2">
      <c r="A82" s="11">
        <v>331001</v>
      </c>
      <c r="B82" s="12" t="s">
        <v>222</v>
      </c>
      <c r="C82" s="13" t="s">
        <v>108</v>
      </c>
      <c r="D82" s="14">
        <v>1390</v>
      </c>
      <c r="E82" s="15">
        <v>474361</v>
      </c>
      <c r="F82" s="15">
        <f t="shared" si="86"/>
        <v>341.26690647482013</v>
      </c>
      <c r="G82" s="15">
        <v>410436</v>
      </c>
      <c r="H82" s="15">
        <f t="shared" si="87"/>
        <v>295.27769784172659</v>
      </c>
      <c r="I82" s="15">
        <v>97410</v>
      </c>
      <c r="J82" s="15">
        <f t="shared" si="88"/>
        <v>70.079136690647488</v>
      </c>
      <c r="K82" s="15">
        <v>0</v>
      </c>
      <c r="L82" s="15">
        <f t="shared" si="89"/>
        <v>0</v>
      </c>
      <c r="M82" s="15">
        <v>0</v>
      </c>
      <c r="N82" s="15">
        <f t="shared" si="90"/>
        <v>0</v>
      </c>
      <c r="O82" s="15">
        <v>315504</v>
      </c>
      <c r="P82" s="15">
        <f t="shared" si="91"/>
        <v>226.98129496402879</v>
      </c>
      <c r="Q82" s="15">
        <v>0</v>
      </c>
      <c r="R82" s="15">
        <f t="shared" si="92"/>
        <v>0</v>
      </c>
      <c r="S82" s="15">
        <v>29551</v>
      </c>
      <c r="T82" s="15">
        <f t="shared" si="93"/>
        <v>21.259712230215829</v>
      </c>
      <c r="U82" s="15">
        <v>41144</v>
      </c>
      <c r="V82" s="15">
        <f t="shared" si="94"/>
        <v>29.6</v>
      </c>
      <c r="W82" s="15">
        <v>0</v>
      </c>
      <c r="X82" s="15">
        <f t="shared" si="95"/>
        <v>0</v>
      </c>
      <c r="Y82" s="15">
        <v>0</v>
      </c>
      <c r="Z82" s="15">
        <f t="shared" si="96"/>
        <v>0</v>
      </c>
      <c r="AA82" s="15">
        <v>0</v>
      </c>
      <c r="AB82" s="15">
        <f t="shared" si="97"/>
        <v>0</v>
      </c>
      <c r="AC82" s="15">
        <v>0</v>
      </c>
      <c r="AD82" s="15">
        <f t="shared" si="98"/>
        <v>0</v>
      </c>
      <c r="AE82" s="16">
        <f t="shared" si="99"/>
        <v>1368406</v>
      </c>
      <c r="AF82" s="15">
        <f t="shared" si="100"/>
        <v>984.46474820143885</v>
      </c>
      <c r="AG82" s="10">
        <v>1368406</v>
      </c>
      <c r="AH82" s="10" t="b">
        <f t="shared" si="31"/>
        <v>1</v>
      </c>
    </row>
    <row r="83" spans="1:34" ht="16.5" customHeight="1" x14ac:dyDescent="0.2">
      <c r="A83" s="11">
        <v>333001</v>
      </c>
      <c r="B83" s="12" t="s">
        <v>222</v>
      </c>
      <c r="C83" s="13" t="s">
        <v>109</v>
      </c>
      <c r="D83" s="14">
        <v>741</v>
      </c>
      <c r="E83" s="15">
        <v>502597</v>
      </c>
      <c r="F83" s="15">
        <f t="shared" si="86"/>
        <v>678.26855600539807</v>
      </c>
      <c r="G83" s="15">
        <v>0</v>
      </c>
      <c r="H83" s="15">
        <f t="shared" si="87"/>
        <v>0</v>
      </c>
      <c r="I83" s="15">
        <v>37320</v>
      </c>
      <c r="J83" s="15">
        <f t="shared" si="88"/>
        <v>50.364372469635626</v>
      </c>
      <c r="K83" s="15">
        <v>678557</v>
      </c>
      <c r="L83" s="15">
        <f t="shared" si="89"/>
        <v>915.73144399460193</v>
      </c>
      <c r="M83" s="15">
        <v>43657</v>
      </c>
      <c r="N83" s="15">
        <f t="shared" si="90"/>
        <v>58.91632928475034</v>
      </c>
      <c r="O83" s="15">
        <v>0</v>
      </c>
      <c r="P83" s="15">
        <f t="shared" si="91"/>
        <v>0</v>
      </c>
      <c r="Q83" s="15">
        <v>0</v>
      </c>
      <c r="R83" s="15">
        <f t="shared" si="92"/>
        <v>0</v>
      </c>
      <c r="S83" s="15">
        <v>0</v>
      </c>
      <c r="T83" s="15">
        <f t="shared" si="93"/>
        <v>0</v>
      </c>
      <c r="U83" s="15">
        <v>13244</v>
      </c>
      <c r="V83" s="15">
        <f t="shared" si="94"/>
        <v>17.873144399460188</v>
      </c>
      <c r="W83" s="15">
        <v>31305</v>
      </c>
      <c r="X83" s="15">
        <f t="shared" si="95"/>
        <v>42.246963562753038</v>
      </c>
      <c r="Y83" s="15">
        <v>0</v>
      </c>
      <c r="Z83" s="15">
        <f t="shared" si="96"/>
        <v>0</v>
      </c>
      <c r="AA83" s="15">
        <v>0</v>
      </c>
      <c r="AB83" s="15">
        <f t="shared" si="97"/>
        <v>0</v>
      </c>
      <c r="AC83" s="15">
        <v>1678</v>
      </c>
      <c r="AD83" s="15">
        <f t="shared" si="98"/>
        <v>2.2645074224021591</v>
      </c>
      <c r="AE83" s="16">
        <f t="shared" si="99"/>
        <v>1308358</v>
      </c>
      <c r="AF83" s="15">
        <f t="shared" si="100"/>
        <v>1765.6653171390014</v>
      </c>
      <c r="AG83" s="10">
        <v>1308358</v>
      </c>
      <c r="AH83" s="10" t="b">
        <f t="shared" si="31"/>
        <v>1</v>
      </c>
    </row>
    <row r="84" spans="1:34" ht="16.5" customHeight="1" x14ac:dyDescent="0.2">
      <c r="A84" s="17">
        <v>336001</v>
      </c>
      <c r="B84" s="18" t="s">
        <v>222</v>
      </c>
      <c r="C84" s="19" t="s">
        <v>110</v>
      </c>
      <c r="D84" s="20">
        <v>887</v>
      </c>
      <c r="E84" s="21">
        <v>504953</v>
      </c>
      <c r="F84" s="21">
        <f t="shared" si="86"/>
        <v>569.28184892897411</v>
      </c>
      <c r="G84" s="21">
        <v>9615</v>
      </c>
      <c r="H84" s="21">
        <f t="shared" si="87"/>
        <v>10.839909808342728</v>
      </c>
      <c r="I84" s="21">
        <v>60873</v>
      </c>
      <c r="J84" s="21">
        <f t="shared" si="88"/>
        <v>68.627959413754226</v>
      </c>
      <c r="K84" s="21">
        <v>1028536</v>
      </c>
      <c r="L84" s="21">
        <f t="shared" si="89"/>
        <v>1159.5670800450957</v>
      </c>
      <c r="M84" s="21">
        <v>65654</v>
      </c>
      <c r="N84" s="21">
        <f t="shared" si="90"/>
        <v>74.018038331454335</v>
      </c>
      <c r="O84" s="21">
        <v>0</v>
      </c>
      <c r="P84" s="21">
        <f t="shared" si="91"/>
        <v>0</v>
      </c>
      <c r="Q84" s="21">
        <v>3815</v>
      </c>
      <c r="R84" s="21">
        <f t="shared" si="92"/>
        <v>4.3010146561443063</v>
      </c>
      <c r="S84" s="21">
        <v>5285</v>
      </c>
      <c r="T84" s="21">
        <f t="shared" si="93"/>
        <v>5.9582863585118373</v>
      </c>
      <c r="U84" s="21">
        <v>41278</v>
      </c>
      <c r="V84" s="21">
        <f t="shared" si="94"/>
        <v>46.536640360766626</v>
      </c>
      <c r="W84" s="21">
        <v>0</v>
      </c>
      <c r="X84" s="21">
        <f t="shared" si="95"/>
        <v>0</v>
      </c>
      <c r="Y84" s="21">
        <v>0</v>
      </c>
      <c r="Z84" s="21">
        <f t="shared" si="96"/>
        <v>0</v>
      </c>
      <c r="AA84" s="21">
        <v>0</v>
      </c>
      <c r="AB84" s="21">
        <f t="shared" si="97"/>
        <v>0</v>
      </c>
      <c r="AC84" s="21">
        <v>4483</v>
      </c>
      <c r="AD84" s="21">
        <f t="shared" si="98"/>
        <v>5.0541149943630215</v>
      </c>
      <c r="AE84" s="22">
        <f t="shared" si="99"/>
        <v>1724492</v>
      </c>
      <c r="AF84" s="21">
        <f t="shared" si="100"/>
        <v>1944.1848928974071</v>
      </c>
      <c r="AG84" s="10">
        <v>1724492</v>
      </c>
      <c r="AH84" s="10" t="b">
        <f t="shared" si="31"/>
        <v>1</v>
      </c>
    </row>
    <row r="85" spans="1:34" ht="16.5" customHeight="1" x14ac:dyDescent="0.2">
      <c r="A85" s="4">
        <v>337001</v>
      </c>
      <c r="B85" s="5" t="s">
        <v>222</v>
      </c>
      <c r="C85" s="6" t="s">
        <v>111</v>
      </c>
      <c r="D85" s="7">
        <v>966</v>
      </c>
      <c r="E85" s="8">
        <v>647342</v>
      </c>
      <c r="F85" s="8">
        <f t="shared" si="86"/>
        <v>670.12629399585921</v>
      </c>
      <c r="G85" s="8">
        <v>557602</v>
      </c>
      <c r="H85" s="8">
        <f t="shared" si="87"/>
        <v>577.22774327122158</v>
      </c>
      <c r="I85" s="8">
        <v>125272</v>
      </c>
      <c r="J85" s="8">
        <f t="shared" si="88"/>
        <v>129.68115942028984</v>
      </c>
      <c r="K85" s="8">
        <v>0</v>
      </c>
      <c r="L85" s="8">
        <f t="shared" si="89"/>
        <v>0</v>
      </c>
      <c r="M85" s="8">
        <v>0</v>
      </c>
      <c r="N85" s="8">
        <f t="shared" si="90"/>
        <v>0</v>
      </c>
      <c r="O85" s="8">
        <v>99906</v>
      </c>
      <c r="P85" s="8">
        <f t="shared" si="91"/>
        <v>103.42236024844721</v>
      </c>
      <c r="Q85" s="8">
        <v>0</v>
      </c>
      <c r="R85" s="8">
        <f t="shared" si="92"/>
        <v>0</v>
      </c>
      <c r="S85" s="8">
        <v>8573</v>
      </c>
      <c r="T85" s="8">
        <f t="shared" si="93"/>
        <v>8.8747412008281579</v>
      </c>
      <c r="U85" s="8">
        <v>60699</v>
      </c>
      <c r="V85" s="8">
        <f t="shared" si="94"/>
        <v>62.835403726708073</v>
      </c>
      <c r="W85" s="8">
        <v>0</v>
      </c>
      <c r="X85" s="8">
        <f t="shared" si="95"/>
        <v>0</v>
      </c>
      <c r="Y85" s="8">
        <v>0</v>
      </c>
      <c r="Z85" s="8">
        <f t="shared" si="96"/>
        <v>0</v>
      </c>
      <c r="AA85" s="8">
        <v>0</v>
      </c>
      <c r="AB85" s="8">
        <f t="shared" si="97"/>
        <v>0</v>
      </c>
      <c r="AC85" s="8">
        <v>11359</v>
      </c>
      <c r="AD85" s="8">
        <f t="shared" si="98"/>
        <v>11.75879917184265</v>
      </c>
      <c r="AE85" s="9">
        <f t="shared" si="99"/>
        <v>1510753</v>
      </c>
      <c r="AF85" s="8">
        <f t="shared" si="100"/>
        <v>1563.9265010351967</v>
      </c>
      <c r="AG85" s="10">
        <v>1510753</v>
      </c>
      <c r="AH85" s="10" t="b">
        <f t="shared" si="31"/>
        <v>1</v>
      </c>
    </row>
    <row r="86" spans="1:34" ht="16.5" customHeight="1" x14ac:dyDescent="0.2">
      <c r="A86" s="11">
        <v>340001</v>
      </c>
      <c r="B86" s="12" t="s">
        <v>222</v>
      </c>
      <c r="C86" s="13" t="s">
        <v>112</v>
      </c>
      <c r="D86" s="14">
        <v>120</v>
      </c>
      <c r="E86" s="15">
        <v>107712</v>
      </c>
      <c r="F86" s="15">
        <f t="shared" si="86"/>
        <v>897.6</v>
      </c>
      <c r="G86" s="15">
        <v>927</v>
      </c>
      <c r="H86" s="15">
        <f t="shared" si="87"/>
        <v>7.7249999999999996</v>
      </c>
      <c r="I86" s="15">
        <v>12062</v>
      </c>
      <c r="J86" s="15">
        <f t="shared" si="88"/>
        <v>100.51666666666667</v>
      </c>
      <c r="K86" s="15">
        <v>189153</v>
      </c>
      <c r="L86" s="15">
        <f t="shared" si="89"/>
        <v>1576.2750000000001</v>
      </c>
      <c r="M86" s="15">
        <v>0</v>
      </c>
      <c r="N86" s="15">
        <f t="shared" si="90"/>
        <v>0</v>
      </c>
      <c r="O86" s="15">
        <v>0</v>
      </c>
      <c r="P86" s="15">
        <f t="shared" si="91"/>
        <v>0</v>
      </c>
      <c r="Q86" s="15">
        <v>0</v>
      </c>
      <c r="R86" s="15">
        <f t="shared" si="92"/>
        <v>0</v>
      </c>
      <c r="S86" s="15">
        <v>-1924</v>
      </c>
      <c r="T86" s="15">
        <f t="shared" si="93"/>
        <v>-16.033333333333335</v>
      </c>
      <c r="U86" s="15">
        <v>5835</v>
      </c>
      <c r="V86" s="15">
        <f t="shared" si="94"/>
        <v>48.625</v>
      </c>
      <c r="W86" s="15">
        <v>0</v>
      </c>
      <c r="X86" s="15">
        <f t="shared" si="95"/>
        <v>0</v>
      </c>
      <c r="Y86" s="15">
        <v>0</v>
      </c>
      <c r="Z86" s="15">
        <f t="shared" si="96"/>
        <v>0</v>
      </c>
      <c r="AA86" s="15">
        <v>0</v>
      </c>
      <c r="AB86" s="15">
        <f t="shared" si="97"/>
        <v>0</v>
      </c>
      <c r="AC86" s="15">
        <v>6394</v>
      </c>
      <c r="AD86" s="15">
        <f t="shared" si="98"/>
        <v>53.283333333333331</v>
      </c>
      <c r="AE86" s="16">
        <f t="shared" si="99"/>
        <v>320159</v>
      </c>
      <c r="AF86" s="15">
        <f t="shared" si="100"/>
        <v>2667.9916666666668</v>
      </c>
      <c r="AG86" s="10">
        <v>320159</v>
      </c>
      <c r="AH86" s="10" t="b">
        <f t="shared" si="31"/>
        <v>1</v>
      </c>
    </row>
    <row r="87" spans="1:34" ht="16.5" customHeight="1" x14ac:dyDescent="0.2">
      <c r="A87" s="11">
        <v>341001</v>
      </c>
      <c r="B87" s="12" t="s">
        <v>222</v>
      </c>
      <c r="C87" s="13" t="s">
        <v>113</v>
      </c>
      <c r="D87" s="14">
        <v>966</v>
      </c>
      <c r="E87" s="15">
        <v>513038</v>
      </c>
      <c r="F87" s="15">
        <f t="shared" si="86"/>
        <v>531.09523809523807</v>
      </c>
      <c r="G87" s="15">
        <v>3661</v>
      </c>
      <c r="H87" s="15">
        <f t="shared" si="87"/>
        <v>3.7898550724637681</v>
      </c>
      <c r="I87" s="15">
        <v>49992</v>
      </c>
      <c r="J87" s="15">
        <f t="shared" si="88"/>
        <v>51.751552795031053</v>
      </c>
      <c r="K87" s="15">
        <v>981569</v>
      </c>
      <c r="L87" s="15">
        <f t="shared" si="89"/>
        <v>1016.1169772256728</v>
      </c>
      <c r="M87" s="15">
        <v>0</v>
      </c>
      <c r="N87" s="15">
        <f t="shared" si="90"/>
        <v>0</v>
      </c>
      <c r="O87" s="15">
        <v>6669</v>
      </c>
      <c r="P87" s="15">
        <f t="shared" si="91"/>
        <v>6.9037267080745339</v>
      </c>
      <c r="Q87" s="15">
        <v>0</v>
      </c>
      <c r="R87" s="15">
        <f t="shared" si="92"/>
        <v>0</v>
      </c>
      <c r="S87" s="15">
        <v>28271</v>
      </c>
      <c r="T87" s="15">
        <f t="shared" si="93"/>
        <v>29.266045548654244</v>
      </c>
      <c r="U87" s="15">
        <v>75</v>
      </c>
      <c r="V87" s="15">
        <f t="shared" si="94"/>
        <v>7.7639751552795025E-2</v>
      </c>
      <c r="W87" s="15">
        <v>13591</v>
      </c>
      <c r="X87" s="15">
        <f t="shared" si="95"/>
        <v>14.069358178053831</v>
      </c>
      <c r="Y87" s="15">
        <v>0</v>
      </c>
      <c r="Z87" s="15">
        <f t="shared" si="96"/>
        <v>0</v>
      </c>
      <c r="AA87" s="15">
        <v>0</v>
      </c>
      <c r="AB87" s="15">
        <f t="shared" si="97"/>
        <v>0</v>
      </c>
      <c r="AC87" s="15">
        <v>0</v>
      </c>
      <c r="AD87" s="15">
        <f t="shared" si="98"/>
        <v>0</v>
      </c>
      <c r="AE87" s="16">
        <f t="shared" si="99"/>
        <v>1596866</v>
      </c>
      <c r="AF87" s="15">
        <f t="shared" si="100"/>
        <v>1653.0703933747411</v>
      </c>
      <c r="AG87" s="10">
        <v>1596866</v>
      </c>
      <c r="AH87" s="10" t="b">
        <f t="shared" si="31"/>
        <v>1</v>
      </c>
    </row>
    <row r="88" spans="1:34" ht="16.5" customHeight="1" x14ac:dyDescent="0.2">
      <c r="A88" s="11">
        <v>343001</v>
      </c>
      <c r="B88" s="12" t="s">
        <v>222</v>
      </c>
      <c r="C88" s="13" t="s">
        <v>114</v>
      </c>
      <c r="D88" s="14">
        <v>576</v>
      </c>
      <c r="E88" s="15">
        <v>285484</v>
      </c>
      <c r="F88" s="15">
        <f t="shared" si="86"/>
        <v>495.63194444444446</v>
      </c>
      <c r="G88" s="15">
        <v>9011</v>
      </c>
      <c r="H88" s="15">
        <f t="shared" si="87"/>
        <v>15.644097222222221</v>
      </c>
      <c r="I88" s="15">
        <v>36778</v>
      </c>
      <c r="J88" s="15">
        <f t="shared" si="88"/>
        <v>63.850694444444443</v>
      </c>
      <c r="K88" s="15">
        <v>642836</v>
      </c>
      <c r="L88" s="15">
        <f t="shared" si="89"/>
        <v>1116.0347222222222</v>
      </c>
      <c r="M88" s="15">
        <v>0</v>
      </c>
      <c r="N88" s="15">
        <f t="shared" si="90"/>
        <v>0</v>
      </c>
      <c r="O88" s="15">
        <v>0</v>
      </c>
      <c r="P88" s="15">
        <f t="shared" si="91"/>
        <v>0</v>
      </c>
      <c r="Q88" s="15">
        <v>0</v>
      </c>
      <c r="R88" s="15">
        <f t="shared" si="92"/>
        <v>0</v>
      </c>
      <c r="S88" s="15">
        <v>9329</v>
      </c>
      <c r="T88" s="15">
        <f t="shared" si="93"/>
        <v>16.196180555555557</v>
      </c>
      <c r="U88" s="15">
        <v>76</v>
      </c>
      <c r="V88" s="15">
        <f t="shared" si="94"/>
        <v>0.13194444444444445</v>
      </c>
      <c r="W88" s="15">
        <v>0</v>
      </c>
      <c r="X88" s="15">
        <f t="shared" si="95"/>
        <v>0</v>
      </c>
      <c r="Y88" s="15">
        <v>0</v>
      </c>
      <c r="Z88" s="15">
        <f t="shared" si="96"/>
        <v>0</v>
      </c>
      <c r="AA88" s="15">
        <v>0</v>
      </c>
      <c r="AB88" s="15">
        <f t="shared" si="97"/>
        <v>0</v>
      </c>
      <c r="AC88" s="15">
        <v>0</v>
      </c>
      <c r="AD88" s="15">
        <f t="shared" si="98"/>
        <v>0</v>
      </c>
      <c r="AE88" s="16">
        <f t="shared" si="99"/>
        <v>983514</v>
      </c>
      <c r="AF88" s="15">
        <f t="shared" si="100"/>
        <v>1707.4895833333333</v>
      </c>
      <c r="AG88" s="10">
        <v>983514</v>
      </c>
      <c r="AH88" s="10" t="b">
        <f t="shared" si="31"/>
        <v>1</v>
      </c>
    </row>
    <row r="89" spans="1:34" ht="16.5" customHeight="1" x14ac:dyDescent="0.2">
      <c r="A89" s="17">
        <v>344001</v>
      </c>
      <c r="B89" s="18" t="s">
        <v>222</v>
      </c>
      <c r="C89" s="19" t="s">
        <v>115</v>
      </c>
      <c r="D89" s="20">
        <v>558</v>
      </c>
      <c r="E89" s="21">
        <v>346315</v>
      </c>
      <c r="F89" s="21">
        <f t="shared" si="86"/>
        <v>620.63620071684591</v>
      </c>
      <c r="G89" s="21">
        <v>202512</v>
      </c>
      <c r="H89" s="21">
        <f t="shared" si="87"/>
        <v>362.92473118279571</v>
      </c>
      <c r="I89" s="21">
        <v>48281</v>
      </c>
      <c r="J89" s="21">
        <f t="shared" si="88"/>
        <v>86.525089605734763</v>
      </c>
      <c r="K89" s="21">
        <v>0</v>
      </c>
      <c r="L89" s="21">
        <f t="shared" si="89"/>
        <v>0</v>
      </c>
      <c r="M89" s="21">
        <v>0</v>
      </c>
      <c r="N89" s="21">
        <f t="shared" si="90"/>
        <v>0</v>
      </c>
      <c r="O89" s="21">
        <v>49583</v>
      </c>
      <c r="P89" s="21">
        <f t="shared" si="91"/>
        <v>88.858422939068106</v>
      </c>
      <c r="Q89" s="21">
        <v>0</v>
      </c>
      <c r="R89" s="21">
        <f t="shared" si="92"/>
        <v>0</v>
      </c>
      <c r="S89" s="21">
        <v>15288</v>
      </c>
      <c r="T89" s="21">
        <f t="shared" si="93"/>
        <v>27.397849462365592</v>
      </c>
      <c r="U89" s="21">
        <v>14371</v>
      </c>
      <c r="V89" s="21">
        <f t="shared" si="94"/>
        <v>25.75448028673835</v>
      </c>
      <c r="W89" s="21">
        <v>630</v>
      </c>
      <c r="X89" s="21">
        <f t="shared" si="95"/>
        <v>1.1290322580645162</v>
      </c>
      <c r="Y89" s="21">
        <v>0</v>
      </c>
      <c r="Z89" s="21">
        <f t="shared" si="96"/>
        <v>0</v>
      </c>
      <c r="AA89" s="21">
        <v>0</v>
      </c>
      <c r="AB89" s="21">
        <f t="shared" si="97"/>
        <v>0</v>
      </c>
      <c r="AC89" s="21">
        <v>25285</v>
      </c>
      <c r="AD89" s="21">
        <f t="shared" si="98"/>
        <v>45.313620071684589</v>
      </c>
      <c r="AE89" s="22">
        <f t="shared" si="99"/>
        <v>702265</v>
      </c>
      <c r="AF89" s="21">
        <f t="shared" si="100"/>
        <v>1258.5394265232974</v>
      </c>
      <c r="AG89" s="10">
        <v>702265</v>
      </c>
      <c r="AH89" s="10" t="b">
        <f t="shared" si="31"/>
        <v>1</v>
      </c>
    </row>
    <row r="90" spans="1:34" ht="16.5" customHeight="1" x14ac:dyDescent="0.2">
      <c r="A90" s="4">
        <v>345001</v>
      </c>
      <c r="B90" s="5" t="s">
        <v>222</v>
      </c>
      <c r="C90" s="6" t="s">
        <v>116</v>
      </c>
      <c r="D90" s="7">
        <v>2368</v>
      </c>
      <c r="E90" s="8">
        <v>1165632</v>
      </c>
      <c r="F90" s="8">
        <f t="shared" si="86"/>
        <v>492.24324324324323</v>
      </c>
      <c r="G90" s="8">
        <v>463364</v>
      </c>
      <c r="H90" s="8">
        <f t="shared" si="87"/>
        <v>195.67736486486487</v>
      </c>
      <c r="I90" s="8">
        <v>126287</v>
      </c>
      <c r="J90" s="8">
        <f t="shared" si="88"/>
        <v>53.330658783783782</v>
      </c>
      <c r="K90" s="8">
        <v>0</v>
      </c>
      <c r="L90" s="8">
        <f t="shared" si="89"/>
        <v>0</v>
      </c>
      <c r="M90" s="8">
        <v>0</v>
      </c>
      <c r="N90" s="8">
        <f t="shared" si="90"/>
        <v>0</v>
      </c>
      <c r="O90" s="8">
        <v>231940</v>
      </c>
      <c r="P90" s="8">
        <f t="shared" si="91"/>
        <v>97.94763513513513</v>
      </c>
      <c r="Q90" s="8">
        <v>26441</v>
      </c>
      <c r="R90" s="8">
        <f t="shared" si="92"/>
        <v>11.165962837837839</v>
      </c>
      <c r="S90" s="8">
        <v>25190</v>
      </c>
      <c r="T90" s="8">
        <f t="shared" si="93"/>
        <v>10.637668918918919</v>
      </c>
      <c r="U90" s="8">
        <v>15499</v>
      </c>
      <c r="V90" s="8">
        <f t="shared" si="94"/>
        <v>6.5451858108108105</v>
      </c>
      <c r="W90" s="8">
        <v>0</v>
      </c>
      <c r="X90" s="8">
        <f t="shared" si="95"/>
        <v>0</v>
      </c>
      <c r="Y90" s="8">
        <v>0</v>
      </c>
      <c r="Z90" s="8">
        <f t="shared" si="96"/>
        <v>0</v>
      </c>
      <c r="AA90" s="8">
        <v>0</v>
      </c>
      <c r="AB90" s="8">
        <f t="shared" si="97"/>
        <v>0</v>
      </c>
      <c r="AC90" s="8">
        <v>16487</v>
      </c>
      <c r="AD90" s="8">
        <f t="shared" si="98"/>
        <v>6.9624155405405403</v>
      </c>
      <c r="AE90" s="9">
        <f t="shared" si="99"/>
        <v>2070840</v>
      </c>
      <c r="AF90" s="8">
        <f t="shared" si="100"/>
        <v>874.5101351351351</v>
      </c>
      <c r="AG90" s="10">
        <v>2070840</v>
      </c>
      <c r="AH90" s="10" t="b">
        <f t="shared" si="31"/>
        <v>1</v>
      </c>
    </row>
    <row r="91" spans="1:34" ht="16.5" customHeight="1" x14ac:dyDescent="0.2">
      <c r="A91" s="11">
        <v>346001</v>
      </c>
      <c r="B91" s="12" t="s">
        <v>222</v>
      </c>
      <c r="C91" s="13" t="s">
        <v>117</v>
      </c>
      <c r="D91" s="14">
        <v>873</v>
      </c>
      <c r="E91" s="15">
        <v>259259</v>
      </c>
      <c r="F91" s="15">
        <f t="shared" si="86"/>
        <v>296.97479954180983</v>
      </c>
      <c r="G91" s="15">
        <v>232019</v>
      </c>
      <c r="H91" s="15">
        <f t="shared" si="87"/>
        <v>265.77205040091638</v>
      </c>
      <c r="I91" s="15">
        <v>54263</v>
      </c>
      <c r="J91" s="15">
        <f t="shared" si="88"/>
        <v>62.156930126002294</v>
      </c>
      <c r="K91" s="15">
        <v>0</v>
      </c>
      <c r="L91" s="15">
        <f t="shared" si="89"/>
        <v>0</v>
      </c>
      <c r="M91" s="15">
        <v>0</v>
      </c>
      <c r="N91" s="15">
        <f t="shared" si="90"/>
        <v>0</v>
      </c>
      <c r="O91" s="15">
        <v>7286</v>
      </c>
      <c r="P91" s="15">
        <f t="shared" si="91"/>
        <v>8.3459335624284083</v>
      </c>
      <c r="Q91" s="15">
        <v>0</v>
      </c>
      <c r="R91" s="15">
        <f t="shared" si="92"/>
        <v>0</v>
      </c>
      <c r="S91" s="15">
        <v>19876</v>
      </c>
      <c r="T91" s="15">
        <f t="shared" si="93"/>
        <v>22.767468499427263</v>
      </c>
      <c r="U91" s="15">
        <v>51931</v>
      </c>
      <c r="V91" s="15">
        <f t="shared" si="94"/>
        <v>59.485681557846505</v>
      </c>
      <c r="W91" s="15">
        <v>0</v>
      </c>
      <c r="X91" s="15">
        <f t="shared" si="95"/>
        <v>0</v>
      </c>
      <c r="Y91" s="15">
        <v>0</v>
      </c>
      <c r="Z91" s="15">
        <f t="shared" si="96"/>
        <v>0</v>
      </c>
      <c r="AA91" s="15">
        <v>0</v>
      </c>
      <c r="AB91" s="15">
        <f t="shared" si="97"/>
        <v>0</v>
      </c>
      <c r="AC91" s="15">
        <v>0</v>
      </c>
      <c r="AD91" s="15">
        <f t="shared" si="98"/>
        <v>0</v>
      </c>
      <c r="AE91" s="16">
        <f t="shared" si="99"/>
        <v>624634</v>
      </c>
      <c r="AF91" s="15">
        <f t="shared" si="100"/>
        <v>715.50286368843069</v>
      </c>
      <c r="AG91" s="10">
        <v>624634</v>
      </c>
      <c r="AH91" s="10" t="b">
        <f t="shared" si="31"/>
        <v>1</v>
      </c>
    </row>
    <row r="92" spans="1:34" ht="16.5" customHeight="1" x14ac:dyDescent="0.2">
      <c r="A92" s="11">
        <v>347001</v>
      </c>
      <c r="B92" s="12" t="s">
        <v>222</v>
      </c>
      <c r="C92" s="13" t="s">
        <v>118</v>
      </c>
      <c r="D92" s="14">
        <v>817</v>
      </c>
      <c r="E92" s="15">
        <v>628124</v>
      </c>
      <c r="F92" s="15">
        <f t="shared" si="86"/>
        <v>768.8176254589963</v>
      </c>
      <c r="G92" s="15">
        <v>288218</v>
      </c>
      <c r="H92" s="15">
        <f t="shared" si="87"/>
        <v>352.77600979192164</v>
      </c>
      <c r="I92" s="15">
        <v>67425</v>
      </c>
      <c r="J92" s="15">
        <f t="shared" si="88"/>
        <v>82.52753977968176</v>
      </c>
      <c r="K92" s="15">
        <v>0</v>
      </c>
      <c r="L92" s="15">
        <f t="shared" si="89"/>
        <v>0</v>
      </c>
      <c r="M92" s="15">
        <v>0</v>
      </c>
      <c r="N92" s="15">
        <f t="shared" si="90"/>
        <v>0</v>
      </c>
      <c r="O92" s="15">
        <v>204112</v>
      </c>
      <c r="P92" s="15">
        <f t="shared" si="91"/>
        <v>249.83108935128519</v>
      </c>
      <c r="Q92" s="15">
        <v>0</v>
      </c>
      <c r="R92" s="15">
        <f t="shared" si="92"/>
        <v>0</v>
      </c>
      <c r="S92" s="15">
        <v>16209</v>
      </c>
      <c r="T92" s="15">
        <f t="shared" si="93"/>
        <v>19.839657282741737</v>
      </c>
      <c r="U92" s="15">
        <v>24276</v>
      </c>
      <c r="V92" s="15">
        <f t="shared" si="94"/>
        <v>29.713586291309671</v>
      </c>
      <c r="W92" s="15">
        <v>0</v>
      </c>
      <c r="X92" s="15">
        <f t="shared" si="95"/>
        <v>0</v>
      </c>
      <c r="Y92" s="15">
        <v>0</v>
      </c>
      <c r="Z92" s="15">
        <f t="shared" si="96"/>
        <v>0</v>
      </c>
      <c r="AA92" s="15">
        <v>0</v>
      </c>
      <c r="AB92" s="15">
        <f t="shared" si="97"/>
        <v>0</v>
      </c>
      <c r="AC92" s="15">
        <v>0</v>
      </c>
      <c r="AD92" s="15">
        <f t="shared" si="98"/>
        <v>0</v>
      </c>
      <c r="AE92" s="16">
        <f t="shared" si="99"/>
        <v>1228364</v>
      </c>
      <c r="AF92" s="15">
        <f t="shared" si="100"/>
        <v>1503.5055079559363</v>
      </c>
      <c r="AG92" s="10">
        <v>1228364</v>
      </c>
      <c r="AH92" s="10" t="b">
        <f t="shared" si="31"/>
        <v>1</v>
      </c>
    </row>
    <row r="93" spans="1:34" ht="16.5" customHeight="1" x14ac:dyDescent="0.2">
      <c r="A93" s="11">
        <v>348001</v>
      </c>
      <c r="B93" s="12" t="s">
        <v>222</v>
      </c>
      <c r="C93" s="13" t="s">
        <v>119</v>
      </c>
      <c r="D93" s="14">
        <v>763</v>
      </c>
      <c r="E93" s="15">
        <v>393293</v>
      </c>
      <c r="F93" s="15">
        <f t="shared" si="86"/>
        <v>515.4560943643512</v>
      </c>
      <c r="G93" s="15">
        <v>299359</v>
      </c>
      <c r="H93" s="15">
        <f t="shared" si="87"/>
        <v>392.34469200524245</v>
      </c>
      <c r="I93" s="15">
        <v>70949</v>
      </c>
      <c r="J93" s="15">
        <f t="shared" si="88"/>
        <v>92.986893840104855</v>
      </c>
      <c r="K93" s="15">
        <v>0</v>
      </c>
      <c r="L93" s="15">
        <f t="shared" si="89"/>
        <v>0</v>
      </c>
      <c r="M93" s="15">
        <v>0</v>
      </c>
      <c r="N93" s="15">
        <f t="shared" si="90"/>
        <v>0</v>
      </c>
      <c r="O93" s="15">
        <v>85509</v>
      </c>
      <c r="P93" s="15">
        <f t="shared" si="91"/>
        <v>112.0694626474443</v>
      </c>
      <c r="Q93" s="15">
        <v>0</v>
      </c>
      <c r="R93" s="15">
        <f t="shared" si="92"/>
        <v>0</v>
      </c>
      <c r="S93" s="15">
        <v>14044</v>
      </c>
      <c r="T93" s="15">
        <f t="shared" si="93"/>
        <v>18.406290956749672</v>
      </c>
      <c r="U93" s="15">
        <v>58082</v>
      </c>
      <c r="V93" s="15">
        <f t="shared" si="94"/>
        <v>76.123197903014415</v>
      </c>
      <c r="W93" s="15">
        <v>0</v>
      </c>
      <c r="X93" s="15">
        <f t="shared" si="95"/>
        <v>0</v>
      </c>
      <c r="Y93" s="15">
        <v>0</v>
      </c>
      <c r="Z93" s="15">
        <f t="shared" si="96"/>
        <v>0</v>
      </c>
      <c r="AA93" s="15">
        <v>0</v>
      </c>
      <c r="AB93" s="15">
        <f t="shared" si="97"/>
        <v>0</v>
      </c>
      <c r="AC93" s="15">
        <v>2265</v>
      </c>
      <c r="AD93" s="15">
        <f t="shared" si="98"/>
        <v>2.9685452162516381</v>
      </c>
      <c r="AE93" s="16">
        <f t="shared" si="99"/>
        <v>923501</v>
      </c>
      <c r="AF93" s="15">
        <f t="shared" si="100"/>
        <v>1210.3551769331586</v>
      </c>
      <c r="AG93" s="10">
        <v>923501</v>
      </c>
      <c r="AH93" s="10" t="b">
        <f t="shared" si="31"/>
        <v>1</v>
      </c>
    </row>
    <row r="94" spans="1:34" ht="16.5" customHeight="1" x14ac:dyDescent="0.2">
      <c r="A94" s="17" t="s">
        <v>120</v>
      </c>
      <c r="B94" s="18" t="s">
        <v>222</v>
      </c>
      <c r="C94" s="19" t="s">
        <v>121</v>
      </c>
      <c r="D94" s="20">
        <v>34</v>
      </c>
      <c r="E94" s="21">
        <v>18840</v>
      </c>
      <c r="F94" s="21">
        <f t="shared" si="86"/>
        <v>554.11764705882354</v>
      </c>
      <c r="G94" s="21">
        <v>31154</v>
      </c>
      <c r="H94" s="21">
        <f t="shared" si="87"/>
        <v>916.29411764705878</v>
      </c>
      <c r="I94" s="21">
        <v>7702</v>
      </c>
      <c r="J94" s="21">
        <f t="shared" si="88"/>
        <v>226.52941176470588</v>
      </c>
      <c r="K94" s="21">
        <v>0</v>
      </c>
      <c r="L94" s="21">
        <f t="shared" si="89"/>
        <v>0</v>
      </c>
      <c r="M94" s="21">
        <v>0</v>
      </c>
      <c r="N94" s="21">
        <f t="shared" si="90"/>
        <v>0</v>
      </c>
      <c r="O94" s="21">
        <v>9702</v>
      </c>
      <c r="P94" s="21">
        <f t="shared" si="91"/>
        <v>285.35294117647061</v>
      </c>
      <c r="Q94" s="21">
        <v>0</v>
      </c>
      <c r="R94" s="21">
        <f t="shared" si="92"/>
        <v>0</v>
      </c>
      <c r="S94" s="21">
        <v>1093</v>
      </c>
      <c r="T94" s="21">
        <f t="shared" si="93"/>
        <v>32.147058823529413</v>
      </c>
      <c r="U94" s="21">
        <v>995</v>
      </c>
      <c r="V94" s="21">
        <f t="shared" si="94"/>
        <v>29.264705882352942</v>
      </c>
      <c r="W94" s="21">
        <v>0</v>
      </c>
      <c r="X94" s="21">
        <f t="shared" si="95"/>
        <v>0</v>
      </c>
      <c r="Y94" s="21">
        <v>0</v>
      </c>
      <c r="Z94" s="21">
        <f t="shared" si="96"/>
        <v>0</v>
      </c>
      <c r="AA94" s="21">
        <v>0</v>
      </c>
      <c r="AB94" s="21">
        <f t="shared" si="97"/>
        <v>0</v>
      </c>
      <c r="AC94" s="21">
        <v>0</v>
      </c>
      <c r="AD94" s="21">
        <f t="shared" si="98"/>
        <v>0</v>
      </c>
      <c r="AE94" s="22">
        <f t="shared" si="99"/>
        <v>69486</v>
      </c>
      <c r="AF94" s="21">
        <f t="shared" si="100"/>
        <v>2043.7058823529412</v>
      </c>
      <c r="AG94" s="10">
        <v>69486</v>
      </c>
      <c r="AH94" s="10" t="b">
        <f t="shared" si="31"/>
        <v>1</v>
      </c>
    </row>
    <row r="95" spans="1:34" ht="16.5" customHeight="1" x14ac:dyDescent="0.2">
      <c r="A95" s="4" t="s">
        <v>122</v>
      </c>
      <c r="B95" s="5" t="s">
        <v>222</v>
      </c>
      <c r="C95" s="6" t="s">
        <v>123</v>
      </c>
      <c r="D95" s="7">
        <v>277</v>
      </c>
      <c r="E95" s="8">
        <v>126167</v>
      </c>
      <c r="F95" s="8">
        <f t="shared" si="86"/>
        <v>455.47653429602889</v>
      </c>
      <c r="G95" s="8">
        <v>101540</v>
      </c>
      <c r="H95" s="8">
        <f t="shared" si="87"/>
        <v>366.57039711191334</v>
      </c>
      <c r="I95" s="8">
        <v>23675</v>
      </c>
      <c r="J95" s="8">
        <f t="shared" si="88"/>
        <v>85.469314079422389</v>
      </c>
      <c r="K95" s="8">
        <v>0</v>
      </c>
      <c r="L95" s="8">
        <f t="shared" si="89"/>
        <v>0</v>
      </c>
      <c r="M95" s="8">
        <v>0</v>
      </c>
      <c r="N95" s="8">
        <f t="shared" si="90"/>
        <v>0</v>
      </c>
      <c r="O95" s="8">
        <v>131483</v>
      </c>
      <c r="P95" s="8">
        <f t="shared" si="91"/>
        <v>474.66787003610108</v>
      </c>
      <c r="Q95" s="8">
        <v>1865</v>
      </c>
      <c r="R95" s="8">
        <f t="shared" si="92"/>
        <v>6.7328519855595665</v>
      </c>
      <c r="S95" s="8">
        <v>8714</v>
      </c>
      <c r="T95" s="8">
        <f t="shared" si="93"/>
        <v>31.458483754512635</v>
      </c>
      <c r="U95" s="8">
        <v>6822</v>
      </c>
      <c r="V95" s="8">
        <f t="shared" si="94"/>
        <v>24.628158844765341</v>
      </c>
      <c r="W95" s="8">
        <v>0</v>
      </c>
      <c r="X95" s="8">
        <f t="shared" si="95"/>
        <v>0</v>
      </c>
      <c r="Y95" s="8">
        <v>0</v>
      </c>
      <c r="Z95" s="8">
        <f t="shared" si="96"/>
        <v>0</v>
      </c>
      <c r="AA95" s="8">
        <v>0</v>
      </c>
      <c r="AB95" s="8">
        <f t="shared" si="97"/>
        <v>0</v>
      </c>
      <c r="AC95" s="8">
        <v>10272</v>
      </c>
      <c r="AD95" s="8">
        <f t="shared" si="98"/>
        <v>37.08303249097473</v>
      </c>
      <c r="AE95" s="9">
        <f t="shared" si="99"/>
        <v>410538</v>
      </c>
      <c r="AF95" s="8">
        <f t="shared" si="100"/>
        <v>1482.0866425992779</v>
      </c>
      <c r="AG95" s="10">
        <v>410538</v>
      </c>
      <c r="AH95" s="10" t="b">
        <f t="shared" si="31"/>
        <v>1</v>
      </c>
    </row>
    <row r="96" spans="1:34" ht="16.5" customHeight="1" x14ac:dyDescent="0.2">
      <c r="A96" s="11" t="s">
        <v>124</v>
      </c>
      <c r="B96" s="12" t="s">
        <v>222</v>
      </c>
      <c r="C96" s="13" t="s">
        <v>125</v>
      </c>
      <c r="D96" s="14">
        <v>615</v>
      </c>
      <c r="E96" s="15">
        <v>487416</v>
      </c>
      <c r="F96" s="15">
        <f t="shared" si="86"/>
        <v>792.54634146341459</v>
      </c>
      <c r="G96" s="15">
        <v>208674</v>
      </c>
      <c r="H96" s="15">
        <f t="shared" si="87"/>
        <v>339.30731707317074</v>
      </c>
      <c r="I96" s="15">
        <v>0</v>
      </c>
      <c r="J96" s="15">
        <f t="shared" si="88"/>
        <v>0</v>
      </c>
      <c r="K96" s="15">
        <v>0</v>
      </c>
      <c r="L96" s="15">
        <f t="shared" si="89"/>
        <v>0</v>
      </c>
      <c r="M96" s="15">
        <v>0</v>
      </c>
      <c r="N96" s="15">
        <f t="shared" si="90"/>
        <v>0</v>
      </c>
      <c r="O96" s="15">
        <v>41549</v>
      </c>
      <c r="P96" s="15">
        <f t="shared" si="91"/>
        <v>67.559349593495938</v>
      </c>
      <c r="Q96" s="15">
        <v>0</v>
      </c>
      <c r="R96" s="15">
        <f t="shared" si="92"/>
        <v>0</v>
      </c>
      <c r="S96" s="15">
        <v>14363</v>
      </c>
      <c r="T96" s="15">
        <f t="shared" si="93"/>
        <v>23.354471544715448</v>
      </c>
      <c r="U96" s="15">
        <v>7498</v>
      </c>
      <c r="V96" s="15">
        <f t="shared" si="94"/>
        <v>12.191869918699187</v>
      </c>
      <c r="W96" s="15">
        <v>0</v>
      </c>
      <c r="X96" s="15">
        <f t="shared" si="95"/>
        <v>0</v>
      </c>
      <c r="Y96" s="15">
        <v>0</v>
      </c>
      <c r="Z96" s="15">
        <f t="shared" si="96"/>
        <v>0</v>
      </c>
      <c r="AA96" s="15">
        <v>0</v>
      </c>
      <c r="AB96" s="15">
        <f t="shared" si="97"/>
        <v>0</v>
      </c>
      <c r="AC96" s="15">
        <v>43200</v>
      </c>
      <c r="AD96" s="15">
        <f t="shared" si="98"/>
        <v>70.243902439024396</v>
      </c>
      <c r="AE96" s="16">
        <f t="shared" si="99"/>
        <v>802700</v>
      </c>
      <c r="AF96" s="15">
        <f t="shared" si="100"/>
        <v>1305.2032520325204</v>
      </c>
      <c r="AG96" s="10">
        <v>802700</v>
      </c>
      <c r="AH96" s="10" t="b">
        <f t="shared" si="31"/>
        <v>1</v>
      </c>
    </row>
    <row r="97" spans="1:34" ht="16.5" customHeight="1" x14ac:dyDescent="0.2">
      <c r="A97" s="11" t="s">
        <v>126</v>
      </c>
      <c r="B97" s="12" t="s">
        <v>222</v>
      </c>
      <c r="C97" s="13" t="s">
        <v>127</v>
      </c>
      <c r="D97" s="14">
        <v>27</v>
      </c>
      <c r="E97" s="15">
        <v>13385</v>
      </c>
      <c r="F97" s="15">
        <f t="shared" si="86"/>
        <v>495.74074074074076</v>
      </c>
      <c r="G97" s="15">
        <v>21254</v>
      </c>
      <c r="H97" s="15">
        <f t="shared" si="87"/>
        <v>787.18518518518522</v>
      </c>
      <c r="I97" s="15">
        <v>4969</v>
      </c>
      <c r="J97" s="15">
        <f t="shared" si="88"/>
        <v>184.03703703703704</v>
      </c>
      <c r="K97" s="15">
        <v>0</v>
      </c>
      <c r="L97" s="15">
        <f t="shared" si="89"/>
        <v>0</v>
      </c>
      <c r="M97" s="15">
        <v>0</v>
      </c>
      <c r="N97" s="15">
        <f t="shared" si="90"/>
        <v>0</v>
      </c>
      <c r="O97" s="15">
        <v>17004</v>
      </c>
      <c r="P97" s="15">
        <f t="shared" si="91"/>
        <v>629.77777777777783</v>
      </c>
      <c r="Q97" s="15">
        <v>120</v>
      </c>
      <c r="R97" s="15">
        <f t="shared" si="92"/>
        <v>4.4444444444444446</v>
      </c>
      <c r="S97" s="15">
        <v>2208</v>
      </c>
      <c r="T97" s="15">
        <f t="shared" si="93"/>
        <v>81.777777777777771</v>
      </c>
      <c r="U97" s="15">
        <v>1402</v>
      </c>
      <c r="V97" s="15">
        <f t="shared" si="94"/>
        <v>51.925925925925924</v>
      </c>
      <c r="W97" s="15">
        <v>0</v>
      </c>
      <c r="X97" s="15">
        <f t="shared" si="95"/>
        <v>0</v>
      </c>
      <c r="Y97" s="15">
        <v>0</v>
      </c>
      <c r="Z97" s="15">
        <f t="shared" si="96"/>
        <v>0</v>
      </c>
      <c r="AA97" s="15">
        <v>0</v>
      </c>
      <c r="AB97" s="15">
        <f t="shared" si="97"/>
        <v>0</v>
      </c>
      <c r="AC97" s="15">
        <v>1697</v>
      </c>
      <c r="AD97" s="15">
        <f t="shared" si="98"/>
        <v>62.851851851851855</v>
      </c>
      <c r="AE97" s="16">
        <f t="shared" si="99"/>
        <v>62039</v>
      </c>
      <c r="AF97" s="15">
        <f t="shared" si="100"/>
        <v>2297.7407407407409</v>
      </c>
      <c r="AG97" s="10">
        <v>62039</v>
      </c>
      <c r="AH97" s="10" t="b">
        <f t="shared" si="31"/>
        <v>1</v>
      </c>
    </row>
    <row r="98" spans="1:34" ht="16.5" customHeight="1" x14ac:dyDescent="0.2">
      <c r="A98" s="11" t="s">
        <v>128</v>
      </c>
      <c r="B98" s="12" t="s">
        <v>222</v>
      </c>
      <c r="C98" s="13" t="s">
        <v>129</v>
      </c>
      <c r="D98" s="14">
        <v>440</v>
      </c>
      <c r="E98" s="15">
        <v>112812</v>
      </c>
      <c r="F98" s="15">
        <f t="shared" si="86"/>
        <v>256.39090909090908</v>
      </c>
      <c r="G98" s="15">
        <v>7753</v>
      </c>
      <c r="H98" s="15">
        <f t="shared" si="87"/>
        <v>17.620454545454546</v>
      </c>
      <c r="I98" s="15">
        <v>22600</v>
      </c>
      <c r="J98" s="15">
        <f t="shared" si="88"/>
        <v>51.363636363636367</v>
      </c>
      <c r="K98" s="15">
        <v>351681</v>
      </c>
      <c r="L98" s="15">
        <f t="shared" si="89"/>
        <v>799.27499999999998</v>
      </c>
      <c r="M98" s="15">
        <v>0</v>
      </c>
      <c r="N98" s="15">
        <f t="shared" si="90"/>
        <v>0</v>
      </c>
      <c r="O98" s="15">
        <v>0</v>
      </c>
      <c r="P98" s="15">
        <f t="shared" si="91"/>
        <v>0</v>
      </c>
      <c r="Q98" s="15">
        <v>13830</v>
      </c>
      <c r="R98" s="15">
        <f t="shared" si="92"/>
        <v>31.431818181818183</v>
      </c>
      <c r="S98" s="15">
        <v>10447</v>
      </c>
      <c r="T98" s="15">
        <f t="shared" si="93"/>
        <v>23.743181818181817</v>
      </c>
      <c r="U98" s="15">
        <v>792</v>
      </c>
      <c r="V98" s="15">
        <f t="shared" si="94"/>
        <v>1.8</v>
      </c>
      <c r="W98" s="15">
        <v>0</v>
      </c>
      <c r="X98" s="15">
        <f t="shared" si="95"/>
        <v>0</v>
      </c>
      <c r="Y98" s="15">
        <v>0</v>
      </c>
      <c r="Z98" s="15">
        <f t="shared" si="96"/>
        <v>0</v>
      </c>
      <c r="AA98" s="15">
        <v>0</v>
      </c>
      <c r="AB98" s="15">
        <f t="shared" si="97"/>
        <v>0</v>
      </c>
      <c r="AC98" s="15">
        <v>0</v>
      </c>
      <c r="AD98" s="15">
        <f t="shared" si="98"/>
        <v>0</v>
      </c>
      <c r="AE98" s="16">
        <f t="shared" si="99"/>
        <v>519915</v>
      </c>
      <c r="AF98" s="15">
        <f t="shared" si="100"/>
        <v>1181.625</v>
      </c>
      <c r="AG98" s="10">
        <v>519915</v>
      </c>
      <c r="AH98" s="10" t="b">
        <f t="shared" si="31"/>
        <v>1</v>
      </c>
    </row>
    <row r="99" spans="1:34" ht="16.5" customHeight="1" x14ac:dyDescent="0.2">
      <c r="A99" s="17" t="s">
        <v>130</v>
      </c>
      <c r="B99" s="18" t="s">
        <v>222</v>
      </c>
      <c r="C99" s="19" t="s">
        <v>131</v>
      </c>
      <c r="D99" s="20">
        <v>491</v>
      </c>
      <c r="E99" s="21">
        <v>477746</v>
      </c>
      <c r="F99" s="21">
        <f t="shared" si="86"/>
        <v>973.00610997963338</v>
      </c>
      <c r="G99" s="21">
        <v>203348</v>
      </c>
      <c r="H99" s="21">
        <f t="shared" si="87"/>
        <v>414.15071283095722</v>
      </c>
      <c r="I99" s="21">
        <v>0</v>
      </c>
      <c r="J99" s="21">
        <f t="shared" si="88"/>
        <v>0</v>
      </c>
      <c r="K99" s="21">
        <v>0</v>
      </c>
      <c r="L99" s="21">
        <f t="shared" si="89"/>
        <v>0</v>
      </c>
      <c r="M99" s="21">
        <v>0</v>
      </c>
      <c r="N99" s="21">
        <f t="shared" si="90"/>
        <v>0</v>
      </c>
      <c r="O99" s="21">
        <v>41523</v>
      </c>
      <c r="P99" s="21">
        <f t="shared" si="91"/>
        <v>84.568228105906314</v>
      </c>
      <c r="Q99" s="21">
        <v>0</v>
      </c>
      <c r="R99" s="21">
        <f t="shared" si="92"/>
        <v>0</v>
      </c>
      <c r="S99" s="21">
        <v>15671</v>
      </c>
      <c r="T99" s="21">
        <f t="shared" si="93"/>
        <v>31.916496945010184</v>
      </c>
      <c r="U99" s="21">
        <v>7879</v>
      </c>
      <c r="V99" s="21">
        <f t="shared" si="94"/>
        <v>16.046843177189409</v>
      </c>
      <c r="W99" s="21">
        <v>0</v>
      </c>
      <c r="X99" s="21">
        <f t="shared" si="95"/>
        <v>0</v>
      </c>
      <c r="Y99" s="21">
        <v>0</v>
      </c>
      <c r="Z99" s="21">
        <f t="shared" si="96"/>
        <v>0</v>
      </c>
      <c r="AA99" s="21">
        <v>0</v>
      </c>
      <c r="AB99" s="21">
        <f t="shared" si="97"/>
        <v>0</v>
      </c>
      <c r="AC99" s="21">
        <v>25205</v>
      </c>
      <c r="AD99" s="21">
        <f t="shared" si="98"/>
        <v>51.33401221995927</v>
      </c>
      <c r="AE99" s="22">
        <f t="shared" si="99"/>
        <v>771372</v>
      </c>
      <c r="AF99" s="21">
        <f t="shared" si="100"/>
        <v>1571.0224032586559</v>
      </c>
      <c r="AG99" s="10">
        <v>771372</v>
      </c>
      <c r="AH99" s="10" t="b">
        <f t="shared" si="31"/>
        <v>1</v>
      </c>
    </row>
    <row r="100" spans="1:34" ht="16.5" customHeight="1" x14ac:dyDescent="0.2">
      <c r="A100" s="4" t="s">
        <v>132</v>
      </c>
      <c r="B100" s="5" t="s">
        <v>222</v>
      </c>
      <c r="C100" s="6" t="s">
        <v>133</v>
      </c>
      <c r="D100" s="7">
        <v>415</v>
      </c>
      <c r="E100" s="8">
        <v>292895</v>
      </c>
      <c r="F100" s="8">
        <f t="shared" si="86"/>
        <v>705.77108433734941</v>
      </c>
      <c r="G100" s="8">
        <v>14271</v>
      </c>
      <c r="H100" s="8">
        <f t="shared" si="87"/>
        <v>34.387951807228916</v>
      </c>
      <c r="I100" s="8">
        <v>35745</v>
      </c>
      <c r="J100" s="8">
        <f t="shared" si="88"/>
        <v>86.132530120481931</v>
      </c>
      <c r="K100" s="8">
        <v>644881</v>
      </c>
      <c r="L100" s="8">
        <f t="shared" si="89"/>
        <v>1553.9301204819278</v>
      </c>
      <c r="M100" s="8">
        <v>30725</v>
      </c>
      <c r="N100" s="8">
        <f t="shared" si="90"/>
        <v>74.036144578313255</v>
      </c>
      <c r="O100" s="8">
        <v>0</v>
      </c>
      <c r="P100" s="8">
        <f t="shared" si="91"/>
        <v>0</v>
      </c>
      <c r="Q100" s="8">
        <v>0</v>
      </c>
      <c r="R100" s="8">
        <f t="shared" si="92"/>
        <v>0</v>
      </c>
      <c r="S100" s="8">
        <v>18108</v>
      </c>
      <c r="T100" s="8">
        <f t="shared" si="93"/>
        <v>43.633734939759037</v>
      </c>
      <c r="U100" s="8">
        <v>17932</v>
      </c>
      <c r="V100" s="8">
        <f t="shared" si="94"/>
        <v>43.209638554216866</v>
      </c>
      <c r="W100" s="8">
        <v>0</v>
      </c>
      <c r="X100" s="8">
        <f t="shared" si="95"/>
        <v>0</v>
      </c>
      <c r="Y100" s="8">
        <v>0</v>
      </c>
      <c r="Z100" s="8">
        <f t="shared" si="96"/>
        <v>0</v>
      </c>
      <c r="AA100" s="8">
        <v>0</v>
      </c>
      <c r="AB100" s="8">
        <f t="shared" si="97"/>
        <v>0</v>
      </c>
      <c r="AC100" s="8">
        <v>0</v>
      </c>
      <c r="AD100" s="8">
        <f t="shared" si="98"/>
        <v>0</v>
      </c>
      <c r="AE100" s="9">
        <f t="shared" si="99"/>
        <v>1054557</v>
      </c>
      <c r="AF100" s="8">
        <f t="shared" si="100"/>
        <v>2541.101204819277</v>
      </c>
      <c r="AG100" s="10">
        <v>1054557</v>
      </c>
      <c r="AH100" s="10" t="b">
        <f t="shared" si="31"/>
        <v>1</v>
      </c>
    </row>
    <row r="101" spans="1:34" ht="16.5" customHeight="1" x14ac:dyDescent="0.2">
      <c r="A101" s="11" t="s">
        <v>134</v>
      </c>
      <c r="B101" s="12" t="s">
        <v>222</v>
      </c>
      <c r="C101" s="13" t="s">
        <v>135</v>
      </c>
      <c r="D101" s="14">
        <v>73</v>
      </c>
      <c r="E101" s="15">
        <v>33923</v>
      </c>
      <c r="F101" s="15">
        <f t="shared" si="86"/>
        <v>464.69863013698631</v>
      </c>
      <c r="G101" s="15">
        <v>21732</v>
      </c>
      <c r="H101" s="15">
        <f t="shared" si="87"/>
        <v>297.69863013698631</v>
      </c>
      <c r="I101" s="15">
        <v>5199</v>
      </c>
      <c r="J101" s="15">
        <f t="shared" si="88"/>
        <v>71.219178082191775</v>
      </c>
      <c r="K101" s="15">
        <v>0</v>
      </c>
      <c r="L101" s="15">
        <f t="shared" si="89"/>
        <v>0</v>
      </c>
      <c r="M101" s="15">
        <v>0</v>
      </c>
      <c r="N101" s="15">
        <f t="shared" si="90"/>
        <v>0</v>
      </c>
      <c r="O101" s="15">
        <v>0</v>
      </c>
      <c r="P101" s="15">
        <f t="shared" si="91"/>
        <v>0</v>
      </c>
      <c r="Q101" s="15">
        <v>0</v>
      </c>
      <c r="R101" s="15">
        <f t="shared" si="92"/>
        <v>0</v>
      </c>
      <c r="S101" s="15">
        <v>3059</v>
      </c>
      <c r="T101" s="15">
        <f t="shared" si="93"/>
        <v>41.904109589041099</v>
      </c>
      <c r="U101" s="15">
        <v>2647</v>
      </c>
      <c r="V101" s="15">
        <f t="shared" si="94"/>
        <v>36.260273972602739</v>
      </c>
      <c r="W101" s="15">
        <v>0</v>
      </c>
      <c r="X101" s="15">
        <f t="shared" si="95"/>
        <v>0</v>
      </c>
      <c r="Y101" s="15">
        <v>0</v>
      </c>
      <c r="Z101" s="15">
        <f t="shared" si="96"/>
        <v>0</v>
      </c>
      <c r="AA101" s="15">
        <v>0</v>
      </c>
      <c r="AB101" s="15">
        <f t="shared" si="97"/>
        <v>0</v>
      </c>
      <c r="AC101" s="15">
        <v>0</v>
      </c>
      <c r="AD101" s="15">
        <f t="shared" si="98"/>
        <v>0</v>
      </c>
      <c r="AE101" s="16">
        <f t="shared" si="99"/>
        <v>66560</v>
      </c>
      <c r="AF101" s="15">
        <f t="shared" si="100"/>
        <v>911.78082191780823</v>
      </c>
      <c r="AG101" s="10">
        <v>66560</v>
      </c>
      <c r="AH101" s="10" t="b">
        <f t="shared" si="31"/>
        <v>1</v>
      </c>
    </row>
    <row r="102" spans="1:34" ht="16.5" customHeight="1" x14ac:dyDescent="0.2">
      <c r="A102" s="11" t="s">
        <v>136</v>
      </c>
      <c r="B102" s="12" t="s">
        <v>222</v>
      </c>
      <c r="C102" s="13" t="s">
        <v>137</v>
      </c>
      <c r="D102" s="14">
        <v>136</v>
      </c>
      <c r="E102" s="15">
        <v>54109</v>
      </c>
      <c r="F102" s="15">
        <f t="shared" si="86"/>
        <v>397.86029411764707</v>
      </c>
      <c r="G102" s="15">
        <v>43322</v>
      </c>
      <c r="H102" s="15">
        <f t="shared" si="87"/>
        <v>318.54411764705884</v>
      </c>
      <c r="I102" s="15">
        <v>10132</v>
      </c>
      <c r="J102" s="15">
        <f t="shared" si="88"/>
        <v>74.5</v>
      </c>
      <c r="K102" s="15">
        <v>0</v>
      </c>
      <c r="L102" s="15">
        <f t="shared" si="89"/>
        <v>0</v>
      </c>
      <c r="M102" s="15">
        <v>0</v>
      </c>
      <c r="N102" s="15">
        <f t="shared" si="90"/>
        <v>0</v>
      </c>
      <c r="O102" s="15">
        <v>5246</v>
      </c>
      <c r="P102" s="15">
        <f t="shared" si="91"/>
        <v>38.573529411764703</v>
      </c>
      <c r="Q102" s="15">
        <v>0</v>
      </c>
      <c r="R102" s="15">
        <f t="shared" si="92"/>
        <v>0</v>
      </c>
      <c r="S102" s="15">
        <v>8389</v>
      </c>
      <c r="T102" s="15">
        <f t="shared" si="93"/>
        <v>61.683823529411768</v>
      </c>
      <c r="U102" s="15">
        <v>3498</v>
      </c>
      <c r="V102" s="15">
        <f t="shared" si="94"/>
        <v>25.720588235294116</v>
      </c>
      <c r="W102" s="15">
        <v>0</v>
      </c>
      <c r="X102" s="15">
        <f t="shared" si="95"/>
        <v>0</v>
      </c>
      <c r="Y102" s="15">
        <v>0</v>
      </c>
      <c r="Z102" s="15">
        <f t="shared" si="96"/>
        <v>0</v>
      </c>
      <c r="AA102" s="15">
        <v>0</v>
      </c>
      <c r="AB102" s="15">
        <f t="shared" si="97"/>
        <v>0</v>
      </c>
      <c r="AC102" s="15">
        <v>10591</v>
      </c>
      <c r="AD102" s="15">
        <f t="shared" si="98"/>
        <v>77.875</v>
      </c>
      <c r="AE102" s="16">
        <f t="shared" si="99"/>
        <v>135287</v>
      </c>
      <c r="AF102" s="15">
        <f t="shared" si="100"/>
        <v>994.75735294117646</v>
      </c>
      <c r="AG102" s="10">
        <v>135287</v>
      </c>
      <c r="AH102" s="10" t="b">
        <f t="shared" si="31"/>
        <v>1</v>
      </c>
    </row>
    <row r="103" spans="1:34" ht="16.5" customHeight="1" x14ac:dyDescent="0.2">
      <c r="A103" s="11" t="s">
        <v>138</v>
      </c>
      <c r="B103" s="12" t="s">
        <v>222</v>
      </c>
      <c r="C103" s="13" t="s">
        <v>139</v>
      </c>
      <c r="D103" s="14">
        <v>444</v>
      </c>
      <c r="E103" s="15">
        <v>212544</v>
      </c>
      <c r="F103" s="15">
        <f t="shared" si="86"/>
        <v>478.70270270270271</v>
      </c>
      <c r="G103" s="15">
        <v>156689</v>
      </c>
      <c r="H103" s="15">
        <f t="shared" si="87"/>
        <v>352.90315315315314</v>
      </c>
      <c r="I103" s="15">
        <v>31968</v>
      </c>
      <c r="J103" s="15">
        <f t="shared" si="88"/>
        <v>72</v>
      </c>
      <c r="K103" s="15">
        <v>0</v>
      </c>
      <c r="L103" s="15">
        <f t="shared" si="89"/>
        <v>0</v>
      </c>
      <c r="M103" s="15">
        <v>0</v>
      </c>
      <c r="N103" s="15">
        <f t="shared" si="90"/>
        <v>0</v>
      </c>
      <c r="O103" s="15">
        <v>0</v>
      </c>
      <c r="P103" s="15">
        <f t="shared" si="91"/>
        <v>0</v>
      </c>
      <c r="Q103" s="15">
        <v>0</v>
      </c>
      <c r="R103" s="15">
        <f t="shared" si="92"/>
        <v>0</v>
      </c>
      <c r="S103" s="15">
        <v>3042</v>
      </c>
      <c r="T103" s="15">
        <f t="shared" si="93"/>
        <v>6.8513513513513518</v>
      </c>
      <c r="U103" s="15">
        <v>0</v>
      </c>
      <c r="V103" s="15">
        <f t="shared" si="94"/>
        <v>0</v>
      </c>
      <c r="W103" s="15">
        <v>0</v>
      </c>
      <c r="X103" s="15">
        <f t="shared" si="95"/>
        <v>0</v>
      </c>
      <c r="Y103" s="15">
        <v>0</v>
      </c>
      <c r="Z103" s="15">
        <f t="shared" si="96"/>
        <v>0</v>
      </c>
      <c r="AA103" s="15">
        <v>0</v>
      </c>
      <c r="AB103" s="15">
        <f t="shared" si="97"/>
        <v>0</v>
      </c>
      <c r="AC103" s="15">
        <v>5085</v>
      </c>
      <c r="AD103" s="15">
        <f t="shared" si="98"/>
        <v>11.452702702702704</v>
      </c>
      <c r="AE103" s="16">
        <f t="shared" si="99"/>
        <v>409328</v>
      </c>
      <c r="AF103" s="15">
        <f t="shared" si="100"/>
        <v>921.90990990990986</v>
      </c>
      <c r="AG103" s="10">
        <v>409328</v>
      </c>
      <c r="AH103" s="10" t="b">
        <f t="shared" si="31"/>
        <v>1</v>
      </c>
    </row>
    <row r="104" spans="1:34" ht="16.5" customHeight="1" x14ac:dyDescent="0.2">
      <c r="A104" s="17" t="s">
        <v>140</v>
      </c>
      <c r="B104" s="18" t="s">
        <v>222</v>
      </c>
      <c r="C104" s="19" t="s">
        <v>141</v>
      </c>
      <c r="D104" s="20">
        <v>94</v>
      </c>
      <c r="E104" s="21">
        <v>32549</v>
      </c>
      <c r="F104" s="21">
        <f t="shared" si="86"/>
        <v>346.2659574468085</v>
      </c>
      <c r="G104" s="21">
        <v>33149</v>
      </c>
      <c r="H104" s="21">
        <f t="shared" si="87"/>
        <v>352.64893617021278</v>
      </c>
      <c r="I104" s="21">
        <v>7751</v>
      </c>
      <c r="J104" s="21">
        <f t="shared" si="88"/>
        <v>82.457446808510639</v>
      </c>
      <c r="K104" s="21">
        <v>0</v>
      </c>
      <c r="L104" s="21">
        <f t="shared" si="89"/>
        <v>0</v>
      </c>
      <c r="M104" s="21">
        <v>0</v>
      </c>
      <c r="N104" s="21">
        <f t="shared" si="90"/>
        <v>0</v>
      </c>
      <c r="O104" s="21">
        <v>0</v>
      </c>
      <c r="P104" s="21">
        <f t="shared" si="91"/>
        <v>0</v>
      </c>
      <c r="Q104" s="21">
        <v>0</v>
      </c>
      <c r="R104" s="21">
        <f t="shared" si="92"/>
        <v>0</v>
      </c>
      <c r="S104" s="21">
        <v>4917</v>
      </c>
      <c r="T104" s="21">
        <f t="shared" si="93"/>
        <v>52.308510638297875</v>
      </c>
      <c r="U104" s="21">
        <v>1237</v>
      </c>
      <c r="V104" s="21">
        <f t="shared" si="94"/>
        <v>13.159574468085106</v>
      </c>
      <c r="W104" s="21">
        <v>0</v>
      </c>
      <c r="X104" s="21">
        <f t="shared" si="95"/>
        <v>0</v>
      </c>
      <c r="Y104" s="21">
        <v>0</v>
      </c>
      <c r="Z104" s="21">
        <f t="shared" si="96"/>
        <v>0</v>
      </c>
      <c r="AA104" s="21">
        <v>0</v>
      </c>
      <c r="AB104" s="21">
        <f t="shared" si="97"/>
        <v>0</v>
      </c>
      <c r="AC104" s="21">
        <v>0</v>
      </c>
      <c r="AD104" s="21">
        <f t="shared" si="98"/>
        <v>0</v>
      </c>
      <c r="AE104" s="22">
        <f t="shared" si="99"/>
        <v>79603</v>
      </c>
      <c r="AF104" s="21">
        <f t="shared" si="100"/>
        <v>846.84042553191489</v>
      </c>
      <c r="AG104" s="10">
        <v>79603</v>
      </c>
      <c r="AH104" s="10" t="b">
        <f t="shared" si="31"/>
        <v>1</v>
      </c>
    </row>
    <row r="105" spans="1:34" ht="16.5" customHeight="1" x14ac:dyDescent="0.2">
      <c r="A105" s="4" t="s">
        <v>142</v>
      </c>
      <c r="B105" s="5" t="s">
        <v>222</v>
      </c>
      <c r="C105" s="6" t="s">
        <v>143</v>
      </c>
      <c r="D105" s="7">
        <v>227</v>
      </c>
      <c r="E105" s="8">
        <v>92624</v>
      </c>
      <c r="F105" s="8">
        <f t="shared" si="86"/>
        <v>408.0352422907489</v>
      </c>
      <c r="G105" s="8">
        <v>119896</v>
      </c>
      <c r="H105" s="8">
        <f t="shared" si="87"/>
        <v>528.17621145374449</v>
      </c>
      <c r="I105" s="8">
        <v>27849</v>
      </c>
      <c r="J105" s="8">
        <f t="shared" si="88"/>
        <v>122.68281938325991</v>
      </c>
      <c r="K105" s="8">
        <v>0</v>
      </c>
      <c r="L105" s="8">
        <f t="shared" si="89"/>
        <v>0</v>
      </c>
      <c r="M105" s="8">
        <v>0</v>
      </c>
      <c r="N105" s="8">
        <f t="shared" si="90"/>
        <v>0</v>
      </c>
      <c r="O105" s="8">
        <v>1799</v>
      </c>
      <c r="P105" s="8">
        <f t="shared" si="91"/>
        <v>7.9251101321585899</v>
      </c>
      <c r="Q105" s="8">
        <v>0</v>
      </c>
      <c r="R105" s="8">
        <f t="shared" si="92"/>
        <v>0</v>
      </c>
      <c r="S105" s="8">
        <v>12543</v>
      </c>
      <c r="T105" s="8">
        <f t="shared" si="93"/>
        <v>55.255506607929519</v>
      </c>
      <c r="U105" s="8">
        <v>25940</v>
      </c>
      <c r="V105" s="8">
        <f t="shared" si="94"/>
        <v>114.27312775330397</v>
      </c>
      <c r="W105" s="8">
        <v>0</v>
      </c>
      <c r="X105" s="8">
        <f t="shared" si="95"/>
        <v>0</v>
      </c>
      <c r="Y105" s="8">
        <v>0</v>
      </c>
      <c r="Z105" s="8">
        <f t="shared" si="96"/>
        <v>0</v>
      </c>
      <c r="AA105" s="8">
        <v>0</v>
      </c>
      <c r="AB105" s="8">
        <f t="shared" si="97"/>
        <v>0</v>
      </c>
      <c r="AC105" s="8">
        <v>0</v>
      </c>
      <c r="AD105" s="8">
        <f t="shared" si="98"/>
        <v>0</v>
      </c>
      <c r="AE105" s="9">
        <f t="shared" si="99"/>
        <v>280651</v>
      </c>
      <c r="AF105" s="8">
        <f t="shared" si="100"/>
        <v>1236.3480176211453</v>
      </c>
      <c r="AG105" s="10">
        <v>280651</v>
      </c>
      <c r="AH105" s="10" t="b">
        <f t="shared" si="31"/>
        <v>1</v>
      </c>
    </row>
    <row r="106" spans="1:34" ht="16.5" customHeight="1" x14ac:dyDescent="0.2">
      <c r="A106" s="11" t="s">
        <v>144</v>
      </c>
      <c r="B106" s="12" t="s">
        <v>222</v>
      </c>
      <c r="C106" s="13" t="s">
        <v>145</v>
      </c>
      <c r="D106" s="14">
        <v>463</v>
      </c>
      <c r="E106" s="15">
        <v>392932</v>
      </c>
      <c r="F106" s="15">
        <f t="shared" si="86"/>
        <v>848.66522678185743</v>
      </c>
      <c r="G106" s="15">
        <v>2923</v>
      </c>
      <c r="H106" s="15">
        <f t="shared" si="87"/>
        <v>6.3131749460043194</v>
      </c>
      <c r="I106" s="15">
        <v>30556</v>
      </c>
      <c r="J106" s="15">
        <f t="shared" si="88"/>
        <v>65.995680345572353</v>
      </c>
      <c r="K106" s="15">
        <v>639354</v>
      </c>
      <c r="L106" s="15">
        <f t="shared" si="89"/>
        <v>1380.8941684665226</v>
      </c>
      <c r="M106" s="15">
        <v>13903</v>
      </c>
      <c r="N106" s="15">
        <f t="shared" si="90"/>
        <v>30.028077753779698</v>
      </c>
      <c r="O106" s="15">
        <v>0</v>
      </c>
      <c r="P106" s="15">
        <f t="shared" si="91"/>
        <v>0</v>
      </c>
      <c r="Q106" s="15">
        <v>0</v>
      </c>
      <c r="R106" s="15">
        <f t="shared" si="92"/>
        <v>0</v>
      </c>
      <c r="S106" s="15">
        <v>9639</v>
      </c>
      <c r="T106" s="15">
        <f t="shared" si="93"/>
        <v>20.818574514038875</v>
      </c>
      <c r="U106" s="15">
        <v>15397</v>
      </c>
      <c r="V106" s="15">
        <f t="shared" si="94"/>
        <v>33.254859611231105</v>
      </c>
      <c r="W106" s="15">
        <v>0</v>
      </c>
      <c r="X106" s="15">
        <f t="shared" si="95"/>
        <v>0</v>
      </c>
      <c r="Y106" s="15">
        <v>0</v>
      </c>
      <c r="Z106" s="15">
        <f t="shared" si="96"/>
        <v>0</v>
      </c>
      <c r="AA106" s="15">
        <v>0</v>
      </c>
      <c r="AB106" s="15">
        <f t="shared" si="97"/>
        <v>0</v>
      </c>
      <c r="AC106" s="15">
        <v>0</v>
      </c>
      <c r="AD106" s="15">
        <f t="shared" si="98"/>
        <v>0</v>
      </c>
      <c r="AE106" s="16">
        <f t="shared" si="99"/>
        <v>1104704</v>
      </c>
      <c r="AF106" s="15">
        <f t="shared" si="100"/>
        <v>2385.9697624190067</v>
      </c>
      <c r="AG106" s="10">
        <v>1104704</v>
      </c>
      <c r="AH106" s="10" t="b">
        <f t="shared" si="31"/>
        <v>1</v>
      </c>
    </row>
    <row r="107" spans="1:34" ht="16.5" customHeight="1" x14ac:dyDescent="0.2">
      <c r="A107" s="11" t="s">
        <v>146</v>
      </c>
      <c r="B107" s="12" t="s">
        <v>222</v>
      </c>
      <c r="C107" s="13" t="s">
        <v>147</v>
      </c>
      <c r="D107" s="14">
        <v>447</v>
      </c>
      <c r="E107" s="15">
        <v>135572</v>
      </c>
      <c r="F107" s="15">
        <f t="shared" si="86"/>
        <v>303.29306487695749</v>
      </c>
      <c r="G107" s="15">
        <v>127965</v>
      </c>
      <c r="H107" s="15">
        <f t="shared" si="87"/>
        <v>286.27516778523488</v>
      </c>
      <c r="I107" s="15">
        <v>29927</v>
      </c>
      <c r="J107" s="15">
        <f t="shared" si="88"/>
        <v>66.950782997762857</v>
      </c>
      <c r="K107" s="15">
        <v>0</v>
      </c>
      <c r="L107" s="15">
        <f t="shared" si="89"/>
        <v>0</v>
      </c>
      <c r="M107" s="15">
        <v>0</v>
      </c>
      <c r="N107" s="15">
        <f t="shared" si="90"/>
        <v>0</v>
      </c>
      <c r="O107" s="15">
        <v>3917</v>
      </c>
      <c r="P107" s="15">
        <f t="shared" si="91"/>
        <v>8.7628635346756152</v>
      </c>
      <c r="Q107" s="15">
        <v>0</v>
      </c>
      <c r="R107" s="15">
        <f t="shared" si="92"/>
        <v>0</v>
      </c>
      <c r="S107" s="15">
        <v>12153</v>
      </c>
      <c r="T107" s="15">
        <f t="shared" si="93"/>
        <v>27.187919463087248</v>
      </c>
      <c r="U107" s="15">
        <v>27702</v>
      </c>
      <c r="V107" s="15">
        <f t="shared" si="94"/>
        <v>61.973154362416111</v>
      </c>
      <c r="W107" s="15">
        <v>0</v>
      </c>
      <c r="X107" s="15">
        <f t="shared" si="95"/>
        <v>0</v>
      </c>
      <c r="Y107" s="15">
        <v>0</v>
      </c>
      <c r="Z107" s="15">
        <f t="shared" si="96"/>
        <v>0</v>
      </c>
      <c r="AA107" s="15">
        <v>0</v>
      </c>
      <c r="AB107" s="15">
        <f t="shared" si="97"/>
        <v>0</v>
      </c>
      <c r="AC107" s="15">
        <v>0</v>
      </c>
      <c r="AD107" s="15">
        <f t="shared" si="98"/>
        <v>0</v>
      </c>
      <c r="AE107" s="16">
        <f t="shared" si="99"/>
        <v>337236</v>
      </c>
      <c r="AF107" s="15">
        <f t="shared" si="100"/>
        <v>754.44295302013427</v>
      </c>
      <c r="AG107" s="10">
        <v>337236</v>
      </c>
      <c r="AH107" s="10" t="b">
        <f t="shared" si="31"/>
        <v>1</v>
      </c>
    </row>
    <row r="108" spans="1:34" ht="16.5" customHeight="1" x14ac:dyDescent="0.2">
      <c r="A108" s="11" t="s">
        <v>148</v>
      </c>
      <c r="B108" s="12" t="s">
        <v>222</v>
      </c>
      <c r="C108" s="13" t="s">
        <v>149</v>
      </c>
      <c r="D108" s="14">
        <v>179</v>
      </c>
      <c r="E108" s="15">
        <v>66112</v>
      </c>
      <c r="F108" s="15">
        <f t="shared" si="86"/>
        <v>369.34078212290501</v>
      </c>
      <c r="G108" s="15">
        <v>0</v>
      </c>
      <c r="H108" s="15">
        <f t="shared" si="87"/>
        <v>0</v>
      </c>
      <c r="I108" s="15">
        <v>7667</v>
      </c>
      <c r="J108" s="15">
        <f t="shared" si="88"/>
        <v>42.832402234636874</v>
      </c>
      <c r="K108" s="15">
        <v>142375</v>
      </c>
      <c r="L108" s="15">
        <f t="shared" si="89"/>
        <v>795.39106145251401</v>
      </c>
      <c r="M108" s="15">
        <v>0</v>
      </c>
      <c r="N108" s="15">
        <f t="shared" si="90"/>
        <v>0</v>
      </c>
      <c r="O108" s="15">
        <v>0</v>
      </c>
      <c r="P108" s="15">
        <f t="shared" si="91"/>
        <v>0</v>
      </c>
      <c r="Q108" s="15">
        <v>0</v>
      </c>
      <c r="R108" s="15">
        <f t="shared" si="92"/>
        <v>0</v>
      </c>
      <c r="S108" s="15">
        <v>1039</v>
      </c>
      <c r="T108" s="15">
        <f t="shared" si="93"/>
        <v>5.8044692737430168</v>
      </c>
      <c r="U108" s="15">
        <v>2740</v>
      </c>
      <c r="V108" s="15">
        <f t="shared" si="94"/>
        <v>15.307262569832401</v>
      </c>
      <c r="W108" s="15">
        <v>0</v>
      </c>
      <c r="X108" s="15">
        <f t="shared" si="95"/>
        <v>0</v>
      </c>
      <c r="Y108" s="15">
        <v>0</v>
      </c>
      <c r="Z108" s="15">
        <f t="shared" si="96"/>
        <v>0</v>
      </c>
      <c r="AA108" s="15">
        <v>0</v>
      </c>
      <c r="AB108" s="15">
        <f t="shared" si="97"/>
        <v>0</v>
      </c>
      <c r="AC108" s="15">
        <v>3280</v>
      </c>
      <c r="AD108" s="15">
        <f t="shared" si="98"/>
        <v>18.324022346368714</v>
      </c>
      <c r="AE108" s="16">
        <f t="shared" si="99"/>
        <v>223213</v>
      </c>
      <c r="AF108" s="15">
        <f t="shared" si="100"/>
        <v>1247</v>
      </c>
      <c r="AG108" s="10">
        <v>223213</v>
      </c>
      <c r="AH108" s="10" t="b">
        <f t="shared" si="31"/>
        <v>1</v>
      </c>
    </row>
    <row r="109" spans="1:34" ht="16.5" customHeight="1" x14ac:dyDescent="0.2">
      <c r="A109" s="17" t="s">
        <v>150</v>
      </c>
      <c r="B109" s="18" t="s">
        <v>222</v>
      </c>
      <c r="C109" s="19" t="s">
        <v>151</v>
      </c>
      <c r="D109" s="20">
        <v>887</v>
      </c>
      <c r="E109" s="21">
        <v>294011</v>
      </c>
      <c r="F109" s="21">
        <f t="shared" si="86"/>
        <v>331.46674182638105</v>
      </c>
      <c r="G109" s="21">
        <v>226035</v>
      </c>
      <c r="H109" s="21">
        <f t="shared" si="87"/>
        <v>254.83089064261557</v>
      </c>
      <c r="I109" s="21">
        <v>52864</v>
      </c>
      <c r="J109" s="21">
        <f t="shared" si="88"/>
        <v>59.598647125140921</v>
      </c>
      <c r="K109" s="21">
        <v>0</v>
      </c>
      <c r="L109" s="21">
        <f t="shared" si="89"/>
        <v>0</v>
      </c>
      <c r="M109" s="21">
        <v>0</v>
      </c>
      <c r="N109" s="21">
        <f t="shared" si="90"/>
        <v>0</v>
      </c>
      <c r="O109" s="21">
        <v>18782</v>
      </c>
      <c r="P109" s="21">
        <f t="shared" si="91"/>
        <v>21.174746335963924</v>
      </c>
      <c r="Q109" s="21">
        <v>0</v>
      </c>
      <c r="R109" s="21">
        <f t="shared" si="92"/>
        <v>0</v>
      </c>
      <c r="S109" s="21">
        <v>19006</v>
      </c>
      <c r="T109" s="21">
        <f t="shared" si="93"/>
        <v>21.42728297632469</v>
      </c>
      <c r="U109" s="21">
        <v>50079</v>
      </c>
      <c r="V109" s="21">
        <f t="shared" si="94"/>
        <v>56.458850056369783</v>
      </c>
      <c r="W109" s="21">
        <v>0</v>
      </c>
      <c r="X109" s="21">
        <f t="shared" si="95"/>
        <v>0</v>
      </c>
      <c r="Y109" s="21">
        <v>0</v>
      </c>
      <c r="Z109" s="21">
        <f t="shared" si="96"/>
        <v>0</v>
      </c>
      <c r="AA109" s="21">
        <v>0</v>
      </c>
      <c r="AB109" s="21">
        <f t="shared" si="97"/>
        <v>0</v>
      </c>
      <c r="AC109" s="21">
        <v>0</v>
      </c>
      <c r="AD109" s="21">
        <f t="shared" si="98"/>
        <v>0</v>
      </c>
      <c r="AE109" s="22">
        <f t="shared" si="99"/>
        <v>660777</v>
      </c>
      <c r="AF109" s="21">
        <f t="shared" si="100"/>
        <v>744.95715896279592</v>
      </c>
      <c r="AG109" s="10">
        <v>660777</v>
      </c>
      <c r="AH109" s="10" t="b">
        <f t="shared" si="31"/>
        <v>1</v>
      </c>
    </row>
    <row r="110" spans="1:34" ht="16.5" customHeight="1" x14ac:dyDescent="0.2">
      <c r="A110" s="4" t="s">
        <v>152</v>
      </c>
      <c r="B110" s="5" t="s">
        <v>222</v>
      </c>
      <c r="C110" s="6" t="s">
        <v>153</v>
      </c>
      <c r="D110" s="7">
        <v>320</v>
      </c>
      <c r="E110" s="8">
        <v>341699</v>
      </c>
      <c r="F110" s="8">
        <f t="shared" si="86"/>
        <v>1067.809375</v>
      </c>
      <c r="G110" s="8">
        <v>147335</v>
      </c>
      <c r="H110" s="8">
        <f t="shared" si="87"/>
        <v>460.421875</v>
      </c>
      <c r="I110" s="8">
        <v>35341</v>
      </c>
      <c r="J110" s="8">
        <f t="shared" si="88"/>
        <v>110.440625</v>
      </c>
      <c r="K110" s="8">
        <v>0</v>
      </c>
      <c r="L110" s="8">
        <f t="shared" si="89"/>
        <v>0</v>
      </c>
      <c r="M110" s="8">
        <v>0</v>
      </c>
      <c r="N110" s="8">
        <f t="shared" si="90"/>
        <v>0</v>
      </c>
      <c r="O110" s="8">
        <v>90306</v>
      </c>
      <c r="P110" s="8">
        <f t="shared" si="91"/>
        <v>282.20625000000001</v>
      </c>
      <c r="Q110" s="8">
        <v>0</v>
      </c>
      <c r="R110" s="8">
        <f t="shared" si="92"/>
        <v>0</v>
      </c>
      <c r="S110" s="8">
        <v>10553</v>
      </c>
      <c r="T110" s="8">
        <f t="shared" si="93"/>
        <v>32.978124999999999</v>
      </c>
      <c r="U110" s="8">
        <v>12883</v>
      </c>
      <c r="V110" s="8">
        <f t="shared" si="94"/>
        <v>40.259374999999999</v>
      </c>
      <c r="W110" s="8">
        <v>0</v>
      </c>
      <c r="X110" s="8">
        <f t="shared" si="95"/>
        <v>0</v>
      </c>
      <c r="Y110" s="8">
        <v>0</v>
      </c>
      <c r="Z110" s="8">
        <f t="shared" si="96"/>
        <v>0</v>
      </c>
      <c r="AA110" s="8">
        <v>0</v>
      </c>
      <c r="AB110" s="8">
        <f t="shared" si="97"/>
        <v>0</v>
      </c>
      <c r="AC110" s="8">
        <v>0</v>
      </c>
      <c r="AD110" s="8">
        <f t="shared" si="98"/>
        <v>0</v>
      </c>
      <c r="AE110" s="9">
        <f t="shared" si="99"/>
        <v>638117</v>
      </c>
      <c r="AF110" s="8">
        <f t="shared" si="100"/>
        <v>1994.1156249999999</v>
      </c>
      <c r="AG110" s="10">
        <v>638117</v>
      </c>
      <c r="AH110" s="10" t="b">
        <f t="shared" si="31"/>
        <v>1</v>
      </c>
    </row>
    <row r="111" spans="1:34" ht="16.5" customHeight="1" x14ac:dyDescent="0.2">
      <c r="A111" s="11" t="s">
        <v>154</v>
      </c>
      <c r="B111" s="12" t="s">
        <v>222</v>
      </c>
      <c r="C111" s="13" t="s">
        <v>155</v>
      </c>
      <c r="D111" s="14">
        <v>851</v>
      </c>
      <c r="E111" s="15">
        <v>268578</v>
      </c>
      <c r="F111" s="15">
        <f t="shared" si="86"/>
        <v>315.60282021151585</v>
      </c>
      <c r="G111" s="15">
        <v>239973</v>
      </c>
      <c r="H111" s="15">
        <f t="shared" si="87"/>
        <v>281.9894242068155</v>
      </c>
      <c r="I111" s="15">
        <v>56125</v>
      </c>
      <c r="J111" s="15">
        <f t="shared" si="88"/>
        <v>65.951821386603996</v>
      </c>
      <c r="K111" s="15">
        <v>0</v>
      </c>
      <c r="L111" s="15">
        <f t="shared" si="89"/>
        <v>0</v>
      </c>
      <c r="M111" s="15">
        <v>0</v>
      </c>
      <c r="N111" s="15">
        <f t="shared" si="90"/>
        <v>0</v>
      </c>
      <c r="O111" s="15">
        <v>4802</v>
      </c>
      <c r="P111" s="15">
        <f t="shared" si="91"/>
        <v>5.642773207990599</v>
      </c>
      <c r="Q111" s="15">
        <v>0</v>
      </c>
      <c r="R111" s="15">
        <f t="shared" si="92"/>
        <v>0</v>
      </c>
      <c r="S111" s="15">
        <v>22638</v>
      </c>
      <c r="T111" s="15">
        <f t="shared" si="93"/>
        <v>26.601645123384255</v>
      </c>
      <c r="U111" s="15">
        <v>48293</v>
      </c>
      <c r="V111" s="15">
        <f t="shared" si="94"/>
        <v>56.748531139835485</v>
      </c>
      <c r="W111" s="15">
        <v>0</v>
      </c>
      <c r="X111" s="15">
        <f t="shared" si="95"/>
        <v>0</v>
      </c>
      <c r="Y111" s="15">
        <v>0</v>
      </c>
      <c r="Z111" s="15">
        <f t="shared" si="96"/>
        <v>0</v>
      </c>
      <c r="AA111" s="15">
        <v>0</v>
      </c>
      <c r="AB111" s="15">
        <f t="shared" si="97"/>
        <v>0</v>
      </c>
      <c r="AC111" s="15">
        <v>0</v>
      </c>
      <c r="AD111" s="15">
        <f t="shared" si="98"/>
        <v>0</v>
      </c>
      <c r="AE111" s="16">
        <f t="shared" si="99"/>
        <v>640409</v>
      </c>
      <c r="AF111" s="15">
        <f t="shared" si="100"/>
        <v>752.53701527614567</v>
      </c>
      <c r="AG111" s="10">
        <v>640409</v>
      </c>
      <c r="AH111" s="10" t="b">
        <f t="shared" si="31"/>
        <v>1</v>
      </c>
    </row>
    <row r="112" spans="1:34" ht="16.5" customHeight="1" x14ac:dyDescent="0.2">
      <c r="A112" s="11" t="s">
        <v>156</v>
      </c>
      <c r="B112" s="12" t="s">
        <v>222</v>
      </c>
      <c r="C112" s="13" t="s">
        <v>157</v>
      </c>
      <c r="D112" s="14">
        <v>418</v>
      </c>
      <c r="E112" s="15">
        <v>94274</v>
      </c>
      <c r="F112" s="15">
        <f t="shared" si="86"/>
        <v>225.5358851674641</v>
      </c>
      <c r="G112" s="15">
        <v>103306</v>
      </c>
      <c r="H112" s="15">
        <f t="shared" si="87"/>
        <v>247.14354066985646</v>
      </c>
      <c r="I112" s="15">
        <v>24323</v>
      </c>
      <c r="J112" s="15">
        <f t="shared" si="88"/>
        <v>58.188995215311003</v>
      </c>
      <c r="K112" s="15">
        <v>0</v>
      </c>
      <c r="L112" s="15">
        <f t="shared" si="89"/>
        <v>0</v>
      </c>
      <c r="M112" s="15">
        <v>0</v>
      </c>
      <c r="N112" s="15">
        <f t="shared" si="90"/>
        <v>0</v>
      </c>
      <c r="O112" s="15">
        <v>7433</v>
      </c>
      <c r="P112" s="15">
        <f t="shared" si="91"/>
        <v>17.782296650717704</v>
      </c>
      <c r="Q112" s="15">
        <v>0</v>
      </c>
      <c r="R112" s="15">
        <f t="shared" si="92"/>
        <v>0</v>
      </c>
      <c r="S112" s="15">
        <v>10184</v>
      </c>
      <c r="T112" s="15">
        <f t="shared" si="93"/>
        <v>24.363636363636363</v>
      </c>
      <c r="U112" s="15">
        <v>8257</v>
      </c>
      <c r="V112" s="15">
        <f t="shared" si="94"/>
        <v>19.753588516746412</v>
      </c>
      <c r="W112" s="15">
        <v>0</v>
      </c>
      <c r="X112" s="15">
        <f t="shared" si="95"/>
        <v>0</v>
      </c>
      <c r="Y112" s="15">
        <v>0</v>
      </c>
      <c r="Z112" s="15">
        <f t="shared" si="96"/>
        <v>0</v>
      </c>
      <c r="AA112" s="15">
        <v>0</v>
      </c>
      <c r="AB112" s="15">
        <f t="shared" si="97"/>
        <v>0</v>
      </c>
      <c r="AC112" s="15">
        <v>0</v>
      </c>
      <c r="AD112" s="15">
        <f t="shared" si="98"/>
        <v>0</v>
      </c>
      <c r="AE112" s="16">
        <f t="shared" si="99"/>
        <v>247777</v>
      </c>
      <c r="AF112" s="15">
        <f t="shared" si="100"/>
        <v>592.76794258373207</v>
      </c>
      <c r="AG112" s="10">
        <v>247777</v>
      </c>
      <c r="AH112" s="10" t="b">
        <f t="shared" si="31"/>
        <v>1</v>
      </c>
    </row>
    <row r="113" spans="1:34" ht="16.5" customHeight="1" x14ac:dyDescent="0.2">
      <c r="A113" s="11" t="s">
        <v>158</v>
      </c>
      <c r="B113" s="12" t="s">
        <v>222</v>
      </c>
      <c r="C113" s="13" t="s">
        <v>159</v>
      </c>
      <c r="D113" s="14">
        <v>122</v>
      </c>
      <c r="E113" s="15">
        <v>14493</v>
      </c>
      <c r="F113" s="15">
        <f t="shared" si="86"/>
        <v>118.79508196721312</v>
      </c>
      <c r="G113" s="15">
        <v>37633</v>
      </c>
      <c r="H113" s="15">
        <f t="shared" si="87"/>
        <v>308.46721311475409</v>
      </c>
      <c r="I113" s="15">
        <v>9804</v>
      </c>
      <c r="J113" s="15">
        <f t="shared" si="88"/>
        <v>80.360655737704917</v>
      </c>
      <c r="K113" s="15">
        <v>0</v>
      </c>
      <c r="L113" s="15">
        <f t="shared" si="89"/>
        <v>0</v>
      </c>
      <c r="M113" s="15">
        <v>0</v>
      </c>
      <c r="N113" s="15">
        <f t="shared" si="90"/>
        <v>0</v>
      </c>
      <c r="O113" s="15">
        <v>0</v>
      </c>
      <c r="P113" s="15">
        <f t="shared" si="91"/>
        <v>0</v>
      </c>
      <c r="Q113" s="15">
        <v>0</v>
      </c>
      <c r="R113" s="15">
        <f t="shared" si="92"/>
        <v>0</v>
      </c>
      <c r="S113" s="15">
        <v>4994</v>
      </c>
      <c r="T113" s="15">
        <f t="shared" si="93"/>
        <v>40.934426229508198</v>
      </c>
      <c r="U113" s="15">
        <v>5440</v>
      </c>
      <c r="V113" s="15">
        <f t="shared" si="94"/>
        <v>44.590163934426229</v>
      </c>
      <c r="W113" s="15">
        <v>0</v>
      </c>
      <c r="X113" s="15">
        <f t="shared" si="95"/>
        <v>0</v>
      </c>
      <c r="Y113" s="15">
        <v>0</v>
      </c>
      <c r="Z113" s="15">
        <f t="shared" si="96"/>
        <v>0</v>
      </c>
      <c r="AA113" s="15">
        <v>0</v>
      </c>
      <c r="AB113" s="15">
        <f t="shared" si="97"/>
        <v>0</v>
      </c>
      <c r="AC113" s="15">
        <v>4200</v>
      </c>
      <c r="AD113" s="15">
        <f t="shared" si="98"/>
        <v>34.42622950819672</v>
      </c>
      <c r="AE113" s="16">
        <f t="shared" si="99"/>
        <v>76564</v>
      </c>
      <c r="AF113" s="15">
        <f t="shared" si="100"/>
        <v>627.57377049180332</v>
      </c>
      <c r="AG113" s="10">
        <v>76564</v>
      </c>
      <c r="AH113" s="10" t="b">
        <f t="shared" si="31"/>
        <v>1</v>
      </c>
    </row>
    <row r="114" spans="1:34" ht="16.5" customHeight="1" x14ac:dyDescent="0.2">
      <c r="A114" s="17" t="s">
        <v>160</v>
      </c>
      <c r="B114" s="18" t="s">
        <v>222</v>
      </c>
      <c r="C114" s="19" t="s">
        <v>161</v>
      </c>
      <c r="D114" s="20">
        <v>1908</v>
      </c>
      <c r="E114" s="21">
        <v>413307</v>
      </c>
      <c r="F114" s="21">
        <f t="shared" si="86"/>
        <v>216.6179245283019</v>
      </c>
      <c r="G114" s="21">
        <v>217539</v>
      </c>
      <c r="H114" s="21">
        <f t="shared" si="87"/>
        <v>114.01415094339623</v>
      </c>
      <c r="I114" s="21">
        <v>51174</v>
      </c>
      <c r="J114" s="21">
        <f t="shared" si="88"/>
        <v>26.820754716981131</v>
      </c>
      <c r="K114" s="21">
        <v>0</v>
      </c>
      <c r="L114" s="21">
        <f t="shared" si="89"/>
        <v>0</v>
      </c>
      <c r="M114" s="21">
        <v>0</v>
      </c>
      <c r="N114" s="21">
        <f t="shared" si="90"/>
        <v>0</v>
      </c>
      <c r="O114" s="21">
        <v>66022</v>
      </c>
      <c r="P114" s="21">
        <f t="shared" si="91"/>
        <v>34.602725366876314</v>
      </c>
      <c r="Q114" s="21">
        <v>0</v>
      </c>
      <c r="R114" s="21">
        <f t="shared" si="92"/>
        <v>0</v>
      </c>
      <c r="S114" s="21">
        <v>24201</v>
      </c>
      <c r="T114" s="21">
        <f t="shared" si="93"/>
        <v>12.683962264150944</v>
      </c>
      <c r="U114" s="21">
        <v>914</v>
      </c>
      <c r="V114" s="21">
        <f t="shared" si="94"/>
        <v>0.47903563941299793</v>
      </c>
      <c r="W114" s="21">
        <v>0</v>
      </c>
      <c r="X114" s="21">
        <f t="shared" si="95"/>
        <v>0</v>
      </c>
      <c r="Y114" s="21">
        <v>0</v>
      </c>
      <c r="Z114" s="21">
        <f t="shared" si="96"/>
        <v>0</v>
      </c>
      <c r="AA114" s="21">
        <v>0</v>
      </c>
      <c r="AB114" s="21">
        <f t="shared" si="97"/>
        <v>0</v>
      </c>
      <c r="AC114" s="21">
        <v>0</v>
      </c>
      <c r="AD114" s="21">
        <f t="shared" si="98"/>
        <v>0</v>
      </c>
      <c r="AE114" s="22">
        <f t="shared" si="99"/>
        <v>773157</v>
      </c>
      <c r="AF114" s="21">
        <f t="shared" si="100"/>
        <v>405.21855345911951</v>
      </c>
      <c r="AG114" s="10">
        <v>773157</v>
      </c>
      <c r="AH114" s="10" t="b">
        <f t="shared" si="31"/>
        <v>1</v>
      </c>
    </row>
    <row r="115" spans="1:34" ht="16.5" customHeight="1" x14ac:dyDescent="0.2">
      <c r="A115" s="4" t="s">
        <v>162</v>
      </c>
      <c r="B115" s="5" t="s">
        <v>222</v>
      </c>
      <c r="C115" s="6" t="s">
        <v>163</v>
      </c>
      <c r="D115" s="7">
        <v>553</v>
      </c>
      <c r="E115" s="8">
        <v>237766</v>
      </c>
      <c r="F115" s="8">
        <f t="shared" si="86"/>
        <v>429.95660036166367</v>
      </c>
      <c r="G115" s="8">
        <v>209015</v>
      </c>
      <c r="H115" s="8">
        <f t="shared" si="87"/>
        <v>377.96564195298373</v>
      </c>
      <c r="I115" s="8">
        <v>48789</v>
      </c>
      <c r="J115" s="8">
        <f t="shared" si="88"/>
        <v>88.226039783001809</v>
      </c>
      <c r="K115" s="8">
        <v>0</v>
      </c>
      <c r="L115" s="8">
        <f t="shared" si="89"/>
        <v>0</v>
      </c>
      <c r="M115" s="8">
        <v>0</v>
      </c>
      <c r="N115" s="8">
        <f t="shared" si="90"/>
        <v>0</v>
      </c>
      <c r="O115" s="8">
        <v>4832</v>
      </c>
      <c r="P115" s="8">
        <f t="shared" si="91"/>
        <v>8.7377938517179032</v>
      </c>
      <c r="Q115" s="8">
        <v>0</v>
      </c>
      <c r="R115" s="8">
        <f t="shared" si="92"/>
        <v>0</v>
      </c>
      <c r="S115" s="8">
        <v>21206</v>
      </c>
      <c r="T115" s="8">
        <f t="shared" si="93"/>
        <v>38.347197106690778</v>
      </c>
      <c r="U115" s="8">
        <v>49516</v>
      </c>
      <c r="V115" s="8">
        <f t="shared" si="94"/>
        <v>89.540687160940323</v>
      </c>
      <c r="W115" s="8">
        <v>0</v>
      </c>
      <c r="X115" s="8">
        <f t="shared" si="95"/>
        <v>0</v>
      </c>
      <c r="Y115" s="8">
        <v>0</v>
      </c>
      <c r="Z115" s="8">
        <f t="shared" si="96"/>
        <v>0</v>
      </c>
      <c r="AA115" s="8">
        <v>0</v>
      </c>
      <c r="AB115" s="8">
        <f t="shared" si="97"/>
        <v>0</v>
      </c>
      <c r="AC115" s="8">
        <v>0</v>
      </c>
      <c r="AD115" s="8">
        <f t="shared" si="98"/>
        <v>0</v>
      </c>
      <c r="AE115" s="9">
        <f t="shared" si="99"/>
        <v>571124</v>
      </c>
      <c r="AF115" s="8">
        <f t="shared" si="100"/>
        <v>1032.7739602169981</v>
      </c>
      <c r="AG115" s="10">
        <v>571124</v>
      </c>
      <c r="AH115" s="10" t="b">
        <f t="shared" si="31"/>
        <v>1</v>
      </c>
    </row>
    <row r="116" spans="1:34" ht="16.5" customHeight="1" x14ac:dyDescent="0.2">
      <c r="A116" s="11" t="s">
        <v>164</v>
      </c>
      <c r="B116" s="12" t="s">
        <v>222</v>
      </c>
      <c r="C116" s="13" t="s">
        <v>165</v>
      </c>
      <c r="D116" s="14">
        <v>249</v>
      </c>
      <c r="E116" s="15">
        <v>72865</v>
      </c>
      <c r="F116" s="15">
        <f t="shared" si="86"/>
        <v>292.63052208835342</v>
      </c>
      <c r="G116" s="15">
        <v>89365</v>
      </c>
      <c r="H116" s="15">
        <f t="shared" si="87"/>
        <v>358.89558232931728</v>
      </c>
      <c r="I116" s="15">
        <v>20762</v>
      </c>
      <c r="J116" s="15">
        <f t="shared" si="88"/>
        <v>83.381526104417674</v>
      </c>
      <c r="K116" s="15">
        <v>0</v>
      </c>
      <c r="L116" s="15">
        <f t="shared" si="89"/>
        <v>0</v>
      </c>
      <c r="M116" s="15">
        <v>0</v>
      </c>
      <c r="N116" s="15">
        <f t="shared" si="90"/>
        <v>0</v>
      </c>
      <c r="O116" s="15">
        <v>14222</v>
      </c>
      <c r="P116" s="15">
        <f t="shared" si="91"/>
        <v>57.116465863453818</v>
      </c>
      <c r="Q116" s="15">
        <v>0</v>
      </c>
      <c r="R116" s="15">
        <f t="shared" si="92"/>
        <v>0</v>
      </c>
      <c r="S116" s="15">
        <v>7349</v>
      </c>
      <c r="T116" s="15">
        <f t="shared" si="93"/>
        <v>29.514056224899598</v>
      </c>
      <c r="U116" s="15">
        <v>10545</v>
      </c>
      <c r="V116" s="15">
        <f t="shared" si="94"/>
        <v>42.349397590361448</v>
      </c>
      <c r="W116" s="15">
        <v>0</v>
      </c>
      <c r="X116" s="15">
        <f t="shared" si="95"/>
        <v>0</v>
      </c>
      <c r="Y116" s="15">
        <v>0</v>
      </c>
      <c r="Z116" s="15">
        <f t="shared" si="96"/>
        <v>0</v>
      </c>
      <c r="AA116" s="15">
        <v>0</v>
      </c>
      <c r="AB116" s="15">
        <f t="shared" si="97"/>
        <v>0</v>
      </c>
      <c r="AC116" s="15">
        <v>0</v>
      </c>
      <c r="AD116" s="15">
        <f t="shared" si="98"/>
        <v>0</v>
      </c>
      <c r="AE116" s="16">
        <f t="shared" si="99"/>
        <v>215108</v>
      </c>
      <c r="AF116" s="15">
        <f t="shared" si="100"/>
        <v>863.88755020080316</v>
      </c>
      <c r="AG116" s="10">
        <v>215108</v>
      </c>
      <c r="AH116" s="10" t="b">
        <f t="shared" si="31"/>
        <v>1</v>
      </c>
    </row>
    <row r="117" spans="1:34" ht="16.5" customHeight="1" x14ac:dyDescent="0.2">
      <c r="A117" s="11" t="s">
        <v>166</v>
      </c>
      <c r="B117" s="12" t="s">
        <v>222</v>
      </c>
      <c r="C117" s="13" t="s">
        <v>167</v>
      </c>
      <c r="D117" s="14">
        <v>329</v>
      </c>
      <c r="E117" s="15">
        <v>78474</v>
      </c>
      <c r="F117" s="15">
        <f t="shared" si="86"/>
        <v>238.52279635258358</v>
      </c>
      <c r="G117" s="15">
        <v>71450</v>
      </c>
      <c r="H117" s="15">
        <f t="shared" si="87"/>
        <v>217.17325227963525</v>
      </c>
      <c r="I117" s="15">
        <v>16086</v>
      </c>
      <c r="J117" s="15">
        <f t="shared" si="88"/>
        <v>48.893617021276597</v>
      </c>
      <c r="K117" s="15">
        <v>0</v>
      </c>
      <c r="L117" s="15">
        <f t="shared" si="89"/>
        <v>0</v>
      </c>
      <c r="M117" s="15">
        <v>0</v>
      </c>
      <c r="N117" s="15">
        <f t="shared" si="90"/>
        <v>0</v>
      </c>
      <c r="O117" s="15">
        <v>56550</v>
      </c>
      <c r="P117" s="15">
        <f t="shared" si="91"/>
        <v>171.88449848024317</v>
      </c>
      <c r="Q117" s="15">
        <v>0</v>
      </c>
      <c r="R117" s="15">
        <f t="shared" si="92"/>
        <v>0</v>
      </c>
      <c r="S117" s="15">
        <v>1610</v>
      </c>
      <c r="T117" s="15">
        <f t="shared" si="93"/>
        <v>4.8936170212765955</v>
      </c>
      <c r="U117" s="15">
        <v>16677</v>
      </c>
      <c r="V117" s="15">
        <f t="shared" si="94"/>
        <v>50.689969604863222</v>
      </c>
      <c r="W117" s="15">
        <v>0</v>
      </c>
      <c r="X117" s="15">
        <f t="shared" si="95"/>
        <v>0</v>
      </c>
      <c r="Y117" s="15">
        <v>0</v>
      </c>
      <c r="Z117" s="15">
        <f t="shared" si="96"/>
        <v>0</v>
      </c>
      <c r="AA117" s="15">
        <v>0</v>
      </c>
      <c r="AB117" s="15">
        <f t="shared" si="97"/>
        <v>0</v>
      </c>
      <c r="AC117" s="15">
        <v>0</v>
      </c>
      <c r="AD117" s="15">
        <f t="shared" si="98"/>
        <v>0</v>
      </c>
      <c r="AE117" s="16">
        <f t="shared" si="99"/>
        <v>240847</v>
      </c>
      <c r="AF117" s="15">
        <f t="shared" si="100"/>
        <v>732.05775075987845</v>
      </c>
      <c r="AG117" s="10">
        <v>240847</v>
      </c>
      <c r="AH117" s="10" t="b">
        <f t="shared" si="31"/>
        <v>1</v>
      </c>
    </row>
    <row r="118" spans="1:34" ht="16.5" customHeight="1" x14ac:dyDescent="0.2">
      <c r="A118" s="11" t="s">
        <v>168</v>
      </c>
      <c r="B118" s="12" t="s">
        <v>222</v>
      </c>
      <c r="C118" s="13" t="s">
        <v>169</v>
      </c>
      <c r="D118" s="14">
        <v>289</v>
      </c>
      <c r="E118" s="15">
        <v>114141</v>
      </c>
      <c r="F118" s="15">
        <f t="shared" si="86"/>
        <v>394.95155709342561</v>
      </c>
      <c r="G118" s="15">
        <v>125032</v>
      </c>
      <c r="H118" s="15">
        <f t="shared" si="87"/>
        <v>432.63667820069202</v>
      </c>
      <c r="I118" s="15">
        <v>18189</v>
      </c>
      <c r="J118" s="15">
        <f t="shared" si="88"/>
        <v>62.937716262975776</v>
      </c>
      <c r="K118" s="15">
        <v>0</v>
      </c>
      <c r="L118" s="15">
        <f t="shared" si="89"/>
        <v>0</v>
      </c>
      <c r="M118" s="15">
        <v>0</v>
      </c>
      <c r="N118" s="15">
        <f t="shared" si="90"/>
        <v>0</v>
      </c>
      <c r="O118" s="15">
        <v>72135</v>
      </c>
      <c r="P118" s="15">
        <f t="shared" si="91"/>
        <v>249.60207612456747</v>
      </c>
      <c r="Q118" s="15">
        <v>0</v>
      </c>
      <c r="R118" s="15">
        <f t="shared" si="92"/>
        <v>0</v>
      </c>
      <c r="S118" s="15">
        <v>4400</v>
      </c>
      <c r="T118" s="15">
        <f t="shared" si="93"/>
        <v>15.224913494809689</v>
      </c>
      <c r="U118" s="15">
        <v>10338</v>
      </c>
      <c r="V118" s="15">
        <f t="shared" si="94"/>
        <v>35.771626297577853</v>
      </c>
      <c r="W118" s="15">
        <v>0</v>
      </c>
      <c r="X118" s="15">
        <f t="shared" si="95"/>
        <v>0</v>
      </c>
      <c r="Y118" s="15">
        <v>0</v>
      </c>
      <c r="Z118" s="15">
        <f t="shared" si="96"/>
        <v>0</v>
      </c>
      <c r="AA118" s="15">
        <v>0</v>
      </c>
      <c r="AB118" s="15">
        <f t="shared" si="97"/>
        <v>0</v>
      </c>
      <c r="AC118" s="15">
        <v>0</v>
      </c>
      <c r="AD118" s="15">
        <f t="shared" si="98"/>
        <v>0</v>
      </c>
      <c r="AE118" s="16">
        <f t="shared" si="99"/>
        <v>344235</v>
      </c>
      <c r="AF118" s="15">
        <f t="shared" si="100"/>
        <v>1191.1245674740485</v>
      </c>
      <c r="AG118" s="10">
        <v>344235</v>
      </c>
      <c r="AH118" s="10" t="b">
        <f t="shared" si="31"/>
        <v>1</v>
      </c>
    </row>
    <row r="119" spans="1:34" ht="16.5" customHeight="1" x14ac:dyDescent="0.2">
      <c r="A119" s="17" t="s">
        <v>170</v>
      </c>
      <c r="B119" s="18" t="s">
        <v>222</v>
      </c>
      <c r="C119" s="19" t="s">
        <v>171</v>
      </c>
      <c r="D119" s="20">
        <v>128</v>
      </c>
      <c r="E119" s="21">
        <v>55979</v>
      </c>
      <c r="F119" s="21">
        <f t="shared" si="86"/>
        <v>437.3359375</v>
      </c>
      <c r="G119" s="21">
        <v>53376</v>
      </c>
      <c r="H119" s="21">
        <f t="shared" si="87"/>
        <v>417</v>
      </c>
      <c r="I119" s="21">
        <v>12485</v>
      </c>
      <c r="J119" s="21">
        <f t="shared" si="88"/>
        <v>97.5390625</v>
      </c>
      <c r="K119" s="21">
        <v>0</v>
      </c>
      <c r="L119" s="21">
        <f t="shared" si="89"/>
        <v>0</v>
      </c>
      <c r="M119" s="21">
        <v>0</v>
      </c>
      <c r="N119" s="21">
        <f t="shared" si="90"/>
        <v>0</v>
      </c>
      <c r="O119" s="21">
        <v>13961</v>
      </c>
      <c r="P119" s="21">
        <f t="shared" si="91"/>
        <v>109.0703125</v>
      </c>
      <c r="Q119" s="21">
        <v>0</v>
      </c>
      <c r="R119" s="21">
        <f t="shared" si="92"/>
        <v>0</v>
      </c>
      <c r="S119" s="21">
        <v>4434</v>
      </c>
      <c r="T119" s="21">
        <f t="shared" si="93"/>
        <v>34.640625</v>
      </c>
      <c r="U119" s="21">
        <v>3443</v>
      </c>
      <c r="V119" s="21">
        <f t="shared" si="94"/>
        <v>26.8984375</v>
      </c>
      <c r="W119" s="21">
        <v>0</v>
      </c>
      <c r="X119" s="21">
        <f t="shared" si="95"/>
        <v>0</v>
      </c>
      <c r="Y119" s="21">
        <v>0</v>
      </c>
      <c r="Z119" s="21">
        <f t="shared" si="96"/>
        <v>0</v>
      </c>
      <c r="AA119" s="21">
        <v>0</v>
      </c>
      <c r="AB119" s="21">
        <f t="shared" si="97"/>
        <v>0</v>
      </c>
      <c r="AC119" s="21">
        <v>0</v>
      </c>
      <c r="AD119" s="21">
        <f t="shared" si="98"/>
        <v>0</v>
      </c>
      <c r="AE119" s="22">
        <f t="shared" si="99"/>
        <v>143678</v>
      </c>
      <c r="AF119" s="21">
        <f t="shared" si="100"/>
        <v>1122.484375</v>
      </c>
      <c r="AG119" s="10">
        <v>143678</v>
      </c>
      <c r="AH119" s="10" t="b">
        <f t="shared" si="31"/>
        <v>1</v>
      </c>
    </row>
    <row r="120" spans="1:34" ht="16.5" customHeight="1" x14ac:dyDescent="0.2">
      <c r="A120" s="4" t="s">
        <v>172</v>
      </c>
      <c r="B120" s="5" t="s">
        <v>222</v>
      </c>
      <c r="C120" s="6" t="s">
        <v>173</v>
      </c>
      <c r="D120" s="7">
        <v>711</v>
      </c>
      <c r="E120" s="8">
        <v>318040</v>
      </c>
      <c r="F120" s="8">
        <f t="shared" si="86"/>
        <v>447.31364275668074</v>
      </c>
      <c r="G120" s="8">
        <v>265076</v>
      </c>
      <c r="H120" s="8">
        <f t="shared" si="87"/>
        <v>372.8213783403657</v>
      </c>
      <c r="I120" s="8">
        <v>40830</v>
      </c>
      <c r="J120" s="8">
        <f t="shared" si="88"/>
        <v>57.426160337552744</v>
      </c>
      <c r="K120" s="8">
        <v>0</v>
      </c>
      <c r="L120" s="8">
        <f t="shared" si="89"/>
        <v>0</v>
      </c>
      <c r="M120" s="8">
        <v>0</v>
      </c>
      <c r="N120" s="8">
        <f t="shared" si="90"/>
        <v>0</v>
      </c>
      <c r="O120" s="8">
        <v>132633</v>
      </c>
      <c r="P120" s="8">
        <f t="shared" si="91"/>
        <v>186.54430379746836</v>
      </c>
      <c r="Q120" s="8">
        <v>0</v>
      </c>
      <c r="R120" s="8">
        <f t="shared" si="92"/>
        <v>0</v>
      </c>
      <c r="S120" s="8">
        <v>9361</v>
      </c>
      <c r="T120" s="8">
        <f t="shared" si="93"/>
        <v>13.165963431786217</v>
      </c>
      <c r="U120" s="8">
        <v>25080</v>
      </c>
      <c r="V120" s="8">
        <f t="shared" si="94"/>
        <v>35.274261603375528</v>
      </c>
      <c r="W120" s="8">
        <v>0</v>
      </c>
      <c r="X120" s="8">
        <f t="shared" si="95"/>
        <v>0</v>
      </c>
      <c r="Y120" s="8">
        <v>0</v>
      </c>
      <c r="Z120" s="8">
        <f t="shared" si="96"/>
        <v>0</v>
      </c>
      <c r="AA120" s="8">
        <v>0</v>
      </c>
      <c r="AB120" s="8">
        <f t="shared" si="97"/>
        <v>0</v>
      </c>
      <c r="AC120" s="8">
        <v>0</v>
      </c>
      <c r="AD120" s="8">
        <f t="shared" si="98"/>
        <v>0</v>
      </c>
      <c r="AE120" s="9">
        <f t="shared" si="99"/>
        <v>791020</v>
      </c>
      <c r="AF120" s="8">
        <f t="shared" si="100"/>
        <v>1112.5457102672292</v>
      </c>
      <c r="AG120" s="10">
        <v>791020</v>
      </c>
      <c r="AH120" s="10" t="b">
        <f t="shared" si="31"/>
        <v>1</v>
      </c>
    </row>
    <row r="121" spans="1:34" ht="16.5" customHeight="1" thickBot="1" x14ac:dyDescent="0.25">
      <c r="A121" s="23"/>
      <c r="B121" s="24"/>
      <c r="C121" s="25" t="s">
        <v>174</v>
      </c>
      <c r="D121" s="26">
        <f>SUM(D80:D120)</f>
        <v>22842</v>
      </c>
      <c r="E121" s="27">
        <f>SUM(E80:E120)</f>
        <v>11113200</v>
      </c>
      <c r="F121" s="27">
        <f t="shared" si="86"/>
        <v>486.52482269503548</v>
      </c>
      <c r="G121" s="27">
        <f t="shared" ref="G121" si="101">SUM(G80:G120)</f>
        <v>5368544</v>
      </c>
      <c r="H121" s="27">
        <f t="shared" si="87"/>
        <v>235.02950704841959</v>
      </c>
      <c r="I121" s="27">
        <f t="shared" ref="I121" si="102">SUM(I80:I120)</f>
        <v>1470648</v>
      </c>
      <c r="J121" s="27">
        <f t="shared" si="88"/>
        <v>64.383504071447334</v>
      </c>
      <c r="K121" s="27">
        <f t="shared" ref="K121" si="103">SUM(K80:K120)</f>
        <v>6174798</v>
      </c>
      <c r="L121" s="27">
        <f t="shared" si="89"/>
        <v>270.32650380877334</v>
      </c>
      <c r="M121" s="27">
        <f t="shared" ref="M121" si="104">SUM(M80:M120)</f>
        <v>168255</v>
      </c>
      <c r="N121" s="27">
        <f t="shared" si="90"/>
        <v>7.3660362490149724</v>
      </c>
      <c r="O121" s="27">
        <f t="shared" ref="O121" si="105">SUM(O80:O120)</f>
        <v>1734410</v>
      </c>
      <c r="P121" s="27">
        <f t="shared" si="91"/>
        <v>75.930741616320816</v>
      </c>
      <c r="Q121" s="27">
        <f t="shared" ref="Q121" si="106">SUM(Q80:Q120)</f>
        <v>46071</v>
      </c>
      <c r="R121" s="27">
        <f t="shared" si="92"/>
        <v>2.0169424743892828</v>
      </c>
      <c r="S121" s="27">
        <f t="shared" ref="S121" si="107">SUM(S80:S120)</f>
        <v>437324</v>
      </c>
      <c r="T121" s="27">
        <f t="shared" si="93"/>
        <v>19.145608965939935</v>
      </c>
      <c r="U121" s="27">
        <f t="shared" ref="U121" si="108">SUM(U80:U120)</f>
        <v>707801</v>
      </c>
      <c r="V121" s="27">
        <f t="shared" si="94"/>
        <v>30.986822519919446</v>
      </c>
      <c r="W121" s="27">
        <f t="shared" ref="W121" si="109">SUM(W80:W120)</f>
        <v>55037</v>
      </c>
      <c r="X121" s="27">
        <f t="shared" si="95"/>
        <v>2.4094650205761319</v>
      </c>
      <c r="Y121" s="27">
        <f t="shared" ref="Y121" si="110">SUM(Y80:Y120)</f>
        <v>0</v>
      </c>
      <c r="Z121" s="27">
        <f t="shared" si="96"/>
        <v>0</v>
      </c>
      <c r="AA121" s="27">
        <f t="shared" ref="AA121" si="111">SUM(AA80:AA120)</f>
        <v>0</v>
      </c>
      <c r="AB121" s="27">
        <f t="shared" si="97"/>
        <v>0</v>
      </c>
      <c r="AC121" s="27">
        <f t="shared" ref="AC121" si="112">SUM(AC80:AC120)</f>
        <v>171481</v>
      </c>
      <c r="AD121" s="27">
        <f t="shared" si="98"/>
        <v>7.5072673145959197</v>
      </c>
      <c r="AE121" s="28">
        <f t="shared" ref="AE121" si="113">SUM(AE80:AE120)</f>
        <v>27447569</v>
      </c>
      <c r="AF121" s="27">
        <f t="shared" si="100"/>
        <v>1201.6272217844321</v>
      </c>
    </row>
    <row r="122" spans="1:34" ht="8.25" customHeight="1" thickTop="1" x14ac:dyDescent="0.2">
      <c r="A122" s="29"/>
      <c r="B122" s="30"/>
      <c r="C122" s="31"/>
      <c r="D122" s="32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3"/>
      <c r="AF122" s="31"/>
    </row>
    <row r="123" spans="1:34" ht="16.5" customHeight="1" x14ac:dyDescent="0.2">
      <c r="A123" s="4" t="s">
        <v>175</v>
      </c>
      <c r="B123" s="5" t="s">
        <v>222</v>
      </c>
      <c r="C123" s="6" t="s">
        <v>176</v>
      </c>
      <c r="D123" s="7">
        <v>746</v>
      </c>
      <c r="E123" s="8">
        <v>223855</v>
      </c>
      <c r="F123" s="8">
        <f t="shared" ref="F123:F145" si="114">IFERROR(E123/$D123,0)</f>
        <v>300.07372654155495</v>
      </c>
      <c r="G123" s="8">
        <v>6399</v>
      </c>
      <c r="H123" s="8">
        <f t="shared" ref="H123:H145" si="115">IFERROR(G123/$D123,0)</f>
        <v>8.5777479892761388</v>
      </c>
      <c r="I123" s="8">
        <v>63585</v>
      </c>
      <c r="J123" s="8">
        <f t="shared" ref="J123:J145" si="116">IFERROR(I123/$D123,0)</f>
        <v>85.234584450402139</v>
      </c>
      <c r="K123" s="8">
        <v>1133230</v>
      </c>
      <c r="L123" s="8">
        <f t="shared" ref="L123:L145" si="117">IFERROR(K123/$D123,0)</f>
        <v>1519.0750670241287</v>
      </c>
      <c r="M123" s="8">
        <v>29589</v>
      </c>
      <c r="N123" s="8">
        <f t="shared" ref="N123:N145" si="118">IFERROR(M123/$D123,0)</f>
        <v>39.663538873994639</v>
      </c>
      <c r="O123" s="8">
        <v>0</v>
      </c>
      <c r="P123" s="8">
        <f t="shared" ref="P123:P145" si="119">IFERROR(O123/$D123,0)</f>
        <v>0</v>
      </c>
      <c r="Q123" s="8">
        <v>6900</v>
      </c>
      <c r="R123" s="8">
        <f t="shared" ref="R123:R145" si="120">IFERROR(Q123/$D123,0)</f>
        <v>9.2493297587131362</v>
      </c>
      <c r="S123" s="8">
        <v>18811</v>
      </c>
      <c r="T123" s="8">
        <f t="shared" ref="T123:T145" si="121">IFERROR(S123/$D123,0)</f>
        <v>25.215817694369974</v>
      </c>
      <c r="U123" s="8">
        <v>0</v>
      </c>
      <c r="V123" s="8">
        <f t="shared" ref="V123:V145" si="122">IFERROR(U123/$D123,0)</f>
        <v>0</v>
      </c>
      <c r="W123" s="8">
        <v>0</v>
      </c>
      <c r="X123" s="8">
        <f t="shared" ref="X123:X145" si="123">IFERROR(W123/$D123,0)</f>
        <v>0</v>
      </c>
      <c r="Y123" s="8">
        <v>0</v>
      </c>
      <c r="Z123" s="8">
        <f t="shared" ref="Z123:Z145" si="124">IFERROR(Y123/$D123,0)</f>
        <v>0</v>
      </c>
      <c r="AA123" s="8">
        <v>0</v>
      </c>
      <c r="AB123" s="8">
        <f t="shared" ref="AB123:AB145" si="125">IFERROR(AA123/$D123,0)</f>
        <v>0</v>
      </c>
      <c r="AC123" s="8">
        <v>0</v>
      </c>
      <c r="AD123" s="8">
        <f t="shared" ref="AD123:AD145" si="126">IFERROR(AC123/$D123,0)</f>
        <v>0</v>
      </c>
      <c r="AE123" s="9">
        <f t="shared" ref="AE123:AE144" si="127">SUM(E123,G123,I123,K123,M123,O123,Q123,S123,U123,W123,Y123,AA123,AC123)</f>
        <v>1482369</v>
      </c>
      <c r="AF123" s="8">
        <f t="shared" ref="AF123:AF145" si="128">IFERROR(AE123/$D123,0)</f>
        <v>1987.0898123324396</v>
      </c>
      <c r="AG123" s="10">
        <v>1482369</v>
      </c>
      <c r="AH123" s="10" t="b">
        <f t="shared" si="31"/>
        <v>1</v>
      </c>
    </row>
    <row r="124" spans="1:34" ht="16.5" customHeight="1" x14ac:dyDescent="0.2">
      <c r="A124" s="11" t="s">
        <v>177</v>
      </c>
      <c r="B124" s="12" t="s">
        <v>222</v>
      </c>
      <c r="C124" s="13" t="s">
        <v>178</v>
      </c>
      <c r="D124" s="14">
        <v>677</v>
      </c>
      <c r="E124" s="15">
        <v>247316</v>
      </c>
      <c r="F124" s="15">
        <f t="shared" si="114"/>
        <v>365.31166912850813</v>
      </c>
      <c r="G124" s="15">
        <v>8111</v>
      </c>
      <c r="H124" s="15">
        <f t="shared" si="115"/>
        <v>11.9807976366322</v>
      </c>
      <c r="I124" s="15">
        <v>59213</v>
      </c>
      <c r="J124" s="15">
        <f t="shared" si="116"/>
        <v>87.463810930576074</v>
      </c>
      <c r="K124" s="15">
        <v>1047338</v>
      </c>
      <c r="L124" s="15">
        <f t="shared" si="117"/>
        <v>1547.0280649926144</v>
      </c>
      <c r="M124" s="15">
        <v>19016</v>
      </c>
      <c r="N124" s="15">
        <f t="shared" si="118"/>
        <v>28.088626292466767</v>
      </c>
      <c r="O124" s="15">
        <v>0</v>
      </c>
      <c r="P124" s="15">
        <f t="shared" si="119"/>
        <v>0</v>
      </c>
      <c r="Q124" s="15">
        <v>3887</v>
      </c>
      <c r="R124" s="15">
        <f t="shared" si="120"/>
        <v>5.7415066469719349</v>
      </c>
      <c r="S124" s="15">
        <v>20460</v>
      </c>
      <c r="T124" s="15">
        <f t="shared" si="121"/>
        <v>30.221565731166912</v>
      </c>
      <c r="U124" s="15">
        <v>0</v>
      </c>
      <c r="V124" s="15">
        <f t="shared" si="122"/>
        <v>0</v>
      </c>
      <c r="W124" s="15">
        <v>0</v>
      </c>
      <c r="X124" s="15">
        <f t="shared" si="123"/>
        <v>0</v>
      </c>
      <c r="Y124" s="15">
        <v>0</v>
      </c>
      <c r="Z124" s="15">
        <f t="shared" si="124"/>
        <v>0</v>
      </c>
      <c r="AA124" s="15">
        <v>0</v>
      </c>
      <c r="AB124" s="15">
        <f t="shared" si="125"/>
        <v>0</v>
      </c>
      <c r="AC124" s="15">
        <v>0</v>
      </c>
      <c r="AD124" s="15">
        <f t="shared" si="126"/>
        <v>0</v>
      </c>
      <c r="AE124" s="9">
        <f t="shared" si="127"/>
        <v>1405341</v>
      </c>
      <c r="AF124" s="15">
        <f t="shared" si="128"/>
        <v>2075.8360413589367</v>
      </c>
      <c r="AG124" s="10">
        <v>1405341</v>
      </c>
      <c r="AH124" s="10" t="b">
        <f t="shared" si="31"/>
        <v>1</v>
      </c>
    </row>
    <row r="125" spans="1:34" ht="16.5" customHeight="1" x14ac:dyDescent="0.2">
      <c r="A125" s="11" t="s">
        <v>179</v>
      </c>
      <c r="B125" s="12" t="s">
        <v>222</v>
      </c>
      <c r="C125" s="13" t="s">
        <v>180</v>
      </c>
      <c r="D125" s="14">
        <v>1016</v>
      </c>
      <c r="E125" s="15">
        <v>609575</v>
      </c>
      <c r="F125" s="15">
        <f t="shared" si="114"/>
        <v>599.97539370078744</v>
      </c>
      <c r="G125" s="15">
        <v>416487</v>
      </c>
      <c r="H125" s="15">
        <f t="shared" si="115"/>
        <v>409.9281496062992</v>
      </c>
      <c r="I125" s="15">
        <v>99458</v>
      </c>
      <c r="J125" s="15">
        <f t="shared" si="116"/>
        <v>97.891732283464563</v>
      </c>
      <c r="K125" s="15">
        <v>0</v>
      </c>
      <c r="L125" s="15">
        <f t="shared" si="117"/>
        <v>0</v>
      </c>
      <c r="M125" s="15">
        <v>0</v>
      </c>
      <c r="N125" s="15">
        <f t="shared" si="118"/>
        <v>0</v>
      </c>
      <c r="O125" s="15">
        <v>329054</v>
      </c>
      <c r="P125" s="15">
        <f t="shared" si="119"/>
        <v>323.87204724409446</v>
      </c>
      <c r="Q125" s="15">
        <v>0</v>
      </c>
      <c r="R125" s="15">
        <f t="shared" si="120"/>
        <v>0</v>
      </c>
      <c r="S125" s="15">
        <v>27624</v>
      </c>
      <c r="T125" s="15">
        <f t="shared" si="121"/>
        <v>27.188976377952756</v>
      </c>
      <c r="U125" s="15">
        <v>45821</v>
      </c>
      <c r="V125" s="15">
        <f t="shared" si="122"/>
        <v>45.099409448818896</v>
      </c>
      <c r="W125" s="15">
        <v>0</v>
      </c>
      <c r="X125" s="15">
        <f t="shared" si="123"/>
        <v>0</v>
      </c>
      <c r="Y125" s="15">
        <v>4231</v>
      </c>
      <c r="Z125" s="15">
        <f t="shared" si="124"/>
        <v>4.1643700787401574</v>
      </c>
      <c r="AA125" s="15">
        <v>0</v>
      </c>
      <c r="AB125" s="15">
        <f t="shared" si="125"/>
        <v>0</v>
      </c>
      <c r="AC125" s="15">
        <v>49160</v>
      </c>
      <c r="AD125" s="15">
        <f t="shared" si="126"/>
        <v>48.385826771653541</v>
      </c>
      <c r="AE125" s="9">
        <f t="shared" si="127"/>
        <v>1581410</v>
      </c>
      <c r="AF125" s="15">
        <f t="shared" si="128"/>
        <v>1556.5059055118111</v>
      </c>
      <c r="AG125" s="10">
        <v>1581410</v>
      </c>
      <c r="AH125" s="10" t="b">
        <f t="shared" si="31"/>
        <v>1</v>
      </c>
    </row>
    <row r="126" spans="1:34" ht="16.5" customHeight="1" x14ac:dyDescent="0.2">
      <c r="A126" s="11" t="s">
        <v>181</v>
      </c>
      <c r="B126" s="12" t="s">
        <v>222</v>
      </c>
      <c r="C126" s="13" t="s">
        <v>182</v>
      </c>
      <c r="D126" s="14">
        <v>600</v>
      </c>
      <c r="E126" s="15">
        <v>455372</v>
      </c>
      <c r="F126" s="15">
        <f t="shared" si="114"/>
        <v>758.95333333333338</v>
      </c>
      <c r="G126" s="15">
        <v>217113</v>
      </c>
      <c r="H126" s="15">
        <f t="shared" si="115"/>
        <v>361.85500000000002</v>
      </c>
      <c r="I126" s="15">
        <v>49571</v>
      </c>
      <c r="J126" s="15">
        <f t="shared" si="116"/>
        <v>82.618333333333339</v>
      </c>
      <c r="K126" s="15">
        <v>1249</v>
      </c>
      <c r="L126" s="15">
        <f t="shared" si="117"/>
        <v>2.0816666666666666</v>
      </c>
      <c r="M126" s="15">
        <v>1531</v>
      </c>
      <c r="N126" s="15">
        <f t="shared" si="118"/>
        <v>2.5516666666666667</v>
      </c>
      <c r="O126" s="15">
        <v>68042</v>
      </c>
      <c r="P126" s="15">
        <f t="shared" si="119"/>
        <v>113.40333333333334</v>
      </c>
      <c r="Q126" s="15">
        <v>0</v>
      </c>
      <c r="R126" s="15">
        <f t="shared" si="120"/>
        <v>0</v>
      </c>
      <c r="S126" s="15">
        <v>19444</v>
      </c>
      <c r="T126" s="15">
        <f t="shared" si="121"/>
        <v>32.406666666666666</v>
      </c>
      <c r="U126" s="15">
        <v>0</v>
      </c>
      <c r="V126" s="15">
        <f t="shared" si="122"/>
        <v>0</v>
      </c>
      <c r="W126" s="15">
        <v>0</v>
      </c>
      <c r="X126" s="15">
        <f t="shared" si="123"/>
        <v>0</v>
      </c>
      <c r="Y126" s="15">
        <v>0</v>
      </c>
      <c r="Z126" s="15">
        <f t="shared" si="124"/>
        <v>0</v>
      </c>
      <c r="AA126" s="15">
        <v>0</v>
      </c>
      <c r="AB126" s="15">
        <f t="shared" si="125"/>
        <v>0</v>
      </c>
      <c r="AC126" s="15">
        <v>3371</v>
      </c>
      <c r="AD126" s="15">
        <f t="shared" si="126"/>
        <v>5.6183333333333332</v>
      </c>
      <c r="AE126" s="9">
        <f t="shared" si="127"/>
        <v>815693</v>
      </c>
      <c r="AF126" s="15">
        <f t="shared" si="128"/>
        <v>1359.4883333333332</v>
      </c>
      <c r="AG126" s="10">
        <v>815693</v>
      </c>
      <c r="AH126" s="10" t="b">
        <f t="shared" si="31"/>
        <v>1</v>
      </c>
    </row>
    <row r="127" spans="1:34" ht="16.5" customHeight="1" x14ac:dyDescent="0.2">
      <c r="A127" s="17" t="s">
        <v>183</v>
      </c>
      <c r="B127" s="18" t="s">
        <v>222</v>
      </c>
      <c r="C127" s="19" t="s">
        <v>184</v>
      </c>
      <c r="D127" s="20">
        <v>553</v>
      </c>
      <c r="E127" s="21">
        <v>207248</v>
      </c>
      <c r="F127" s="21">
        <f t="shared" si="114"/>
        <v>374.77034358047018</v>
      </c>
      <c r="G127" s="21">
        <v>186544</v>
      </c>
      <c r="H127" s="21">
        <f t="shared" si="115"/>
        <v>337.33092224231467</v>
      </c>
      <c r="I127" s="21">
        <v>43625</v>
      </c>
      <c r="J127" s="21">
        <f t="shared" si="116"/>
        <v>78.887884267631108</v>
      </c>
      <c r="K127" s="21">
        <v>0</v>
      </c>
      <c r="L127" s="21">
        <f t="shared" si="117"/>
        <v>0</v>
      </c>
      <c r="M127" s="21">
        <v>0</v>
      </c>
      <c r="N127" s="21">
        <f t="shared" si="118"/>
        <v>0</v>
      </c>
      <c r="O127" s="21">
        <v>84164</v>
      </c>
      <c r="P127" s="21">
        <f t="shared" si="119"/>
        <v>152.19529837251355</v>
      </c>
      <c r="Q127" s="21">
        <v>0</v>
      </c>
      <c r="R127" s="21">
        <f t="shared" si="120"/>
        <v>0</v>
      </c>
      <c r="S127" s="21">
        <v>4877</v>
      </c>
      <c r="T127" s="21">
        <f t="shared" si="121"/>
        <v>8.8191681735985537</v>
      </c>
      <c r="U127" s="21">
        <v>0</v>
      </c>
      <c r="V127" s="21">
        <f t="shared" si="122"/>
        <v>0</v>
      </c>
      <c r="W127" s="21">
        <v>0</v>
      </c>
      <c r="X127" s="21">
        <f t="shared" si="123"/>
        <v>0</v>
      </c>
      <c r="Y127" s="21">
        <v>0</v>
      </c>
      <c r="Z127" s="21">
        <f t="shared" si="124"/>
        <v>0</v>
      </c>
      <c r="AA127" s="21">
        <v>0</v>
      </c>
      <c r="AB127" s="21">
        <f t="shared" si="125"/>
        <v>0</v>
      </c>
      <c r="AC127" s="21">
        <v>4500</v>
      </c>
      <c r="AD127" s="21">
        <f t="shared" si="126"/>
        <v>8.1374321880650999</v>
      </c>
      <c r="AE127" s="9">
        <f t="shared" si="127"/>
        <v>530958</v>
      </c>
      <c r="AF127" s="21">
        <f t="shared" si="128"/>
        <v>960.1410488245931</v>
      </c>
      <c r="AG127" s="10">
        <v>530958</v>
      </c>
      <c r="AH127" s="10" t="b">
        <f t="shared" si="31"/>
        <v>1</v>
      </c>
    </row>
    <row r="128" spans="1:34" ht="16.5" customHeight="1" x14ac:dyDescent="0.2">
      <c r="A128" s="4" t="s">
        <v>185</v>
      </c>
      <c r="B128" s="5" t="s">
        <v>222</v>
      </c>
      <c r="C128" s="6" t="s">
        <v>186</v>
      </c>
      <c r="D128" s="7">
        <v>858</v>
      </c>
      <c r="E128" s="8">
        <v>383621</v>
      </c>
      <c r="F128" s="8">
        <f t="shared" si="114"/>
        <v>447.11072261072263</v>
      </c>
      <c r="G128" s="8">
        <v>714</v>
      </c>
      <c r="H128" s="8">
        <f t="shared" si="115"/>
        <v>0.83216783216783219</v>
      </c>
      <c r="I128" s="8">
        <v>123019</v>
      </c>
      <c r="J128" s="8">
        <f t="shared" si="116"/>
        <v>143.37878787878788</v>
      </c>
      <c r="K128" s="8">
        <v>1539912</v>
      </c>
      <c r="L128" s="8">
        <f t="shared" si="117"/>
        <v>1794.7692307692307</v>
      </c>
      <c r="M128" s="8">
        <v>0</v>
      </c>
      <c r="N128" s="8">
        <f t="shared" si="118"/>
        <v>0</v>
      </c>
      <c r="O128" s="8">
        <v>0</v>
      </c>
      <c r="P128" s="8">
        <f t="shared" si="119"/>
        <v>0</v>
      </c>
      <c r="Q128" s="8">
        <v>0</v>
      </c>
      <c r="R128" s="8">
        <f t="shared" si="120"/>
        <v>0</v>
      </c>
      <c r="S128" s="8">
        <v>0</v>
      </c>
      <c r="T128" s="8">
        <f t="shared" si="121"/>
        <v>0</v>
      </c>
      <c r="U128" s="8">
        <v>37107</v>
      </c>
      <c r="V128" s="8">
        <f t="shared" si="122"/>
        <v>43.248251748251747</v>
      </c>
      <c r="W128" s="8">
        <v>0</v>
      </c>
      <c r="X128" s="8">
        <f t="shared" si="123"/>
        <v>0</v>
      </c>
      <c r="Y128" s="8">
        <v>0</v>
      </c>
      <c r="Z128" s="8">
        <f t="shared" si="124"/>
        <v>0</v>
      </c>
      <c r="AA128" s="8">
        <v>0</v>
      </c>
      <c r="AB128" s="8">
        <f t="shared" si="125"/>
        <v>0</v>
      </c>
      <c r="AC128" s="8">
        <v>38568</v>
      </c>
      <c r="AD128" s="8">
        <f t="shared" si="126"/>
        <v>44.951048951048953</v>
      </c>
      <c r="AE128" s="9">
        <f t="shared" si="127"/>
        <v>2122941</v>
      </c>
      <c r="AF128" s="8">
        <f t="shared" si="128"/>
        <v>2474.2902097902097</v>
      </c>
      <c r="AG128" s="10">
        <v>2122941</v>
      </c>
      <c r="AH128" s="10" t="b">
        <f t="shared" si="31"/>
        <v>1</v>
      </c>
    </row>
    <row r="129" spans="1:34" ht="16.5" customHeight="1" x14ac:dyDescent="0.2">
      <c r="A129" s="11" t="s">
        <v>187</v>
      </c>
      <c r="B129" s="12" t="s">
        <v>222</v>
      </c>
      <c r="C129" s="13" t="s">
        <v>188</v>
      </c>
      <c r="D129" s="14">
        <v>466</v>
      </c>
      <c r="E129" s="15">
        <v>392897</v>
      </c>
      <c r="F129" s="15">
        <f t="shared" si="114"/>
        <v>843.12660944206004</v>
      </c>
      <c r="G129" s="15">
        <v>14163</v>
      </c>
      <c r="H129" s="15">
        <f t="shared" si="115"/>
        <v>30.392703862660944</v>
      </c>
      <c r="I129" s="15">
        <v>46249</v>
      </c>
      <c r="J129" s="15">
        <f t="shared" si="116"/>
        <v>99.246781115879827</v>
      </c>
      <c r="K129" s="15">
        <v>776931</v>
      </c>
      <c r="L129" s="15">
        <f t="shared" si="117"/>
        <v>1667.2339055793991</v>
      </c>
      <c r="M129" s="15">
        <v>0</v>
      </c>
      <c r="N129" s="15">
        <f t="shared" si="118"/>
        <v>0</v>
      </c>
      <c r="O129" s="15">
        <v>0</v>
      </c>
      <c r="P129" s="15">
        <f t="shared" si="119"/>
        <v>0</v>
      </c>
      <c r="Q129" s="15">
        <v>0</v>
      </c>
      <c r="R129" s="15">
        <f t="shared" si="120"/>
        <v>0</v>
      </c>
      <c r="S129" s="15">
        <v>17766</v>
      </c>
      <c r="T129" s="15">
        <f t="shared" si="121"/>
        <v>38.124463519313302</v>
      </c>
      <c r="U129" s="15">
        <v>40170</v>
      </c>
      <c r="V129" s="15">
        <f t="shared" si="122"/>
        <v>86.201716738197419</v>
      </c>
      <c r="W129" s="15">
        <v>0</v>
      </c>
      <c r="X129" s="15">
        <f t="shared" si="123"/>
        <v>0</v>
      </c>
      <c r="Y129" s="15">
        <v>0</v>
      </c>
      <c r="Z129" s="15">
        <f t="shared" si="124"/>
        <v>0</v>
      </c>
      <c r="AA129" s="15">
        <v>0</v>
      </c>
      <c r="AB129" s="15">
        <f t="shared" si="125"/>
        <v>0</v>
      </c>
      <c r="AC129" s="15">
        <v>0</v>
      </c>
      <c r="AD129" s="15">
        <f t="shared" si="126"/>
        <v>0</v>
      </c>
      <c r="AE129" s="9">
        <f t="shared" si="127"/>
        <v>1288176</v>
      </c>
      <c r="AF129" s="15">
        <f t="shared" si="128"/>
        <v>2764.3261802575107</v>
      </c>
      <c r="AG129" s="10">
        <v>1288176</v>
      </c>
      <c r="AH129" s="10" t="b">
        <f t="shared" si="31"/>
        <v>1</v>
      </c>
    </row>
    <row r="130" spans="1:34" ht="16.5" customHeight="1" x14ac:dyDescent="0.2">
      <c r="A130" s="11" t="s">
        <v>189</v>
      </c>
      <c r="B130" s="12" t="s">
        <v>222</v>
      </c>
      <c r="C130" s="13" t="s">
        <v>190</v>
      </c>
      <c r="D130" s="14">
        <v>970</v>
      </c>
      <c r="E130" s="15">
        <v>686879</v>
      </c>
      <c r="F130" s="15">
        <f t="shared" si="114"/>
        <v>708.1226804123711</v>
      </c>
      <c r="G130" s="15">
        <v>14884</v>
      </c>
      <c r="H130" s="15">
        <f t="shared" si="115"/>
        <v>15.344329896907217</v>
      </c>
      <c r="I130" s="15">
        <v>74487</v>
      </c>
      <c r="J130" s="15">
        <f t="shared" si="116"/>
        <v>76.790721649484539</v>
      </c>
      <c r="K130" s="15">
        <v>1518662</v>
      </c>
      <c r="L130" s="15">
        <f t="shared" si="117"/>
        <v>1565.6309278350516</v>
      </c>
      <c r="M130" s="15">
        <v>0</v>
      </c>
      <c r="N130" s="15">
        <f t="shared" si="118"/>
        <v>0</v>
      </c>
      <c r="O130" s="15">
        <v>0</v>
      </c>
      <c r="P130" s="15">
        <f t="shared" si="119"/>
        <v>0</v>
      </c>
      <c r="Q130" s="15">
        <v>0</v>
      </c>
      <c r="R130" s="15">
        <f t="shared" si="120"/>
        <v>0</v>
      </c>
      <c r="S130" s="15">
        <v>7047</v>
      </c>
      <c r="T130" s="15">
        <f t="shared" si="121"/>
        <v>7.2649484536082474</v>
      </c>
      <c r="U130" s="15">
        <v>18656</v>
      </c>
      <c r="V130" s="15">
        <f t="shared" si="122"/>
        <v>19.232989690721649</v>
      </c>
      <c r="W130" s="15">
        <v>0</v>
      </c>
      <c r="X130" s="15">
        <f t="shared" si="123"/>
        <v>0</v>
      </c>
      <c r="Y130" s="15">
        <v>0</v>
      </c>
      <c r="Z130" s="15">
        <f t="shared" si="124"/>
        <v>0</v>
      </c>
      <c r="AA130" s="15">
        <v>0</v>
      </c>
      <c r="AB130" s="15">
        <f t="shared" si="125"/>
        <v>0</v>
      </c>
      <c r="AC130" s="15">
        <v>0</v>
      </c>
      <c r="AD130" s="15">
        <f t="shared" si="126"/>
        <v>0</v>
      </c>
      <c r="AE130" s="9">
        <f t="shared" si="127"/>
        <v>2320615</v>
      </c>
      <c r="AF130" s="15">
        <f t="shared" si="128"/>
        <v>2392.3865979381444</v>
      </c>
      <c r="AG130" s="10">
        <v>2320615</v>
      </c>
      <c r="AH130" s="10" t="b">
        <f t="shared" si="31"/>
        <v>1</v>
      </c>
    </row>
    <row r="131" spans="1:34" ht="16.5" customHeight="1" x14ac:dyDescent="0.2">
      <c r="A131" s="11" t="s">
        <v>191</v>
      </c>
      <c r="B131" s="12" t="s">
        <v>222</v>
      </c>
      <c r="C131" s="13" t="s">
        <v>192</v>
      </c>
      <c r="D131" s="14">
        <v>786</v>
      </c>
      <c r="E131" s="15">
        <v>453827</v>
      </c>
      <c r="F131" s="15">
        <f t="shared" si="114"/>
        <v>577.38804071246818</v>
      </c>
      <c r="G131" s="15">
        <v>586</v>
      </c>
      <c r="H131" s="15">
        <f t="shared" si="115"/>
        <v>0.74554707379134855</v>
      </c>
      <c r="I131" s="15">
        <v>65176</v>
      </c>
      <c r="J131" s="15">
        <f t="shared" si="116"/>
        <v>82.921119592875314</v>
      </c>
      <c r="K131" s="15">
        <v>1245572</v>
      </c>
      <c r="L131" s="15">
        <f t="shared" si="117"/>
        <v>1584.6972010178117</v>
      </c>
      <c r="M131" s="15">
        <v>7396</v>
      </c>
      <c r="N131" s="15">
        <f t="shared" si="118"/>
        <v>9.4096692111959293</v>
      </c>
      <c r="O131" s="15">
        <v>0</v>
      </c>
      <c r="P131" s="15">
        <f t="shared" si="119"/>
        <v>0</v>
      </c>
      <c r="Q131" s="15">
        <v>3141</v>
      </c>
      <c r="R131" s="15">
        <f t="shared" si="120"/>
        <v>3.9961832061068701</v>
      </c>
      <c r="S131" s="15">
        <v>16316</v>
      </c>
      <c r="T131" s="15">
        <f t="shared" si="121"/>
        <v>20.758269720101779</v>
      </c>
      <c r="U131" s="15">
        <v>27571</v>
      </c>
      <c r="V131" s="15">
        <f t="shared" si="122"/>
        <v>35.077608142493638</v>
      </c>
      <c r="W131" s="15">
        <v>0</v>
      </c>
      <c r="X131" s="15">
        <f t="shared" si="123"/>
        <v>0</v>
      </c>
      <c r="Y131" s="15">
        <v>0</v>
      </c>
      <c r="Z131" s="15">
        <f t="shared" si="124"/>
        <v>0</v>
      </c>
      <c r="AA131" s="15">
        <v>0</v>
      </c>
      <c r="AB131" s="15">
        <f t="shared" si="125"/>
        <v>0</v>
      </c>
      <c r="AC131" s="15">
        <v>0</v>
      </c>
      <c r="AD131" s="15">
        <f t="shared" si="126"/>
        <v>0</v>
      </c>
      <c r="AE131" s="9">
        <f t="shared" si="127"/>
        <v>1819585</v>
      </c>
      <c r="AF131" s="15">
        <f t="shared" si="128"/>
        <v>2314.993638676845</v>
      </c>
      <c r="AG131" s="10">
        <v>1819585</v>
      </c>
      <c r="AH131" s="10" t="b">
        <f t="shared" si="31"/>
        <v>1</v>
      </c>
    </row>
    <row r="132" spans="1:34" ht="16.5" customHeight="1" x14ac:dyDescent="0.2">
      <c r="A132" s="17" t="s">
        <v>193</v>
      </c>
      <c r="B132" s="18" t="s">
        <v>222</v>
      </c>
      <c r="C132" s="19" t="s">
        <v>194</v>
      </c>
      <c r="D132" s="20">
        <v>1109</v>
      </c>
      <c r="E132" s="21">
        <v>679519</v>
      </c>
      <c r="F132" s="21">
        <f t="shared" si="114"/>
        <v>612.73128944995494</v>
      </c>
      <c r="G132" s="21">
        <v>2184</v>
      </c>
      <c r="H132" s="21">
        <f t="shared" si="115"/>
        <v>1.9693417493237151</v>
      </c>
      <c r="I132" s="21">
        <v>126565</v>
      </c>
      <c r="J132" s="21">
        <f t="shared" si="116"/>
        <v>114.1253381424707</v>
      </c>
      <c r="K132" s="21">
        <v>1837433</v>
      </c>
      <c r="L132" s="21">
        <f t="shared" si="117"/>
        <v>1656.8376916140667</v>
      </c>
      <c r="M132" s="21">
        <v>11016</v>
      </c>
      <c r="N132" s="21">
        <f t="shared" si="118"/>
        <v>9.9332732191163213</v>
      </c>
      <c r="O132" s="21">
        <v>0</v>
      </c>
      <c r="P132" s="21">
        <f t="shared" si="119"/>
        <v>0</v>
      </c>
      <c r="Q132" s="21">
        <v>2239</v>
      </c>
      <c r="R132" s="21">
        <f t="shared" si="120"/>
        <v>2.0189359783588818</v>
      </c>
      <c r="S132" s="21">
        <v>27575</v>
      </c>
      <c r="T132" s="21">
        <f t="shared" si="121"/>
        <v>24.864743011722272</v>
      </c>
      <c r="U132" s="21">
        <v>41889</v>
      </c>
      <c r="V132" s="21">
        <f t="shared" si="122"/>
        <v>37.771866546438233</v>
      </c>
      <c r="W132" s="21">
        <v>0</v>
      </c>
      <c r="X132" s="21">
        <f t="shared" si="123"/>
        <v>0</v>
      </c>
      <c r="Y132" s="21">
        <v>0</v>
      </c>
      <c r="Z132" s="21">
        <f t="shared" si="124"/>
        <v>0</v>
      </c>
      <c r="AA132" s="21">
        <v>0</v>
      </c>
      <c r="AB132" s="21">
        <f t="shared" si="125"/>
        <v>0</v>
      </c>
      <c r="AC132" s="21">
        <v>0</v>
      </c>
      <c r="AD132" s="21">
        <f t="shared" si="126"/>
        <v>0</v>
      </c>
      <c r="AE132" s="9">
        <f t="shared" si="127"/>
        <v>2728420</v>
      </c>
      <c r="AF132" s="21">
        <f t="shared" si="128"/>
        <v>2460.2524797114515</v>
      </c>
      <c r="AG132" s="10">
        <v>2728420</v>
      </c>
      <c r="AH132" s="10" t="b">
        <f t="shared" ref="AH132:AH144" si="129">AE132=AG132</f>
        <v>1</v>
      </c>
    </row>
    <row r="133" spans="1:34" ht="16.5" customHeight="1" x14ac:dyDescent="0.2">
      <c r="A133" s="4" t="s">
        <v>195</v>
      </c>
      <c r="B133" s="5" t="s">
        <v>222</v>
      </c>
      <c r="C133" s="6" t="s">
        <v>196</v>
      </c>
      <c r="D133" s="7">
        <v>1761</v>
      </c>
      <c r="E133" s="8">
        <v>898522</v>
      </c>
      <c r="F133" s="8">
        <f t="shared" si="114"/>
        <v>510.23395797842136</v>
      </c>
      <c r="G133" s="8">
        <v>42268</v>
      </c>
      <c r="H133" s="8">
        <f t="shared" si="115"/>
        <v>24.002271436683703</v>
      </c>
      <c r="I133" s="8">
        <v>151885</v>
      </c>
      <c r="J133" s="8">
        <f t="shared" si="116"/>
        <v>86.24929017603634</v>
      </c>
      <c r="K133" s="8">
        <v>2795603</v>
      </c>
      <c r="L133" s="8">
        <f t="shared" si="117"/>
        <v>1587.5088018171493</v>
      </c>
      <c r="M133" s="8">
        <v>0</v>
      </c>
      <c r="N133" s="8">
        <f t="shared" si="118"/>
        <v>0</v>
      </c>
      <c r="O133" s="8">
        <v>23996</v>
      </c>
      <c r="P133" s="8">
        <f t="shared" si="119"/>
        <v>13.626348665530948</v>
      </c>
      <c r="Q133" s="8">
        <v>0</v>
      </c>
      <c r="R133" s="8">
        <f t="shared" si="120"/>
        <v>0</v>
      </c>
      <c r="S133" s="8">
        <v>8583</v>
      </c>
      <c r="T133" s="8">
        <f t="shared" si="121"/>
        <v>4.8739352640545146</v>
      </c>
      <c r="U133" s="8">
        <v>53737</v>
      </c>
      <c r="V133" s="8">
        <f t="shared" si="122"/>
        <v>30.515048268029528</v>
      </c>
      <c r="W133" s="8">
        <v>0</v>
      </c>
      <c r="X133" s="8">
        <f t="shared" si="123"/>
        <v>0</v>
      </c>
      <c r="Y133" s="8">
        <v>0</v>
      </c>
      <c r="Z133" s="8">
        <f t="shared" si="124"/>
        <v>0</v>
      </c>
      <c r="AA133" s="8">
        <v>0</v>
      </c>
      <c r="AB133" s="8">
        <f t="shared" si="125"/>
        <v>0</v>
      </c>
      <c r="AC133" s="8">
        <v>0</v>
      </c>
      <c r="AD133" s="8">
        <f t="shared" si="126"/>
        <v>0</v>
      </c>
      <c r="AE133" s="9">
        <f t="shared" si="127"/>
        <v>3974594</v>
      </c>
      <c r="AF133" s="8">
        <f t="shared" si="128"/>
        <v>2257.0096536059059</v>
      </c>
      <c r="AG133" s="10">
        <v>3974594</v>
      </c>
      <c r="AH133" s="10" t="b">
        <f t="shared" si="129"/>
        <v>1</v>
      </c>
    </row>
    <row r="134" spans="1:34" ht="16.5" customHeight="1" x14ac:dyDescent="0.2">
      <c r="A134" s="11" t="s">
        <v>197</v>
      </c>
      <c r="B134" s="12" t="s">
        <v>222</v>
      </c>
      <c r="C134" s="13" t="s">
        <v>198</v>
      </c>
      <c r="D134" s="14">
        <v>802</v>
      </c>
      <c r="E134" s="15">
        <v>464553</v>
      </c>
      <c r="F134" s="15">
        <f t="shared" si="114"/>
        <v>579.24314214463845</v>
      </c>
      <c r="G134" s="15">
        <v>37</v>
      </c>
      <c r="H134" s="15">
        <f t="shared" si="115"/>
        <v>4.6134663341645885E-2</v>
      </c>
      <c r="I134" s="15">
        <v>76284</v>
      </c>
      <c r="J134" s="15">
        <f t="shared" si="116"/>
        <v>95.117206982543635</v>
      </c>
      <c r="K134" s="15">
        <v>1422377</v>
      </c>
      <c r="L134" s="15">
        <f t="shared" si="117"/>
        <v>1773.5374064837906</v>
      </c>
      <c r="M134" s="15">
        <v>7937</v>
      </c>
      <c r="N134" s="15">
        <f t="shared" si="118"/>
        <v>9.8965087281795512</v>
      </c>
      <c r="O134" s="15">
        <v>0</v>
      </c>
      <c r="P134" s="15">
        <f t="shared" si="119"/>
        <v>0</v>
      </c>
      <c r="Q134" s="15">
        <v>1106</v>
      </c>
      <c r="R134" s="15">
        <f t="shared" si="120"/>
        <v>1.3790523690773067</v>
      </c>
      <c r="S134" s="15">
        <v>29133</v>
      </c>
      <c r="T134" s="15">
        <f t="shared" si="121"/>
        <v>36.325436408977559</v>
      </c>
      <c r="U134" s="15">
        <v>32958</v>
      </c>
      <c r="V134" s="15">
        <f t="shared" si="122"/>
        <v>41.094763092269325</v>
      </c>
      <c r="W134" s="15">
        <v>0</v>
      </c>
      <c r="X134" s="15">
        <f t="shared" si="123"/>
        <v>0</v>
      </c>
      <c r="Y134" s="15">
        <v>0</v>
      </c>
      <c r="Z134" s="15">
        <f t="shared" si="124"/>
        <v>0</v>
      </c>
      <c r="AA134" s="15">
        <v>0</v>
      </c>
      <c r="AB134" s="15">
        <f t="shared" si="125"/>
        <v>0</v>
      </c>
      <c r="AC134" s="15">
        <v>0</v>
      </c>
      <c r="AD134" s="15">
        <f t="shared" si="126"/>
        <v>0</v>
      </c>
      <c r="AE134" s="9">
        <f t="shared" si="127"/>
        <v>2034385</v>
      </c>
      <c r="AF134" s="15">
        <f t="shared" si="128"/>
        <v>2536.639650872818</v>
      </c>
      <c r="AG134" s="10">
        <v>2034385</v>
      </c>
      <c r="AH134" s="10" t="b">
        <f t="shared" si="129"/>
        <v>1</v>
      </c>
    </row>
    <row r="135" spans="1:34" ht="16.5" customHeight="1" x14ac:dyDescent="0.2">
      <c r="A135" s="11" t="s">
        <v>199</v>
      </c>
      <c r="B135" s="12" t="s">
        <v>222</v>
      </c>
      <c r="C135" s="13" t="s">
        <v>200</v>
      </c>
      <c r="D135" s="14">
        <v>344</v>
      </c>
      <c r="E135" s="15">
        <v>96840</v>
      </c>
      <c r="F135" s="15">
        <f t="shared" si="114"/>
        <v>281.51162790697674</v>
      </c>
      <c r="G135" s="15">
        <v>7120</v>
      </c>
      <c r="H135" s="15">
        <f t="shared" si="115"/>
        <v>20.697674418604652</v>
      </c>
      <c r="I135" s="15">
        <v>19428</v>
      </c>
      <c r="J135" s="15">
        <f t="shared" si="116"/>
        <v>56.47674418604651</v>
      </c>
      <c r="K135" s="15">
        <v>328223</v>
      </c>
      <c r="L135" s="15">
        <f t="shared" si="117"/>
        <v>954.13662790697674</v>
      </c>
      <c r="M135" s="15">
        <v>0</v>
      </c>
      <c r="N135" s="15">
        <f t="shared" si="118"/>
        <v>0</v>
      </c>
      <c r="O135" s="15">
        <v>0</v>
      </c>
      <c r="P135" s="15">
        <f t="shared" si="119"/>
        <v>0</v>
      </c>
      <c r="Q135" s="15">
        <v>0</v>
      </c>
      <c r="R135" s="15">
        <f t="shared" si="120"/>
        <v>0</v>
      </c>
      <c r="S135" s="15">
        <v>90</v>
      </c>
      <c r="T135" s="15">
        <f t="shared" si="121"/>
        <v>0.26162790697674421</v>
      </c>
      <c r="U135" s="15">
        <v>6579</v>
      </c>
      <c r="V135" s="15">
        <f t="shared" si="122"/>
        <v>19.125</v>
      </c>
      <c r="W135" s="15">
        <v>0</v>
      </c>
      <c r="X135" s="15">
        <f t="shared" si="123"/>
        <v>0</v>
      </c>
      <c r="Y135" s="15">
        <v>0</v>
      </c>
      <c r="Z135" s="15">
        <f t="shared" si="124"/>
        <v>0</v>
      </c>
      <c r="AA135" s="15">
        <v>0</v>
      </c>
      <c r="AB135" s="15">
        <f t="shared" si="125"/>
        <v>0</v>
      </c>
      <c r="AC135" s="15">
        <v>0</v>
      </c>
      <c r="AD135" s="15">
        <f t="shared" si="126"/>
        <v>0</v>
      </c>
      <c r="AE135" s="9">
        <f t="shared" si="127"/>
        <v>458280</v>
      </c>
      <c r="AF135" s="15">
        <f t="shared" si="128"/>
        <v>1332.2093023255813</v>
      </c>
      <c r="AG135" s="10">
        <v>458280</v>
      </c>
      <c r="AH135" s="10" t="b">
        <f t="shared" si="129"/>
        <v>1</v>
      </c>
    </row>
    <row r="136" spans="1:34" ht="16.5" customHeight="1" x14ac:dyDescent="0.2">
      <c r="A136" s="11" t="s">
        <v>201</v>
      </c>
      <c r="B136" s="12" t="s">
        <v>222</v>
      </c>
      <c r="C136" s="13" t="s">
        <v>202</v>
      </c>
      <c r="D136" s="14">
        <v>629</v>
      </c>
      <c r="E136" s="15">
        <v>377191</v>
      </c>
      <c r="F136" s="15">
        <f t="shared" si="114"/>
        <v>599.66772655007946</v>
      </c>
      <c r="G136" s="15">
        <v>0</v>
      </c>
      <c r="H136" s="15">
        <f t="shared" si="115"/>
        <v>0</v>
      </c>
      <c r="I136" s="15">
        <v>111493</v>
      </c>
      <c r="J136" s="15">
        <f t="shared" si="116"/>
        <v>177.25437201907789</v>
      </c>
      <c r="K136" s="15">
        <v>1003759</v>
      </c>
      <c r="L136" s="15">
        <f t="shared" si="117"/>
        <v>1595.8012718600953</v>
      </c>
      <c r="M136" s="15">
        <v>0</v>
      </c>
      <c r="N136" s="15">
        <f t="shared" si="118"/>
        <v>0</v>
      </c>
      <c r="O136" s="15">
        <v>12800</v>
      </c>
      <c r="P136" s="15">
        <f t="shared" si="119"/>
        <v>20.349761526232115</v>
      </c>
      <c r="Q136" s="15">
        <v>0</v>
      </c>
      <c r="R136" s="15">
        <f t="shared" si="120"/>
        <v>0</v>
      </c>
      <c r="S136" s="15">
        <v>0</v>
      </c>
      <c r="T136" s="15">
        <f t="shared" si="121"/>
        <v>0</v>
      </c>
      <c r="U136" s="15">
        <v>0</v>
      </c>
      <c r="V136" s="15">
        <f t="shared" si="122"/>
        <v>0</v>
      </c>
      <c r="W136" s="15">
        <v>0</v>
      </c>
      <c r="X136" s="15">
        <f t="shared" si="123"/>
        <v>0</v>
      </c>
      <c r="Y136" s="15">
        <v>0</v>
      </c>
      <c r="Z136" s="15">
        <f t="shared" si="124"/>
        <v>0</v>
      </c>
      <c r="AA136" s="15">
        <v>0</v>
      </c>
      <c r="AB136" s="15">
        <f t="shared" si="125"/>
        <v>0</v>
      </c>
      <c r="AC136" s="15">
        <v>0</v>
      </c>
      <c r="AD136" s="15">
        <f t="shared" si="126"/>
        <v>0</v>
      </c>
      <c r="AE136" s="9">
        <f t="shared" si="127"/>
        <v>1505243</v>
      </c>
      <c r="AF136" s="15">
        <f t="shared" si="128"/>
        <v>2393.0731319554848</v>
      </c>
      <c r="AG136" s="10">
        <v>1505243</v>
      </c>
      <c r="AH136" s="10" t="b">
        <f t="shared" si="129"/>
        <v>1</v>
      </c>
    </row>
    <row r="137" spans="1:34" ht="16.5" customHeight="1" x14ac:dyDescent="0.2">
      <c r="A137" s="17" t="s">
        <v>203</v>
      </c>
      <c r="B137" s="18" t="s">
        <v>222</v>
      </c>
      <c r="C137" s="19" t="s">
        <v>204</v>
      </c>
      <c r="D137" s="20">
        <v>473</v>
      </c>
      <c r="E137" s="21">
        <v>262817</v>
      </c>
      <c r="F137" s="21">
        <f t="shared" si="114"/>
        <v>555.63847780126855</v>
      </c>
      <c r="G137" s="21">
        <v>198019</v>
      </c>
      <c r="H137" s="21">
        <f t="shared" si="115"/>
        <v>418.6448202959831</v>
      </c>
      <c r="I137" s="21">
        <v>46224</v>
      </c>
      <c r="J137" s="21">
        <f t="shared" si="116"/>
        <v>97.725158562367866</v>
      </c>
      <c r="K137" s="21">
        <v>1400</v>
      </c>
      <c r="L137" s="21">
        <f t="shared" si="117"/>
        <v>2.9598308668076112</v>
      </c>
      <c r="M137" s="21">
        <v>18499</v>
      </c>
      <c r="N137" s="21">
        <f t="shared" si="118"/>
        <v>39.109936575052856</v>
      </c>
      <c r="O137" s="21">
        <v>132963</v>
      </c>
      <c r="P137" s="21">
        <f t="shared" si="119"/>
        <v>281.10570824524314</v>
      </c>
      <c r="Q137" s="21">
        <v>0</v>
      </c>
      <c r="R137" s="21">
        <f t="shared" si="120"/>
        <v>0</v>
      </c>
      <c r="S137" s="21">
        <v>15617</v>
      </c>
      <c r="T137" s="21">
        <f t="shared" si="121"/>
        <v>33.016913319238903</v>
      </c>
      <c r="U137" s="21">
        <v>16543</v>
      </c>
      <c r="V137" s="21">
        <f t="shared" si="122"/>
        <v>34.97463002114165</v>
      </c>
      <c r="W137" s="21">
        <v>0</v>
      </c>
      <c r="X137" s="21">
        <f t="shared" si="123"/>
        <v>0</v>
      </c>
      <c r="Y137" s="21">
        <v>329</v>
      </c>
      <c r="Z137" s="21">
        <f t="shared" si="124"/>
        <v>0.69556025369978858</v>
      </c>
      <c r="AA137" s="21">
        <v>0</v>
      </c>
      <c r="AB137" s="21">
        <f t="shared" si="125"/>
        <v>0</v>
      </c>
      <c r="AC137" s="21">
        <v>0</v>
      </c>
      <c r="AD137" s="21">
        <f t="shared" si="126"/>
        <v>0</v>
      </c>
      <c r="AE137" s="9">
        <f t="shared" si="127"/>
        <v>692411</v>
      </c>
      <c r="AF137" s="21">
        <f t="shared" si="128"/>
        <v>1463.8710359408035</v>
      </c>
      <c r="AG137" s="10">
        <v>692411</v>
      </c>
      <c r="AH137" s="10" t="b">
        <f t="shared" si="129"/>
        <v>1</v>
      </c>
    </row>
    <row r="138" spans="1:34" ht="16.5" customHeight="1" x14ac:dyDescent="0.2">
      <c r="A138" s="4" t="s">
        <v>205</v>
      </c>
      <c r="B138" s="5" t="s">
        <v>222</v>
      </c>
      <c r="C138" s="6" t="s">
        <v>206</v>
      </c>
      <c r="D138" s="7">
        <v>561</v>
      </c>
      <c r="E138" s="8">
        <v>333492</v>
      </c>
      <c r="F138" s="8">
        <f t="shared" si="114"/>
        <v>594.45989304812838</v>
      </c>
      <c r="G138" s="8">
        <v>200275</v>
      </c>
      <c r="H138" s="8">
        <f t="shared" si="115"/>
        <v>356.99643493761141</v>
      </c>
      <c r="I138" s="8">
        <v>46897</v>
      </c>
      <c r="J138" s="8">
        <f t="shared" si="116"/>
        <v>83.595365418894829</v>
      </c>
      <c r="K138" s="8">
        <v>0</v>
      </c>
      <c r="L138" s="8">
        <f t="shared" si="117"/>
        <v>0</v>
      </c>
      <c r="M138" s="8">
        <v>2493</v>
      </c>
      <c r="N138" s="8">
        <f t="shared" si="118"/>
        <v>4.4438502673796796</v>
      </c>
      <c r="O138" s="8">
        <v>108241</v>
      </c>
      <c r="P138" s="8">
        <f t="shared" si="119"/>
        <v>192.94295900178253</v>
      </c>
      <c r="Q138" s="8">
        <v>0</v>
      </c>
      <c r="R138" s="8">
        <f t="shared" si="120"/>
        <v>0</v>
      </c>
      <c r="S138" s="8">
        <v>17539</v>
      </c>
      <c r="T138" s="8">
        <f t="shared" si="121"/>
        <v>31.263814616755795</v>
      </c>
      <c r="U138" s="8">
        <v>10737</v>
      </c>
      <c r="V138" s="8">
        <f t="shared" si="122"/>
        <v>19.139037433155082</v>
      </c>
      <c r="W138" s="8">
        <v>0</v>
      </c>
      <c r="X138" s="8">
        <f t="shared" si="123"/>
        <v>0</v>
      </c>
      <c r="Y138" s="8">
        <v>0</v>
      </c>
      <c r="Z138" s="8">
        <f t="shared" si="124"/>
        <v>0</v>
      </c>
      <c r="AA138" s="8">
        <v>0</v>
      </c>
      <c r="AB138" s="8">
        <f t="shared" si="125"/>
        <v>0</v>
      </c>
      <c r="AC138" s="8">
        <v>0</v>
      </c>
      <c r="AD138" s="8">
        <f t="shared" si="126"/>
        <v>0</v>
      </c>
      <c r="AE138" s="9">
        <f t="shared" si="127"/>
        <v>719674</v>
      </c>
      <c r="AF138" s="8">
        <f t="shared" si="128"/>
        <v>1282.8413547237076</v>
      </c>
      <c r="AG138" s="10">
        <v>719674</v>
      </c>
      <c r="AH138" s="10" t="b">
        <f t="shared" si="129"/>
        <v>1</v>
      </c>
    </row>
    <row r="139" spans="1:34" ht="16.5" customHeight="1" x14ac:dyDescent="0.2">
      <c r="A139" s="11" t="s">
        <v>207</v>
      </c>
      <c r="B139" s="12" t="s">
        <v>222</v>
      </c>
      <c r="C139" s="13" t="s">
        <v>208</v>
      </c>
      <c r="D139" s="14">
        <v>443</v>
      </c>
      <c r="E139" s="15">
        <v>261087</v>
      </c>
      <c r="F139" s="15">
        <f t="shared" si="114"/>
        <v>589.36117381489839</v>
      </c>
      <c r="G139" s="15">
        <v>166742</v>
      </c>
      <c r="H139" s="15">
        <f t="shared" si="115"/>
        <v>376.39277652370203</v>
      </c>
      <c r="I139" s="15">
        <v>38607</v>
      </c>
      <c r="J139" s="15">
        <f t="shared" si="116"/>
        <v>87.148984198645593</v>
      </c>
      <c r="K139" s="15">
        <v>0</v>
      </c>
      <c r="L139" s="15">
        <f t="shared" si="117"/>
        <v>0</v>
      </c>
      <c r="M139" s="15">
        <v>0</v>
      </c>
      <c r="N139" s="15">
        <f t="shared" si="118"/>
        <v>0</v>
      </c>
      <c r="O139" s="15">
        <v>146255</v>
      </c>
      <c r="P139" s="15">
        <f t="shared" si="119"/>
        <v>330.1467268623025</v>
      </c>
      <c r="Q139" s="15">
        <v>0</v>
      </c>
      <c r="R139" s="15">
        <f t="shared" si="120"/>
        <v>0</v>
      </c>
      <c r="S139" s="15">
        <v>11735</v>
      </c>
      <c r="T139" s="15">
        <f t="shared" si="121"/>
        <v>26.489841986455982</v>
      </c>
      <c r="U139" s="15">
        <v>13862</v>
      </c>
      <c r="V139" s="15">
        <f t="shared" si="122"/>
        <v>31.291196388261852</v>
      </c>
      <c r="W139" s="15">
        <v>0</v>
      </c>
      <c r="X139" s="15">
        <f t="shared" si="123"/>
        <v>0</v>
      </c>
      <c r="Y139" s="15">
        <v>0</v>
      </c>
      <c r="Z139" s="15">
        <f t="shared" si="124"/>
        <v>0</v>
      </c>
      <c r="AA139" s="15">
        <v>0</v>
      </c>
      <c r="AB139" s="15">
        <f t="shared" si="125"/>
        <v>0</v>
      </c>
      <c r="AC139" s="15">
        <v>1489</v>
      </c>
      <c r="AD139" s="15">
        <f t="shared" si="126"/>
        <v>3.3611738148984198</v>
      </c>
      <c r="AE139" s="9">
        <f t="shared" si="127"/>
        <v>639777</v>
      </c>
      <c r="AF139" s="15">
        <f t="shared" si="128"/>
        <v>1444.1918735891647</v>
      </c>
      <c r="AG139" s="10">
        <v>639777</v>
      </c>
      <c r="AH139" s="10" t="b">
        <f t="shared" si="129"/>
        <v>1</v>
      </c>
    </row>
    <row r="140" spans="1:34" ht="16.5" customHeight="1" x14ac:dyDescent="0.2">
      <c r="A140" s="11" t="s">
        <v>209</v>
      </c>
      <c r="B140" s="12" t="s">
        <v>222</v>
      </c>
      <c r="C140" s="13" t="s">
        <v>210</v>
      </c>
      <c r="D140" s="14">
        <v>643</v>
      </c>
      <c r="E140" s="15">
        <v>417706</v>
      </c>
      <c r="F140" s="15">
        <f t="shared" si="114"/>
        <v>649.6205287713841</v>
      </c>
      <c r="G140" s="15">
        <v>148</v>
      </c>
      <c r="H140" s="15">
        <f t="shared" si="115"/>
        <v>0.23017107309486781</v>
      </c>
      <c r="I140" s="15">
        <v>59129</v>
      </c>
      <c r="J140" s="15">
        <f t="shared" si="116"/>
        <v>91.958009331259717</v>
      </c>
      <c r="K140" s="15">
        <v>1118182</v>
      </c>
      <c r="L140" s="15">
        <f t="shared" si="117"/>
        <v>1739.0077760497668</v>
      </c>
      <c r="M140" s="15">
        <v>6282</v>
      </c>
      <c r="N140" s="15">
        <f t="shared" si="118"/>
        <v>9.7698289269051326</v>
      </c>
      <c r="O140" s="15">
        <v>0</v>
      </c>
      <c r="P140" s="15">
        <f t="shared" si="119"/>
        <v>0</v>
      </c>
      <c r="Q140" s="15">
        <v>1313</v>
      </c>
      <c r="R140" s="15">
        <f t="shared" si="120"/>
        <v>2.0419906687402798</v>
      </c>
      <c r="S140" s="15">
        <v>16438</v>
      </c>
      <c r="T140" s="15">
        <f t="shared" si="121"/>
        <v>25.564541213063762</v>
      </c>
      <c r="U140" s="15">
        <v>24218</v>
      </c>
      <c r="V140" s="15">
        <f t="shared" si="122"/>
        <v>37.664074650077758</v>
      </c>
      <c r="W140" s="15">
        <v>0</v>
      </c>
      <c r="X140" s="15">
        <f t="shared" si="123"/>
        <v>0</v>
      </c>
      <c r="Y140" s="15">
        <v>0</v>
      </c>
      <c r="Z140" s="15">
        <f t="shared" si="124"/>
        <v>0</v>
      </c>
      <c r="AA140" s="15">
        <v>0</v>
      </c>
      <c r="AB140" s="15">
        <f t="shared" si="125"/>
        <v>0</v>
      </c>
      <c r="AC140" s="15">
        <v>0</v>
      </c>
      <c r="AD140" s="15">
        <f t="shared" si="126"/>
        <v>0</v>
      </c>
      <c r="AE140" s="9">
        <f t="shared" si="127"/>
        <v>1643416</v>
      </c>
      <c r="AF140" s="15">
        <f t="shared" si="128"/>
        <v>2555.8569206842922</v>
      </c>
      <c r="AG140" s="10">
        <v>1643416</v>
      </c>
      <c r="AH140" s="10" t="b">
        <f t="shared" si="129"/>
        <v>1</v>
      </c>
    </row>
    <row r="141" spans="1:34" ht="16.5" customHeight="1" x14ac:dyDescent="0.2">
      <c r="A141" s="11" t="s">
        <v>211</v>
      </c>
      <c r="B141" s="12" t="s">
        <v>222</v>
      </c>
      <c r="C141" s="13" t="s">
        <v>212</v>
      </c>
      <c r="D141" s="14">
        <v>161</v>
      </c>
      <c r="E141" s="15">
        <v>201086</v>
      </c>
      <c r="F141" s="15">
        <f t="shared" si="114"/>
        <v>1248.9813664596272</v>
      </c>
      <c r="G141" s="15">
        <v>2344</v>
      </c>
      <c r="H141" s="15">
        <f t="shared" si="115"/>
        <v>14.559006211180124</v>
      </c>
      <c r="I141" s="15">
        <v>27488</v>
      </c>
      <c r="J141" s="15">
        <f t="shared" si="116"/>
        <v>170.73291925465838</v>
      </c>
      <c r="K141" s="15">
        <v>478248</v>
      </c>
      <c r="L141" s="15">
        <f t="shared" si="117"/>
        <v>2970.4844720496894</v>
      </c>
      <c r="M141" s="15">
        <v>495</v>
      </c>
      <c r="N141" s="15">
        <f t="shared" si="118"/>
        <v>3.0745341614906834</v>
      </c>
      <c r="O141" s="15">
        <v>11050</v>
      </c>
      <c r="P141" s="15">
        <f t="shared" si="119"/>
        <v>68.633540372670808</v>
      </c>
      <c r="Q141" s="15">
        <v>0</v>
      </c>
      <c r="R141" s="15">
        <f t="shared" si="120"/>
        <v>0</v>
      </c>
      <c r="S141" s="15">
        <v>2883</v>
      </c>
      <c r="T141" s="15">
        <f t="shared" si="121"/>
        <v>17.906832298136646</v>
      </c>
      <c r="U141" s="15">
        <v>5912</v>
      </c>
      <c r="V141" s="15">
        <f t="shared" si="122"/>
        <v>36.720496894409941</v>
      </c>
      <c r="W141" s="15">
        <v>0</v>
      </c>
      <c r="X141" s="15">
        <f t="shared" si="123"/>
        <v>0</v>
      </c>
      <c r="Y141" s="15">
        <v>0</v>
      </c>
      <c r="Z141" s="15">
        <f t="shared" si="124"/>
        <v>0</v>
      </c>
      <c r="AA141" s="15">
        <v>0</v>
      </c>
      <c r="AB141" s="15">
        <f t="shared" si="125"/>
        <v>0</v>
      </c>
      <c r="AC141" s="15">
        <v>0</v>
      </c>
      <c r="AD141" s="15">
        <f t="shared" si="126"/>
        <v>0</v>
      </c>
      <c r="AE141" s="9">
        <f t="shared" si="127"/>
        <v>729506</v>
      </c>
      <c r="AF141" s="15">
        <f t="shared" si="128"/>
        <v>4531.0931677018634</v>
      </c>
      <c r="AG141" s="10">
        <v>729506</v>
      </c>
      <c r="AH141" s="10" t="b">
        <f t="shared" si="129"/>
        <v>1</v>
      </c>
    </row>
    <row r="142" spans="1:34" ht="16.5" customHeight="1" x14ac:dyDescent="0.2">
      <c r="A142" s="17" t="s">
        <v>213</v>
      </c>
      <c r="B142" s="18" t="s">
        <v>222</v>
      </c>
      <c r="C142" s="19" t="s">
        <v>214</v>
      </c>
      <c r="D142" s="20">
        <v>356</v>
      </c>
      <c r="E142" s="21">
        <v>302103</v>
      </c>
      <c r="F142" s="21">
        <f t="shared" si="114"/>
        <v>848.60393258426961</v>
      </c>
      <c r="G142" s="21">
        <v>7305</v>
      </c>
      <c r="H142" s="21">
        <f t="shared" si="115"/>
        <v>20.519662921348313</v>
      </c>
      <c r="I142" s="21">
        <v>53305</v>
      </c>
      <c r="J142" s="21">
        <f t="shared" si="116"/>
        <v>149.73314606741573</v>
      </c>
      <c r="K142" s="21">
        <v>663436</v>
      </c>
      <c r="L142" s="21">
        <f t="shared" si="117"/>
        <v>1863.5842696629213</v>
      </c>
      <c r="M142" s="21">
        <v>0</v>
      </c>
      <c r="N142" s="21">
        <f t="shared" si="118"/>
        <v>0</v>
      </c>
      <c r="O142" s="21">
        <v>0</v>
      </c>
      <c r="P142" s="21">
        <f t="shared" si="119"/>
        <v>0</v>
      </c>
      <c r="Q142" s="21">
        <v>0</v>
      </c>
      <c r="R142" s="21">
        <f t="shared" si="120"/>
        <v>0</v>
      </c>
      <c r="S142" s="21">
        <v>11245</v>
      </c>
      <c r="T142" s="21">
        <f t="shared" si="121"/>
        <v>31.587078651685392</v>
      </c>
      <c r="U142" s="21">
        <v>25378</v>
      </c>
      <c r="V142" s="21">
        <f t="shared" si="122"/>
        <v>71.286516853932582</v>
      </c>
      <c r="W142" s="21">
        <v>0</v>
      </c>
      <c r="X142" s="21">
        <f t="shared" si="123"/>
        <v>0</v>
      </c>
      <c r="Y142" s="21">
        <v>0</v>
      </c>
      <c r="Z142" s="21">
        <f t="shared" si="124"/>
        <v>0</v>
      </c>
      <c r="AA142" s="21">
        <v>0</v>
      </c>
      <c r="AB142" s="21">
        <f t="shared" si="125"/>
        <v>0</v>
      </c>
      <c r="AC142" s="21">
        <v>0</v>
      </c>
      <c r="AD142" s="21">
        <f t="shared" si="126"/>
        <v>0</v>
      </c>
      <c r="AE142" s="9">
        <f t="shared" si="127"/>
        <v>1062772</v>
      </c>
      <c r="AF142" s="21">
        <f t="shared" si="128"/>
        <v>2985.3146067415732</v>
      </c>
      <c r="AG142" s="10">
        <v>1062772</v>
      </c>
      <c r="AH142" s="10" t="b">
        <f t="shared" si="129"/>
        <v>1</v>
      </c>
    </row>
    <row r="143" spans="1:34" ht="16.5" customHeight="1" x14ac:dyDescent="0.2">
      <c r="A143" s="4" t="s">
        <v>215</v>
      </c>
      <c r="B143" s="5" t="s">
        <v>222</v>
      </c>
      <c r="C143" s="6" t="s">
        <v>216</v>
      </c>
      <c r="D143" s="7">
        <v>479</v>
      </c>
      <c r="E143" s="8">
        <v>368496</v>
      </c>
      <c r="F143" s="8">
        <f t="shared" si="114"/>
        <v>769.30271398747391</v>
      </c>
      <c r="G143" s="8">
        <v>6477</v>
      </c>
      <c r="H143" s="8">
        <f t="shared" si="115"/>
        <v>13.521920668058454</v>
      </c>
      <c r="I143" s="8">
        <v>41926</v>
      </c>
      <c r="J143" s="8">
        <f t="shared" si="116"/>
        <v>87.528183716075162</v>
      </c>
      <c r="K143" s="8">
        <v>728631</v>
      </c>
      <c r="L143" s="8">
        <f t="shared" si="117"/>
        <v>1521.1503131524009</v>
      </c>
      <c r="M143" s="8">
        <v>0</v>
      </c>
      <c r="N143" s="8">
        <f t="shared" si="118"/>
        <v>0</v>
      </c>
      <c r="O143" s="8">
        <v>0</v>
      </c>
      <c r="P143" s="8">
        <f t="shared" si="119"/>
        <v>0</v>
      </c>
      <c r="Q143" s="8">
        <v>0</v>
      </c>
      <c r="R143" s="8">
        <f t="shared" si="120"/>
        <v>0</v>
      </c>
      <c r="S143" s="8">
        <v>16381</v>
      </c>
      <c r="T143" s="8">
        <f t="shared" si="121"/>
        <v>34.198329853862212</v>
      </c>
      <c r="U143" s="8">
        <v>36284</v>
      </c>
      <c r="V143" s="8">
        <f t="shared" si="122"/>
        <v>75.749478079331936</v>
      </c>
      <c r="W143" s="8">
        <v>0</v>
      </c>
      <c r="X143" s="8">
        <f t="shared" si="123"/>
        <v>0</v>
      </c>
      <c r="Y143" s="8">
        <v>0</v>
      </c>
      <c r="Z143" s="8">
        <f t="shared" si="124"/>
        <v>0</v>
      </c>
      <c r="AA143" s="8">
        <v>0</v>
      </c>
      <c r="AB143" s="8">
        <f t="shared" si="125"/>
        <v>0</v>
      </c>
      <c r="AC143" s="8">
        <v>0</v>
      </c>
      <c r="AD143" s="8">
        <f t="shared" si="126"/>
        <v>0</v>
      </c>
      <c r="AE143" s="9">
        <f t="shared" si="127"/>
        <v>1198195</v>
      </c>
      <c r="AF143" s="8">
        <f t="shared" si="128"/>
        <v>2501.4509394572024</v>
      </c>
      <c r="AG143" s="10">
        <v>1198195</v>
      </c>
      <c r="AH143" s="10" t="b">
        <f t="shared" si="129"/>
        <v>1</v>
      </c>
    </row>
    <row r="144" spans="1:34" ht="16.5" customHeight="1" x14ac:dyDescent="0.2">
      <c r="A144" s="11" t="s">
        <v>217</v>
      </c>
      <c r="B144" s="12" t="s">
        <v>222</v>
      </c>
      <c r="C144" s="13" t="s">
        <v>218</v>
      </c>
      <c r="D144" s="14">
        <v>408</v>
      </c>
      <c r="E144" s="15">
        <v>220693</v>
      </c>
      <c r="F144" s="15">
        <f t="shared" si="114"/>
        <v>540.91421568627447</v>
      </c>
      <c r="G144" s="15">
        <v>883</v>
      </c>
      <c r="H144" s="15">
        <f t="shared" si="115"/>
        <v>2.1642156862745097</v>
      </c>
      <c r="I144" s="15">
        <v>39831</v>
      </c>
      <c r="J144" s="15">
        <f t="shared" si="116"/>
        <v>97.625</v>
      </c>
      <c r="K144" s="15">
        <v>759599</v>
      </c>
      <c r="L144" s="15">
        <f t="shared" si="117"/>
        <v>1861.7622549019609</v>
      </c>
      <c r="M144" s="15">
        <v>810</v>
      </c>
      <c r="N144" s="15">
        <f t="shared" si="118"/>
        <v>1.9852941176470589</v>
      </c>
      <c r="O144" s="15">
        <v>0</v>
      </c>
      <c r="P144" s="15">
        <f t="shared" si="119"/>
        <v>0</v>
      </c>
      <c r="Q144" s="15">
        <v>529</v>
      </c>
      <c r="R144" s="15">
        <f t="shared" si="120"/>
        <v>1.2965686274509804</v>
      </c>
      <c r="S144" s="15">
        <v>15772</v>
      </c>
      <c r="T144" s="15">
        <f t="shared" si="121"/>
        <v>38.656862745098039</v>
      </c>
      <c r="U144" s="15">
        <v>16840</v>
      </c>
      <c r="V144" s="15">
        <f t="shared" si="122"/>
        <v>41.274509803921568</v>
      </c>
      <c r="W144" s="15">
        <v>0</v>
      </c>
      <c r="X144" s="15">
        <f t="shared" si="123"/>
        <v>0</v>
      </c>
      <c r="Y144" s="15">
        <v>0</v>
      </c>
      <c r="Z144" s="15">
        <f t="shared" si="124"/>
        <v>0</v>
      </c>
      <c r="AA144" s="15">
        <v>0</v>
      </c>
      <c r="AB144" s="15">
        <f t="shared" si="125"/>
        <v>0</v>
      </c>
      <c r="AC144" s="15">
        <v>3060</v>
      </c>
      <c r="AD144" s="15">
        <f t="shared" si="126"/>
        <v>7.5</v>
      </c>
      <c r="AE144" s="9">
        <f t="shared" si="127"/>
        <v>1058017</v>
      </c>
      <c r="AF144" s="15">
        <f t="shared" si="128"/>
        <v>2593.1789215686276</v>
      </c>
      <c r="AG144" s="10">
        <v>1058017</v>
      </c>
      <c r="AH144" s="10" t="b">
        <f t="shared" si="129"/>
        <v>1</v>
      </c>
    </row>
    <row r="145" spans="1:34" ht="16.5" customHeight="1" thickBot="1" x14ac:dyDescent="0.25">
      <c r="A145" s="23"/>
      <c r="B145" s="24"/>
      <c r="C145" s="25" t="s">
        <v>219</v>
      </c>
      <c r="D145" s="26">
        <f>SUM(D123:D144)</f>
        <v>14841</v>
      </c>
      <c r="E145" s="27">
        <f>SUM(E123:E144)</f>
        <v>8544695</v>
      </c>
      <c r="F145" s="27">
        <f t="shared" si="114"/>
        <v>575.74927565527935</v>
      </c>
      <c r="G145" s="27">
        <f t="shared" ref="G145" si="130">SUM(G123:G144)</f>
        <v>1498803</v>
      </c>
      <c r="H145" s="27">
        <f t="shared" si="115"/>
        <v>100.99070143521325</v>
      </c>
      <c r="I145" s="27">
        <f t="shared" ref="I145" si="131">SUM(I123:I144)</f>
        <v>1463445</v>
      </c>
      <c r="J145" s="27">
        <f t="shared" si="116"/>
        <v>98.608247422680407</v>
      </c>
      <c r="K145" s="27">
        <f t="shared" ref="K145" si="132">SUM(K123:K144)</f>
        <v>18399785</v>
      </c>
      <c r="L145" s="27">
        <f t="shared" si="117"/>
        <v>1239.794151337511</v>
      </c>
      <c r="M145" s="27">
        <f t="shared" ref="M145" si="133">SUM(M123:M144)</f>
        <v>105064</v>
      </c>
      <c r="N145" s="27">
        <f t="shared" si="118"/>
        <v>7.0793073243042919</v>
      </c>
      <c r="O145" s="27">
        <f t="shared" ref="O145" si="134">SUM(O123:O144)</f>
        <v>916565</v>
      </c>
      <c r="P145" s="27">
        <f t="shared" si="119"/>
        <v>61.758978505491541</v>
      </c>
      <c r="Q145" s="27">
        <f t="shared" ref="Q145" si="135">SUM(Q123:Q144)</f>
        <v>19115</v>
      </c>
      <c r="R145" s="27">
        <f t="shared" si="120"/>
        <v>1.2879859847719157</v>
      </c>
      <c r="S145" s="27">
        <f t="shared" ref="S145" si="136">SUM(S123:S144)</f>
        <v>305336</v>
      </c>
      <c r="T145" s="27">
        <f t="shared" si="121"/>
        <v>20.573815780607777</v>
      </c>
      <c r="U145" s="27">
        <f t="shared" ref="U145" si="137">SUM(U123:U144)</f>
        <v>454262</v>
      </c>
      <c r="V145" s="27">
        <f t="shared" si="122"/>
        <v>30.608584327201672</v>
      </c>
      <c r="W145" s="27">
        <f t="shared" ref="W145" si="138">SUM(W123:W144)</f>
        <v>0</v>
      </c>
      <c r="X145" s="27">
        <f t="shared" si="123"/>
        <v>0</v>
      </c>
      <c r="Y145" s="27">
        <f t="shared" ref="Y145" si="139">SUM(Y123:Y144)</f>
        <v>4560</v>
      </c>
      <c r="Z145" s="27">
        <f t="shared" si="124"/>
        <v>0.30725692338791188</v>
      </c>
      <c r="AA145" s="27">
        <f t="shared" ref="AA145" si="140">SUM(AA123:AA144)</f>
        <v>0</v>
      </c>
      <c r="AB145" s="27">
        <f t="shared" si="125"/>
        <v>0</v>
      </c>
      <c r="AC145" s="27">
        <f t="shared" ref="AC145" si="141">SUM(AC123:AC144)</f>
        <v>100148</v>
      </c>
      <c r="AD145" s="27">
        <f t="shared" si="126"/>
        <v>6.7480627990027626</v>
      </c>
      <c r="AE145" s="28">
        <f t="shared" ref="AE145" si="142">SUM(AE123:AE144)</f>
        <v>31811778</v>
      </c>
      <c r="AF145" s="27">
        <f t="shared" si="128"/>
        <v>2143.5063674954517</v>
      </c>
    </row>
    <row r="146" spans="1:34" ht="8.25" customHeight="1" thickTop="1" x14ac:dyDescent="0.2">
      <c r="A146" s="29"/>
      <c r="B146" s="30"/>
      <c r="C146" s="31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3"/>
      <c r="AF146" s="31"/>
    </row>
    <row r="147" spans="1:34" ht="16.5" customHeight="1" thickBot="1" x14ac:dyDescent="0.25">
      <c r="A147" s="23"/>
      <c r="B147" s="24"/>
      <c r="C147" s="25" t="s">
        <v>220</v>
      </c>
      <c r="D147" s="26">
        <f>SUM(D73,D78,D121,D145)</f>
        <v>714831</v>
      </c>
      <c r="E147" s="27">
        <f>SUM(E73,E78,E121,E145)</f>
        <v>629436563</v>
      </c>
      <c r="F147" s="27">
        <f t="shared" ref="F147" si="143">IFERROR(E147/$D147,0)</f>
        <v>880.53898473905019</v>
      </c>
      <c r="G147" s="27">
        <f t="shared" ref="G147" si="144">SUM(G73,G78,G121,G145)</f>
        <v>22673269</v>
      </c>
      <c r="H147" s="27">
        <f t="shared" ref="H147" si="145">IFERROR(G147/$D147,0)</f>
        <v>31.718362801837078</v>
      </c>
      <c r="I147" s="27">
        <f t="shared" ref="I147" si="146">SUM(I73,I78,I121,I145)</f>
        <v>57968544</v>
      </c>
      <c r="J147" s="27">
        <f t="shared" ref="J147" si="147">IFERROR(I147/$D147,0)</f>
        <v>81.094054398871904</v>
      </c>
      <c r="K147" s="27">
        <f t="shared" ref="K147" si="148">SUM(K73,K78,K121,K145)</f>
        <v>924392661</v>
      </c>
      <c r="L147" s="27">
        <f t="shared" ref="L147" si="149">IFERROR(K147/$D147,0)</f>
        <v>1293.1625251283169</v>
      </c>
      <c r="M147" s="27">
        <f t="shared" ref="M147" si="150">SUM(M73,M78,M121,M145)</f>
        <v>79621207</v>
      </c>
      <c r="N147" s="27">
        <f t="shared" ref="N147" si="151">IFERROR(M147/$D147,0)</f>
        <v>111.38465875150909</v>
      </c>
      <c r="O147" s="27">
        <f t="shared" ref="O147" si="152">SUM(O73,O78,O121,O145)</f>
        <v>15456056</v>
      </c>
      <c r="P147" s="27">
        <f t="shared" ref="P147" si="153">IFERROR(O147/$D147,0)</f>
        <v>21.621972186432878</v>
      </c>
      <c r="Q147" s="27">
        <f t="shared" ref="Q147" si="154">SUM(Q73,Q78,Q121,Q145)</f>
        <v>2531348</v>
      </c>
      <c r="R147" s="27">
        <f t="shared" ref="R147" si="155">IFERROR(Q147/$D147,0)</f>
        <v>3.5411838602410919</v>
      </c>
      <c r="S147" s="27">
        <f t="shared" ref="S147" si="156">SUM(S73,S78,S121,S145)</f>
        <v>3143562</v>
      </c>
      <c r="T147" s="27">
        <f t="shared" ref="T147" si="157">IFERROR(S147/$D147,0)</f>
        <v>4.3976296495255518</v>
      </c>
      <c r="U147" s="27">
        <f t="shared" ref="U147" si="158">SUM(U73,U78,U121,U145)</f>
        <v>48226511</v>
      </c>
      <c r="V147" s="27">
        <f t="shared" ref="V147" si="159">IFERROR(U147/$D147,0)</f>
        <v>67.465612151683402</v>
      </c>
      <c r="W147" s="27">
        <f t="shared" ref="W147" si="160">SUM(W73,W78,W121,W145)</f>
        <v>356961656</v>
      </c>
      <c r="X147" s="27">
        <f t="shared" ref="X147" si="161">IFERROR(W147/$D147,0)</f>
        <v>499.36510308030847</v>
      </c>
      <c r="Y147" s="27">
        <f t="shared" ref="Y147" si="162">SUM(Y73,Y78,Y121,Y145)</f>
        <v>12667910</v>
      </c>
      <c r="Z147" s="27">
        <f t="shared" ref="Z147" si="163">IFERROR(Y147/$D147,0)</f>
        <v>17.721545372262813</v>
      </c>
      <c r="AA147" s="27">
        <f t="shared" ref="AA147" si="164">SUM(AA73,AA78,AA121,AA145)</f>
        <v>3434170</v>
      </c>
      <c r="AB147" s="27">
        <f t="shared" ref="AB147" si="165">IFERROR(AA147/$D147,0)</f>
        <v>4.8041704962431684</v>
      </c>
      <c r="AC147" s="27">
        <f t="shared" ref="AC147" si="166">SUM(AC73,AC78,AC121,AC145)</f>
        <v>4241225</v>
      </c>
      <c r="AD147" s="27">
        <f t="shared" ref="AD147" si="167">IFERROR(AC147/$D147,0)</f>
        <v>5.9331856061082968</v>
      </c>
      <c r="AE147" s="28">
        <f t="shared" ref="AE147" si="168">SUM(AE73,AE78,AE121,AE145)</f>
        <v>2160754682</v>
      </c>
      <c r="AF147" s="27">
        <f t="shared" ref="AF147" si="169">IFERROR(AE147/$D147,0)</f>
        <v>3022.7489882223908</v>
      </c>
    </row>
    <row r="148" spans="1:34" s="34" customFormat="1" ht="16.5" customHeight="1" thickTop="1" x14ac:dyDescent="0.2">
      <c r="A148" s="34" t="s">
        <v>221</v>
      </c>
      <c r="B148" s="35"/>
      <c r="D148" s="36"/>
    </row>
    <row r="149" spans="1:34" x14ac:dyDescent="0.2">
      <c r="B149" s="35"/>
    </row>
    <row r="150" spans="1:34" x14ac:dyDescent="0.2">
      <c r="B150" s="35"/>
    </row>
    <row r="151" spans="1:34" x14ac:dyDescent="0.2">
      <c r="B151" s="35"/>
    </row>
    <row r="152" spans="1:34" x14ac:dyDescent="0.2">
      <c r="B152" s="35"/>
    </row>
    <row r="153" spans="1:34" s="37" customFormat="1" x14ac:dyDescent="0.2">
      <c r="A153" s="10"/>
      <c r="B153" s="35"/>
      <c r="C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s="37" customFormat="1" x14ac:dyDescent="0.2">
      <c r="A154" s="10"/>
      <c r="B154" s="35"/>
      <c r="C154" s="38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s="37" customFormat="1" x14ac:dyDescent="0.2">
      <c r="A155" s="10"/>
      <c r="B155" s="35"/>
      <c r="C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s="37" customFormat="1" x14ac:dyDescent="0.2">
      <c r="A156" s="10"/>
      <c r="B156" s="35"/>
      <c r="C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s="37" customFormat="1" x14ac:dyDescent="0.2">
      <c r="A157" s="10"/>
      <c r="B157" s="35"/>
      <c r="C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s="37" customFormat="1" x14ac:dyDescent="0.2">
      <c r="A158" s="10"/>
      <c r="B158" s="35"/>
      <c r="C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s="37" customFormat="1" x14ac:dyDescent="0.2">
      <c r="A159" s="10"/>
      <c r="B159" s="35"/>
      <c r="C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s="37" customFormat="1" x14ac:dyDescent="0.2">
      <c r="A160" s="10"/>
      <c r="B160" s="35"/>
      <c r="C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</sheetData>
  <mergeCells count="17">
    <mergeCell ref="X1:X2"/>
    <mergeCell ref="A1:C2"/>
    <mergeCell ref="D1:D2"/>
    <mergeCell ref="F1:F2"/>
    <mergeCell ref="H1:H2"/>
    <mergeCell ref="J1:J2"/>
    <mergeCell ref="L1:L2"/>
    <mergeCell ref="N1:N2"/>
    <mergeCell ref="P1:P2"/>
    <mergeCell ref="R1:R2"/>
    <mergeCell ref="T1:T2"/>
    <mergeCell ref="V1:V2"/>
    <mergeCell ref="Z1:Z2"/>
    <mergeCell ref="AB1:AB2"/>
    <mergeCell ref="AD1:AD2"/>
    <mergeCell ref="AE1:AE2"/>
    <mergeCell ref="AF1:AF2"/>
  </mergeCells>
  <conditionalFormatting sqref="AH1:AH1048576">
    <cfRule type="containsText" dxfId="0" priority="29" operator="containsText" text="FALSE">
      <formula>NOT(ISERROR(SEARCH("FALSE",AH1)))</formula>
    </cfRule>
  </conditionalFormatting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2019-07-10T19:43:24Z</dcterms:created>
  <dcterms:modified xsi:type="dcterms:W3CDTF">2019-07-22T16:09:15Z</dcterms:modified>
</cp:coreProperties>
</file>