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Titles" localSheetId="0">'Obj900 - Othr Uses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<sst xmlns="http://schemas.openxmlformats.org/spreadsheetml/2006/main" count="82" uniqueCount="82">
  <si>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</si>
  <si>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</si>
  <si>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</si>
  <si>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</si>
  <si>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</si>
  <si>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</si>
  <si>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</si>
  <si>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</si>
  <si>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</si>
  <si>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</si>
  <si>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</si>
  <si>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</si>
  <si>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</si>
  <si>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</si>
  <si>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</si>
  <si>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</si>
  <si>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</si>
  <si>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</si>
  <si>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</si>
  <si>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</si>
  <si>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</si>
  <si>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</si>
  <si>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</si>
  <si>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</si>
  <si>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</si>
  <si>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</si>
  <si>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</si>
  <si>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</si>
  <si>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</si>
  <si>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</si>
  <si>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</si>
  <si>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</si>
  <si>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</si>
  <si>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</si>
  <si>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</si>
  <si>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</si>
  <si>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</si>
  <si>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</si>
  <si>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</si>
  <si>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</si>
  <si>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</si>
  <si>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</si>
  <si>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</si>
  <si>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</si>
  <si>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</si>
  <si>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</si>
  <si>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</si>
  <si>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</si>
  <si>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</si>
  <si>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</si>
  <si>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</si>
  <si>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</si>
  <si>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</si>
  <si>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</si>
  <si>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</si>
  <si>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</si>
  <si>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</si>
  <si>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</si>
  <si>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</si>
  <si>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</si>
  <si>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</si>
  <si>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</si>
  <si>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</si>
  <si>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</si>
  <si>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</si>
  <si>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</si>
  <si>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</si>
  <si>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</si>
  <si>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</si>
  <si>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</si>
  <si>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</si>
  <si>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</si>
  <si>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</si>
  <si>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</si>
  <si>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</si>
  <si>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</si>
  <si>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</si>
  <si>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</si>
  <si>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</si>
  <si>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Debt Service Funds</t>
  </si>
  <si>
    <t>Percent     NCLB Federal Funds</t>
  </si>
  <si>
    <t>Percent    Other Special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</si>
</sst>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1" width="11.00390625" style="3" bestFit="1" customWidth="1"/>
    <col min="12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80</v>
      </c>
      <c r="M1" s="21" t="s">
        <v>81</v>
      </c>
      <c r="N1" s="21" t="s">
        <v>79</v>
      </c>
      <c r="O1" s="21" t="s">
        <v>78</v>
      </c>
    </row>
    <row r="2" spans="1:15" ht="12.75">
      <c r="A2" s="17">
        <v>1</v>
      </c>
      <c r="B2" s="18" t="s">
        <v>6</v>
      </c>
      <c r="C2" s="8">
        <v>0</v>
      </c>
      <c r="D2" s="8">
        <v>0</v>
      </c>
      <c r="E2" s="8">
        <v>0</v>
      </c>
      <c r="F2" s="8">
        <v>0</v>
      </c>
      <c r="G2" s="8">
        <v>580000</v>
      </c>
      <c r="H2" s="8">
        <v>0</v>
      </c>
      <c r="I2" s="10">
        <f aca="true" t="shared" si="0" ref="I2:I33">SUM(C2:H2)</f>
        <v>580000</v>
      </c>
      <c r="J2" s="23">
        <f aca="true" t="shared" si="1" ref="J2:O2">C2/$I2</f>
        <v>0</v>
      </c>
      <c r="K2" s="23">
        <f t="shared" si="1"/>
        <v>0</v>
      </c>
      <c r="L2" s="23">
        <f t="shared" si="1"/>
        <v>0</v>
      </c>
      <c r="M2" s="23">
        <f t="shared" si="1"/>
        <v>0</v>
      </c>
      <c r="N2" s="27">
        <f t="shared" si="1"/>
        <v>1</v>
      </c>
      <c r="O2" s="23">
        <f t="shared" si="1"/>
        <v>0</v>
      </c>
    </row>
    <row r="3" spans="1:15" ht="12.75">
      <c r="A3" s="19">
        <v>2</v>
      </c>
      <c r="B3" s="20" t="s">
        <v>7</v>
      </c>
      <c r="C3" s="8">
        <v>0</v>
      </c>
      <c r="D3" s="8">
        <v>0</v>
      </c>
      <c r="E3" s="8">
        <v>0</v>
      </c>
      <c r="F3" s="8">
        <v>0</v>
      </c>
      <c r="G3" s="8">
        <v>694551</v>
      </c>
      <c r="H3" s="8">
        <v>0</v>
      </c>
      <c r="I3" s="10">
        <f t="shared" si="0"/>
        <v>694551</v>
      </c>
      <c r="J3" s="23">
        <f aca="true" t="shared" si="2" ref="J3:J65">C3/$I3</f>
        <v>0</v>
      </c>
      <c r="K3" s="23">
        <f aca="true" t="shared" si="3" ref="K3:K65">D3/$I3</f>
        <v>0</v>
      </c>
      <c r="L3" s="23">
        <f aca="true" t="shared" si="4" ref="L3:L65">E3/$I3</f>
        <v>0</v>
      </c>
      <c r="M3" s="23">
        <f aca="true" t="shared" si="5" ref="M3:M65">F3/$I3</f>
        <v>0</v>
      </c>
      <c r="N3" s="27">
        <f aca="true" t="shared" si="6" ref="N3:N65">G3/$I3</f>
        <v>1</v>
      </c>
      <c r="O3" s="23">
        <f aca="true" t="shared" si="7" ref="O3:O65">H3/$I3</f>
        <v>0</v>
      </c>
    </row>
    <row r="4" spans="1:15" ht="12.75">
      <c r="A4" s="19">
        <v>3</v>
      </c>
      <c r="B4" s="20" t="s">
        <v>8</v>
      </c>
      <c r="C4" s="8">
        <v>0</v>
      </c>
      <c r="D4" s="8">
        <v>0</v>
      </c>
      <c r="E4" s="8">
        <v>0</v>
      </c>
      <c r="F4" s="8">
        <v>0</v>
      </c>
      <c r="G4" s="8">
        <v>2350000</v>
      </c>
      <c r="H4" s="8">
        <v>0</v>
      </c>
      <c r="I4" s="10">
        <f t="shared" si="0"/>
        <v>2350000</v>
      </c>
      <c r="J4" s="23">
        <f t="shared" si="2"/>
        <v>0</v>
      </c>
      <c r="K4" s="23">
        <f t="shared" si="3"/>
        <v>0</v>
      </c>
      <c r="L4" s="23">
        <f t="shared" si="4"/>
        <v>0</v>
      </c>
      <c r="M4" s="23">
        <f t="shared" si="5"/>
        <v>0</v>
      </c>
      <c r="N4" s="27">
        <f t="shared" si="6"/>
        <v>1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0</v>
      </c>
      <c r="D5" s="8">
        <v>0</v>
      </c>
      <c r="E5" s="8">
        <v>0</v>
      </c>
      <c r="F5" s="8">
        <v>0</v>
      </c>
      <c r="G5" s="8">
        <v>185000</v>
      </c>
      <c r="H5" s="8">
        <v>0</v>
      </c>
      <c r="I5" s="10">
        <f t="shared" si="0"/>
        <v>185000</v>
      </c>
      <c r="J5" s="23">
        <f t="shared" si="2"/>
        <v>0</v>
      </c>
      <c r="K5" s="23">
        <f t="shared" si="3"/>
        <v>0</v>
      </c>
      <c r="L5" s="23">
        <f t="shared" si="4"/>
        <v>0</v>
      </c>
      <c r="M5" s="23">
        <f t="shared" si="5"/>
        <v>0</v>
      </c>
      <c r="N5" s="27">
        <f t="shared" si="6"/>
        <v>1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0</v>
      </c>
      <c r="D6" s="9">
        <v>0</v>
      </c>
      <c r="E6" s="9">
        <v>0</v>
      </c>
      <c r="F6" s="9">
        <v>0</v>
      </c>
      <c r="G6" s="9">
        <v>1001000</v>
      </c>
      <c r="H6" s="9">
        <v>0</v>
      </c>
      <c r="I6" s="11">
        <f t="shared" si="0"/>
        <v>1001000</v>
      </c>
      <c r="J6" s="24">
        <f t="shared" si="2"/>
        <v>0</v>
      </c>
      <c r="K6" s="24">
        <f t="shared" si="3"/>
        <v>0</v>
      </c>
      <c r="L6" s="24">
        <f t="shared" si="4"/>
        <v>0</v>
      </c>
      <c r="M6" s="24">
        <f t="shared" si="5"/>
        <v>0</v>
      </c>
      <c r="N6" s="28">
        <f t="shared" si="6"/>
        <v>1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455000</v>
      </c>
      <c r="D7" s="8">
        <v>0</v>
      </c>
      <c r="E7" s="8">
        <v>0</v>
      </c>
      <c r="F7" s="8">
        <v>0</v>
      </c>
      <c r="G7" s="8">
        <v>1425000</v>
      </c>
      <c r="H7" s="8">
        <v>0</v>
      </c>
      <c r="I7" s="10">
        <f t="shared" si="0"/>
        <v>1880000</v>
      </c>
      <c r="J7" s="27">
        <f t="shared" si="2"/>
        <v>0.24202127659574468</v>
      </c>
      <c r="K7" s="23">
        <f t="shared" si="3"/>
        <v>0</v>
      </c>
      <c r="L7" s="23">
        <f t="shared" si="4"/>
        <v>0</v>
      </c>
      <c r="M7" s="23">
        <f t="shared" si="5"/>
        <v>0</v>
      </c>
      <c r="N7" s="27">
        <f t="shared" si="6"/>
        <v>0.7579787234042553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0</v>
      </c>
      <c r="D8" s="8">
        <v>0</v>
      </c>
      <c r="E8" s="8">
        <v>0</v>
      </c>
      <c r="F8" s="8">
        <v>0</v>
      </c>
      <c r="G8" s="8">
        <v>840000</v>
      </c>
      <c r="H8" s="8">
        <v>0</v>
      </c>
      <c r="I8" s="10">
        <f t="shared" si="0"/>
        <v>840000</v>
      </c>
      <c r="J8" s="23">
        <f t="shared" si="2"/>
        <v>0</v>
      </c>
      <c r="K8" s="23">
        <f t="shared" si="3"/>
        <v>0</v>
      </c>
      <c r="L8" s="23">
        <f t="shared" si="4"/>
        <v>0</v>
      </c>
      <c r="M8" s="23">
        <f t="shared" si="5"/>
        <v>0</v>
      </c>
      <c r="N8" s="27">
        <f t="shared" si="6"/>
        <v>1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4290993</v>
      </c>
      <c r="D9" s="8">
        <v>0</v>
      </c>
      <c r="E9" s="8">
        <v>0</v>
      </c>
      <c r="F9" s="8">
        <v>0</v>
      </c>
      <c r="G9" s="8">
        <v>620000</v>
      </c>
      <c r="H9" s="8">
        <v>0</v>
      </c>
      <c r="I9" s="10">
        <f t="shared" si="0"/>
        <v>4910993</v>
      </c>
      <c r="J9" s="27">
        <f t="shared" si="2"/>
        <v>0.8737526198876684</v>
      </c>
      <c r="K9" s="23">
        <f t="shared" si="3"/>
        <v>0</v>
      </c>
      <c r="L9" s="23">
        <f t="shared" si="4"/>
        <v>0</v>
      </c>
      <c r="M9" s="23">
        <f t="shared" si="5"/>
        <v>0</v>
      </c>
      <c r="N9" s="27">
        <f t="shared" si="6"/>
        <v>0.12624738011233166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0</v>
      </c>
      <c r="D10" s="8">
        <v>0</v>
      </c>
      <c r="E10" s="8">
        <v>0</v>
      </c>
      <c r="F10" s="8">
        <v>0</v>
      </c>
      <c r="G10" s="8">
        <v>4765000</v>
      </c>
      <c r="H10" s="8">
        <v>63636</v>
      </c>
      <c r="I10" s="10">
        <f t="shared" si="0"/>
        <v>4828636</v>
      </c>
      <c r="J10" s="23">
        <f t="shared" si="2"/>
        <v>0</v>
      </c>
      <c r="K10" s="23">
        <f t="shared" si="3"/>
        <v>0</v>
      </c>
      <c r="L10" s="23">
        <f t="shared" si="4"/>
        <v>0</v>
      </c>
      <c r="M10" s="23">
        <f t="shared" si="5"/>
        <v>0</v>
      </c>
      <c r="N10" s="27">
        <f t="shared" si="6"/>
        <v>0.9868211229837992</v>
      </c>
      <c r="O10" s="27">
        <f t="shared" si="7"/>
        <v>0.013178877016200848</v>
      </c>
    </row>
    <row r="11" spans="1:15" ht="12.75">
      <c r="A11" s="15">
        <v>10</v>
      </c>
      <c r="B11" s="16" t="s">
        <v>15</v>
      </c>
      <c r="C11" s="9">
        <v>3813855</v>
      </c>
      <c r="D11" s="9">
        <v>0</v>
      </c>
      <c r="E11" s="9">
        <v>0</v>
      </c>
      <c r="F11" s="9">
        <v>0</v>
      </c>
      <c r="G11" s="9">
        <v>6936489</v>
      </c>
      <c r="H11" s="9">
        <v>400000</v>
      </c>
      <c r="I11" s="11">
        <f t="shared" si="0"/>
        <v>11150344</v>
      </c>
      <c r="J11" s="28">
        <f t="shared" si="2"/>
        <v>0.3420392231845044</v>
      </c>
      <c r="K11" s="24">
        <f t="shared" si="3"/>
        <v>0</v>
      </c>
      <c r="L11" s="24">
        <f t="shared" si="4"/>
        <v>0</v>
      </c>
      <c r="M11" s="24">
        <f t="shared" si="5"/>
        <v>0</v>
      </c>
      <c r="N11" s="28">
        <f t="shared" si="6"/>
        <v>0.622087444118316</v>
      </c>
      <c r="O11" s="28">
        <f t="shared" si="7"/>
        <v>0.035873332697179565</v>
      </c>
    </row>
    <row r="12" spans="1:15" ht="12.75">
      <c r="A12" s="17">
        <v>11</v>
      </c>
      <c r="B12" s="18" t="s">
        <v>16</v>
      </c>
      <c r="C12" s="8">
        <v>3182</v>
      </c>
      <c r="D12" s="8">
        <v>0</v>
      </c>
      <c r="E12" s="8">
        <v>0</v>
      </c>
      <c r="F12" s="8">
        <v>68000</v>
      </c>
      <c r="G12" s="8">
        <v>0</v>
      </c>
      <c r="H12" s="8">
        <v>0</v>
      </c>
      <c r="I12" s="10">
        <f t="shared" si="0"/>
        <v>71182</v>
      </c>
      <c r="J12" s="27">
        <f t="shared" si="2"/>
        <v>0.04470231238234385</v>
      </c>
      <c r="K12" s="23">
        <f t="shared" si="3"/>
        <v>0</v>
      </c>
      <c r="L12" s="23">
        <f t="shared" si="4"/>
        <v>0</v>
      </c>
      <c r="M12" s="27">
        <f t="shared" si="5"/>
        <v>0.9552976876176561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340000</v>
      </c>
      <c r="H13" s="8">
        <v>0</v>
      </c>
      <c r="I13" s="10">
        <f t="shared" si="0"/>
        <v>340000</v>
      </c>
      <c r="J13" s="23">
        <f t="shared" si="2"/>
        <v>0</v>
      </c>
      <c r="K13" s="23">
        <f t="shared" si="3"/>
        <v>0</v>
      </c>
      <c r="L13" s="23">
        <f t="shared" si="4"/>
        <v>0</v>
      </c>
      <c r="M13" s="23">
        <f t="shared" si="5"/>
        <v>0</v>
      </c>
      <c r="N13" s="27">
        <f t="shared" si="6"/>
        <v>1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564</v>
      </c>
      <c r="D14" s="8">
        <v>0</v>
      </c>
      <c r="E14" s="8">
        <v>0</v>
      </c>
      <c r="F14" s="8">
        <v>2982</v>
      </c>
      <c r="G14" s="8">
        <v>318157</v>
      </c>
      <c r="H14" s="8">
        <v>0</v>
      </c>
      <c r="I14" s="10">
        <f t="shared" si="0"/>
        <v>321703</v>
      </c>
      <c r="J14" s="27">
        <f t="shared" si="2"/>
        <v>0.0017531698492087421</v>
      </c>
      <c r="K14" s="23">
        <f t="shared" si="3"/>
        <v>0</v>
      </c>
      <c r="L14" s="23">
        <f t="shared" si="4"/>
        <v>0</v>
      </c>
      <c r="M14" s="27">
        <f t="shared" si="5"/>
        <v>0.009269419309114308</v>
      </c>
      <c r="N14" s="27">
        <f t="shared" si="6"/>
        <v>0.9889774108416769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0</v>
      </c>
      <c r="D15" s="8">
        <v>0</v>
      </c>
      <c r="E15" s="8">
        <v>0</v>
      </c>
      <c r="F15" s="8">
        <v>0</v>
      </c>
      <c r="G15" s="8">
        <v>335000</v>
      </c>
      <c r="H15" s="8">
        <v>0</v>
      </c>
      <c r="I15" s="10">
        <f t="shared" si="0"/>
        <v>335000</v>
      </c>
      <c r="J15" s="23">
        <f t="shared" si="2"/>
        <v>0</v>
      </c>
      <c r="K15" s="23">
        <f t="shared" si="3"/>
        <v>0</v>
      </c>
      <c r="L15" s="23">
        <f t="shared" si="4"/>
        <v>0</v>
      </c>
      <c r="M15" s="23">
        <f t="shared" si="5"/>
        <v>0</v>
      </c>
      <c r="N15" s="27">
        <f t="shared" si="6"/>
        <v>1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446818</v>
      </c>
      <c r="H16" s="9">
        <v>0</v>
      </c>
      <c r="I16" s="11">
        <f t="shared" si="0"/>
        <v>446818</v>
      </c>
      <c r="J16" s="24">
        <f t="shared" si="2"/>
        <v>0</v>
      </c>
      <c r="K16" s="24">
        <f t="shared" si="3"/>
        <v>0</v>
      </c>
      <c r="L16" s="24">
        <f t="shared" si="4"/>
        <v>0</v>
      </c>
      <c r="M16" s="24">
        <f t="shared" si="5"/>
        <v>0</v>
      </c>
      <c r="N16" s="28">
        <f t="shared" si="6"/>
        <v>1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0</v>
      </c>
      <c r="D17" s="8">
        <v>0</v>
      </c>
      <c r="E17" s="8">
        <v>0</v>
      </c>
      <c r="F17" s="8">
        <v>0</v>
      </c>
      <c r="G17" s="8">
        <v>1935000</v>
      </c>
      <c r="H17" s="8">
        <v>0</v>
      </c>
      <c r="I17" s="10">
        <f t="shared" si="0"/>
        <v>1935000</v>
      </c>
      <c r="J17" s="23">
        <f t="shared" si="2"/>
        <v>0</v>
      </c>
      <c r="K17" s="23">
        <f t="shared" si="3"/>
        <v>0</v>
      </c>
      <c r="L17" s="23">
        <f t="shared" si="4"/>
        <v>0</v>
      </c>
      <c r="M17" s="23">
        <f t="shared" si="5"/>
        <v>0</v>
      </c>
      <c r="N17" s="27">
        <f t="shared" si="6"/>
        <v>1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1214055</v>
      </c>
      <c r="D18" s="8">
        <v>0</v>
      </c>
      <c r="E18" s="8">
        <v>469470</v>
      </c>
      <c r="F18" s="8">
        <v>0</v>
      </c>
      <c r="G18" s="8">
        <v>0</v>
      </c>
      <c r="H18" s="8">
        <v>0</v>
      </c>
      <c r="I18" s="10">
        <f t="shared" si="0"/>
        <v>1683525</v>
      </c>
      <c r="J18" s="27">
        <f t="shared" si="2"/>
        <v>0.7211386822292511</v>
      </c>
      <c r="K18" s="23">
        <f t="shared" si="3"/>
        <v>0</v>
      </c>
      <c r="L18" s="27">
        <f t="shared" si="4"/>
        <v>0.27886131777074885</v>
      </c>
      <c r="M18" s="23">
        <f t="shared" si="5"/>
        <v>0</v>
      </c>
      <c r="N18" s="23">
        <f t="shared" si="6"/>
        <v>0</v>
      </c>
      <c r="O18" s="23">
        <f t="shared" si="7"/>
        <v>0</v>
      </c>
    </row>
    <row r="19" spans="1:15" ht="12.75">
      <c r="A19" s="19">
        <v>18</v>
      </c>
      <c r="B19" s="20" t="s">
        <v>23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10">
        <f t="shared" si="0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12.75">
      <c r="A20" s="19">
        <v>19</v>
      </c>
      <c r="B20" s="20" t="s">
        <v>24</v>
      </c>
      <c r="C20" s="8">
        <v>0</v>
      </c>
      <c r="D20" s="8">
        <v>0</v>
      </c>
      <c r="E20" s="8">
        <v>0</v>
      </c>
      <c r="F20" s="8">
        <v>0</v>
      </c>
      <c r="G20" s="8">
        <v>875000</v>
      </c>
      <c r="H20" s="8">
        <v>0</v>
      </c>
      <c r="I20" s="10">
        <f t="shared" si="0"/>
        <v>875000</v>
      </c>
      <c r="J20" s="23">
        <f t="shared" si="2"/>
        <v>0</v>
      </c>
      <c r="K20" s="23">
        <f t="shared" si="3"/>
        <v>0</v>
      </c>
      <c r="L20" s="23">
        <f t="shared" si="4"/>
        <v>0</v>
      </c>
      <c r="M20" s="23">
        <f t="shared" si="5"/>
        <v>0</v>
      </c>
      <c r="N20" s="27">
        <f t="shared" si="6"/>
        <v>1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121545</v>
      </c>
      <c r="D21" s="9">
        <v>0</v>
      </c>
      <c r="E21" s="9">
        <v>0</v>
      </c>
      <c r="F21" s="9">
        <v>0</v>
      </c>
      <c r="G21" s="9">
        <v>175000</v>
      </c>
      <c r="H21" s="9">
        <v>0</v>
      </c>
      <c r="I21" s="11">
        <f t="shared" si="0"/>
        <v>296545</v>
      </c>
      <c r="J21" s="28">
        <f t="shared" si="2"/>
        <v>0.4098703400832926</v>
      </c>
      <c r="K21" s="24">
        <f t="shared" si="3"/>
        <v>0</v>
      </c>
      <c r="L21" s="24">
        <f t="shared" si="4"/>
        <v>0</v>
      </c>
      <c r="M21" s="24">
        <f t="shared" si="5"/>
        <v>0</v>
      </c>
      <c r="N21" s="28">
        <f t="shared" si="6"/>
        <v>0.5901296599167074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0">
        <f t="shared" si="0"/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ht="12.75">
      <c r="A23" s="19">
        <v>22</v>
      </c>
      <c r="B23" s="20" t="s">
        <v>27</v>
      </c>
      <c r="C23" s="8">
        <v>0</v>
      </c>
      <c r="D23" s="8">
        <v>0</v>
      </c>
      <c r="E23" s="8">
        <v>0</v>
      </c>
      <c r="F23" s="8">
        <v>0</v>
      </c>
      <c r="G23" s="8">
        <v>381885</v>
      </c>
      <c r="H23" s="8">
        <v>0</v>
      </c>
      <c r="I23" s="10">
        <f t="shared" si="0"/>
        <v>381885</v>
      </c>
      <c r="J23" s="23">
        <f t="shared" si="2"/>
        <v>0</v>
      </c>
      <c r="K23" s="23">
        <f t="shared" si="3"/>
        <v>0</v>
      </c>
      <c r="L23" s="23">
        <f t="shared" si="4"/>
        <v>0</v>
      </c>
      <c r="M23" s="23">
        <f t="shared" si="5"/>
        <v>0</v>
      </c>
      <c r="N23" s="27">
        <f t="shared" si="6"/>
        <v>1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474032</v>
      </c>
      <c r="D24" s="8">
        <v>0</v>
      </c>
      <c r="E24" s="8">
        <v>0</v>
      </c>
      <c r="F24" s="8">
        <v>0</v>
      </c>
      <c r="G24" s="8">
        <v>4630000</v>
      </c>
      <c r="H24" s="8">
        <v>0</v>
      </c>
      <c r="I24" s="10">
        <f t="shared" si="0"/>
        <v>5104032</v>
      </c>
      <c r="J24" s="27">
        <f t="shared" si="2"/>
        <v>0.09287402586817638</v>
      </c>
      <c r="K24" s="23">
        <f t="shared" si="3"/>
        <v>0</v>
      </c>
      <c r="L24" s="23">
        <f t="shared" si="4"/>
        <v>0</v>
      </c>
      <c r="M24" s="23">
        <f t="shared" si="5"/>
        <v>0</v>
      </c>
      <c r="N24" s="27">
        <f t="shared" si="6"/>
        <v>0.9071259741318236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0</v>
      </c>
      <c r="D25" s="8">
        <v>0</v>
      </c>
      <c r="E25" s="8">
        <v>0</v>
      </c>
      <c r="F25" s="8">
        <v>0</v>
      </c>
      <c r="G25" s="8">
        <v>2195000</v>
      </c>
      <c r="H25" s="8">
        <v>0</v>
      </c>
      <c r="I25" s="10">
        <f t="shared" si="0"/>
        <v>2195000</v>
      </c>
      <c r="J25" s="23">
        <f t="shared" si="2"/>
        <v>0</v>
      </c>
      <c r="K25" s="23">
        <f t="shared" si="3"/>
        <v>0</v>
      </c>
      <c r="L25" s="23">
        <f t="shared" si="4"/>
        <v>0</v>
      </c>
      <c r="M25" s="23">
        <f t="shared" si="5"/>
        <v>0</v>
      </c>
      <c r="N25" s="27">
        <f t="shared" si="6"/>
        <v>1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0</v>
      </c>
      <c r="D26" s="9">
        <v>0</v>
      </c>
      <c r="E26" s="9">
        <v>0</v>
      </c>
      <c r="F26" s="9">
        <v>0</v>
      </c>
      <c r="G26" s="9">
        <v>489000</v>
      </c>
      <c r="H26" s="9">
        <v>0</v>
      </c>
      <c r="I26" s="11">
        <f t="shared" si="0"/>
        <v>489000</v>
      </c>
      <c r="J26" s="24">
        <f t="shared" si="2"/>
        <v>0</v>
      </c>
      <c r="K26" s="24">
        <f t="shared" si="3"/>
        <v>0</v>
      </c>
      <c r="L26" s="24">
        <f t="shared" si="4"/>
        <v>0</v>
      </c>
      <c r="M26" s="24">
        <f t="shared" si="5"/>
        <v>0</v>
      </c>
      <c r="N26" s="28">
        <f t="shared" si="6"/>
        <v>1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0</v>
      </c>
      <c r="D27" s="8">
        <v>0</v>
      </c>
      <c r="E27" s="8">
        <v>0</v>
      </c>
      <c r="F27" s="8">
        <v>0</v>
      </c>
      <c r="G27" s="8">
        <v>14287479</v>
      </c>
      <c r="H27" s="8">
        <v>0</v>
      </c>
      <c r="I27" s="10">
        <f t="shared" si="0"/>
        <v>14287479</v>
      </c>
      <c r="J27" s="23">
        <f t="shared" si="2"/>
        <v>0</v>
      </c>
      <c r="K27" s="23">
        <f t="shared" si="3"/>
        <v>0</v>
      </c>
      <c r="L27" s="23">
        <f t="shared" si="4"/>
        <v>0</v>
      </c>
      <c r="M27" s="23">
        <f t="shared" si="5"/>
        <v>0</v>
      </c>
      <c r="N27" s="27">
        <f t="shared" si="6"/>
        <v>1</v>
      </c>
      <c r="O27" s="23">
        <f t="shared" si="7"/>
        <v>0</v>
      </c>
    </row>
    <row r="28" spans="1:15" ht="12.75">
      <c r="A28" s="19">
        <v>27</v>
      </c>
      <c r="B28" s="20" t="s">
        <v>32</v>
      </c>
      <c r="C28" s="8">
        <v>0</v>
      </c>
      <c r="D28" s="8">
        <v>0</v>
      </c>
      <c r="E28" s="8">
        <v>0</v>
      </c>
      <c r="F28" s="8">
        <v>0</v>
      </c>
      <c r="G28" s="8">
        <v>591000</v>
      </c>
      <c r="H28" s="8">
        <v>0</v>
      </c>
      <c r="I28" s="10">
        <f t="shared" si="0"/>
        <v>591000</v>
      </c>
      <c r="J28" s="23">
        <f t="shared" si="2"/>
        <v>0</v>
      </c>
      <c r="K28" s="23">
        <f t="shared" si="3"/>
        <v>0</v>
      </c>
      <c r="L28" s="23">
        <f t="shared" si="4"/>
        <v>0</v>
      </c>
      <c r="M28" s="23">
        <f t="shared" si="5"/>
        <v>0</v>
      </c>
      <c r="N28" s="27">
        <f t="shared" si="6"/>
        <v>1</v>
      </c>
      <c r="O28" s="23">
        <f t="shared" si="7"/>
        <v>0</v>
      </c>
    </row>
    <row r="29" spans="1:15" ht="12.75">
      <c r="A29" s="19">
        <v>28</v>
      </c>
      <c r="B29" s="20" t="s">
        <v>33</v>
      </c>
      <c r="C29" s="8">
        <v>580107</v>
      </c>
      <c r="D29" s="8">
        <v>0</v>
      </c>
      <c r="E29" s="8">
        <v>0</v>
      </c>
      <c r="F29" s="8">
        <v>0</v>
      </c>
      <c r="G29" s="8">
        <v>4605000</v>
      </c>
      <c r="H29" s="8">
        <v>54565</v>
      </c>
      <c r="I29" s="10">
        <f t="shared" si="0"/>
        <v>5239672</v>
      </c>
      <c r="J29" s="27">
        <f t="shared" si="2"/>
        <v>0.11071437296075022</v>
      </c>
      <c r="K29" s="23">
        <f t="shared" si="3"/>
        <v>0</v>
      </c>
      <c r="L29" s="23">
        <f t="shared" si="4"/>
        <v>0</v>
      </c>
      <c r="M29" s="23">
        <f t="shared" si="5"/>
        <v>0</v>
      </c>
      <c r="N29" s="27">
        <f t="shared" si="6"/>
        <v>0.8788718072428962</v>
      </c>
      <c r="O29" s="23">
        <f t="shared" si="7"/>
        <v>0.010413819796353665</v>
      </c>
    </row>
    <row r="30" spans="1:15" ht="12.75">
      <c r="A30" s="19">
        <v>29</v>
      </c>
      <c r="B30" s="20" t="s">
        <v>34</v>
      </c>
      <c r="C30" s="8">
        <v>52235</v>
      </c>
      <c r="D30" s="8">
        <v>0</v>
      </c>
      <c r="E30" s="8">
        <v>0</v>
      </c>
      <c r="F30" s="8">
        <v>0</v>
      </c>
      <c r="G30" s="8">
        <v>1495000</v>
      </c>
      <c r="H30" s="8">
        <v>0</v>
      </c>
      <c r="I30" s="10">
        <f t="shared" si="0"/>
        <v>1547235</v>
      </c>
      <c r="J30" s="27">
        <f t="shared" si="2"/>
        <v>0.0337602238832498</v>
      </c>
      <c r="K30" s="23">
        <f t="shared" si="3"/>
        <v>0</v>
      </c>
      <c r="L30" s="23">
        <f t="shared" si="4"/>
        <v>0</v>
      </c>
      <c r="M30" s="23">
        <f t="shared" si="5"/>
        <v>0</v>
      </c>
      <c r="N30" s="27">
        <f t="shared" si="6"/>
        <v>0.9662397761167502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11">
        <f t="shared" si="0"/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</row>
    <row r="32" spans="1:15" ht="12.75">
      <c r="A32" s="17">
        <v>31</v>
      </c>
      <c r="B32" s="18" t="s">
        <v>36</v>
      </c>
      <c r="C32" s="8">
        <v>100744</v>
      </c>
      <c r="D32" s="8">
        <v>0</v>
      </c>
      <c r="E32" s="8">
        <v>0</v>
      </c>
      <c r="F32" s="8">
        <v>11272</v>
      </c>
      <c r="G32" s="8">
        <v>1672000</v>
      </c>
      <c r="H32" s="8">
        <v>0</v>
      </c>
      <c r="I32" s="10">
        <f t="shared" si="0"/>
        <v>1784016</v>
      </c>
      <c r="J32" s="27">
        <f t="shared" si="2"/>
        <v>0.05647034555743895</v>
      </c>
      <c r="K32" s="23">
        <f t="shared" si="3"/>
        <v>0</v>
      </c>
      <c r="L32" s="23">
        <f t="shared" si="4"/>
        <v>0</v>
      </c>
      <c r="M32" s="27">
        <f t="shared" si="5"/>
        <v>0.00631832898359656</v>
      </c>
      <c r="N32" s="27">
        <f t="shared" si="6"/>
        <v>0.9372113254589645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0</v>
      </c>
      <c r="D33" s="8">
        <v>0</v>
      </c>
      <c r="E33" s="8">
        <v>0</v>
      </c>
      <c r="F33" s="8">
        <v>0</v>
      </c>
      <c r="G33" s="8">
        <v>2397980</v>
      </c>
      <c r="H33" s="8">
        <v>0</v>
      </c>
      <c r="I33" s="10">
        <f t="shared" si="0"/>
        <v>2397980</v>
      </c>
      <c r="J33" s="23">
        <f t="shared" si="2"/>
        <v>0</v>
      </c>
      <c r="K33" s="23">
        <f t="shared" si="3"/>
        <v>0</v>
      </c>
      <c r="L33" s="23">
        <f t="shared" si="4"/>
        <v>0</v>
      </c>
      <c r="M33" s="23">
        <f t="shared" si="5"/>
        <v>0</v>
      </c>
      <c r="N33" s="27">
        <f t="shared" si="6"/>
        <v>1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0">
        <f aca="true" t="shared" si="8" ref="I34:I65">SUM(C34:H34)</f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1:15" ht="12.75">
      <c r="A35" s="19">
        <v>34</v>
      </c>
      <c r="B35" s="20" t="s">
        <v>39</v>
      </c>
      <c r="C35" s="8">
        <v>13001</v>
      </c>
      <c r="D35" s="8">
        <v>0</v>
      </c>
      <c r="E35" s="8">
        <v>0</v>
      </c>
      <c r="F35" s="8">
        <v>0</v>
      </c>
      <c r="G35" s="8">
        <v>0</v>
      </c>
      <c r="H35" s="8">
        <v>2180000</v>
      </c>
      <c r="I35" s="10">
        <f t="shared" si="8"/>
        <v>2193001</v>
      </c>
      <c r="J35" s="27">
        <f t="shared" si="2"/>
        <v>0.005928405869399968</v>
      </c>
      <c r="K35" s="23">
        <f t="shared" si="3"/>
        <v>0</v>
      </c>
      <c r="L35" s="23">
        <f t="shared" si="4"/>
        <v>0</v>
      </c>
      <c r="M35" s="23">
        <f t="shared" si="5"/>
        <v>0</v>
      </c>
      <c r="N35" s="23">
        <f t="shared" si="6"/>
        <v>0</v>
      </c>
      <c r="O35" s="27">
        <f t="shared" si="7"/>
        <v>0.9940715941306</v>
      </c>
    </row>
    <row r="36" spans="1:15" ht="12.75">
      <c r="A36" s="15">
        <v>35</v>
      </c>
      <c r="B36" s="16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16975762</v>
      </c>
      <c r="H36" s="9">
        <v>0</v>
      </c>
      <c r="I36" s="11">
        <f t="shared" si="8"/>
        <v>16975762</v>
      </c>
      <c r="J36" s="24">
        <f t="shared" si="2"/>
        <v>0</v>
      </c>
      <c r="K36" s="24">
        <f t="shared" si="3"/>
        <v>0</v>
      </c>
      <c r="L36" s="24">
        <f t="shared" si="4"/>
        <v>0</v>
      </c>
      <c r="M36" s="24">
        <f t="shared" si="5"/>
        <v>0</v>
      </c>
      <c r="N36" s="28">
        <f t="shared" si="6"/>
        <v>1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0</v>
      </c>
      <c r="D37" s="8">
        <v>0</v>
      </c>
      <c r="E37" s="8">
        <v>0</v>
      </c>
      <c r="F37" s="8">
        <v>0</v>
      </c>
      <c r="G37" s="8">
        <v>4435000</v>
      </c>
      <c r="H37" s="8">
        <v>5950</v>
      </c>
      <c r="I37" s="10">
        <f t="shared" si="8"/>
        <v>4440950</v>
      </c>
      <c r="J37" s="23">
        <f t="shared" si="2"/>
        <v>0</v>
      </c>
      <c r="K37" s="23">
        <f t="shared" si="3"/>
        <v>0</v>
      </c>
      <c r="L37" s="23">
        <f t="shared" si="4"/>
        <v>0</v>
      </c>
      <c r="M37" s="23">
        <f t="shared" si="5"/>
        <v>0</v>
      </c>
      <c r="N37" s="27">
        <f t="shared" si="6"/>
        <v>0.9986601965795607</v>
      </c>
      <c r="O37" s="27">
        <f t="shared" si="7"/>
        <v>0.0013398034204393204</v>
      </c>
    </row>
    <row r="38" spans="1:15" ht="12.75">
      <c r="A38" s="19">
        <v>37</v>
      </c>
      <c r="B38" s="20" t="s">
        <v>42</v>
      </c>
      <c r="C38" s="8">
        <v>11455</v>
      </c>
      <c r="D38" s="8">
        <v>0</v>
      </c>
      <c r="E38" s="8">
        <v>0</v>
      </c>
      <c r="F38" s="8">
        <v>0</v>
      </c>
      <c r="G38" s="8">
        <v>1685000</v>
      </c>
      <c r="H38" s="8">
        <v>0</v>
      </c>
      <c r="I38" s="10">
        <f t="shared" si="8"/>
        <v>1696455</v>
      </c>
      <c r="J38" s="27">
        <f t="shared" si="2"/>
        <v>0.006752315858658202</v>
      </c>
      <c r="K38" s="23">
        <f t="shared" si="3"/>
        <v>0</v>
      </c>
      <c r="L38" s="23">
        <f t="shared" si="4"/>
        <v>0</v>
      </c>
      <c r="M38" s="23">
        <f t="shared" si="5"/>
        <v>0</v>
      </c>
      <c r="N38" s="27">
        <f t="shared" si="6"/>
        <v>0.9932476841413418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11891</v>
      </c>
      <c r="D39" s="8">
        <v>0</v>
      </c>
      <c r="E39" s="8">
        <v>0</v>
      </c>
      <c r="F39" s="8">
        <v>0</v>
      </c>
      <c r="G39" s="8">
        <v>640000</v>
      </c>
      <c r="H39" s="8">
        <v>0</v>
      </c>
      <c r="I39" s="10">
        <f t="shared" si="8"/>
        <v>651891</v>
      </c>
      <c r="J39" s="27">
        <f t="shared" si="2"/>
        <v>0.018240779516821064</v>
      </c>
      <c r="K39" s="23">
        <f t="shared" si="3"/>
        <v>0</v>
      </c>
      <c r="L39" s="23">
        <f t="shared" si="4"/>
        <v>0</v>
      </c>
      <c r="M39" s="23">
        <f t="shared" si="5"/>
        <v>0</v>
      </c>
      <c r="N39" s="27">
        <f t="shared" si="6"/>
        <v>0.981759220483179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227000</v>
      </c>
      <c r="D40" s="8">
        <v>0</v>
      </c>
      <c r="E40" s="8">
        <v>0</v>
      </c>
      <c r="F40" s="8">
        <v>222792</v>
      </c>
      <c r="G40" s="8">
        <v>6235000</v>
      </c>
      <c r="H40" s="8">
        <v>0</v>
      </c>
      <c r="I40" s="10">
        <f t="shared" si="8"/>
        <v>6684792</v>
      </c>
      <c r="J40" s="27">
        <f t="shared" si="2"/>
        <v>0.033957675870842356</v>
      </c>
      <c r="K40" s="23">
        <f t="shared" si="3"/>
        <v>0</v>
      </c>
      <c r="L40" s="23">
        <f t="shared" si="4"/>
        <v>0</v>
      </c>
      <c r="M40" s="27">
        <f t="shared" si="5"/>
        <v>0.033328187324302684</v>
      </c>
      <c r="N40" s="27">
        <f t="shared" si="6"/>
        <v>0.9327141368048549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0</v>
      </c>
      <c r="D41" s="9">
        <v>0</v>
      </c>
      <c r="E41" s="9">
        <v>0</v>
      </c>
      <c r="F41" s="9">
        <v>0</v>
      </c>
      <c r="G41" s="9">
        <v>410000</v>
      </c>
      <c r="H41" s="9">
        <v>0</v>
      </c>
      <c r="I41" s="11">
        <f t="shared" si="8"/>
        <v>410000</v>
      </c>
      <c r="J41" s="24">
        <f t="shared" si="2"/>
        <v>0</v>
      </c>
      <c r="K41" s="24">
        <f t="shared" si="3"/>
        <v>0</v>
      </c>
      <c r="L41" s="24">
        <f t="shared" si="4"/>
        <v>0</v>
      </c>
      <c r="M41" s="24">
        <f t="shared" si="5"/>
        <v>0</v>
      </c>
      <c r="N41" s="28">
        <f t="shared" si="6"/>
        <v>1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0</v>
      </c>
      <c r="D42" s="8">
        <v>0</v>
      </c>
      <c r="E42" s="8">
        <v>0</v>
      </c>
      <c r="F42" s="8">
        <v>0</v>
      </c>
      <c r="G42" s="8">
        <v>536000</v>
      </c>
      <c r="H42" s="8">
        <v>0</v>
      </c>
      <c r="I42" s="10">
        <f t="shared" si="8"/>
        <v>536000</v>
      </c>
      <c r="J42" s="23">
        <f t="shared" si="2"/>
        <v>0</v>
      </c>
      <c r="K42" s="23">
        <f t="shared" si="3"/>
        <v>0</v>
      </c>
      <c r="L42" s="23">
        <f t="shared" si="4"/>
        <v>0</v>
      </c>
      <c r="M42" s="23">
        <f t="shared" si="5"/>
        <v>0</v>
      </c>
      <c r="N42" s="27">
        <f t="shared" si="6"/>
        <v>1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0</v>
      </c>
      <c r="D43" s="8">
        <v>0</v>
      </c>
      <c r="E43" s="8">
        <v>0</v>
      </c>
      <c r="F43" s="8">
        <v>3100</v>
      </c>
      <c r="G43" s="8">
        <v>2458000</v>
      </c>
      <c r="H43" s="8">
        <v>0</v>
      </c>
      <c r="I43" s="10">
        <f t="shared" si="8"/>
        <v>2461100</v>
      </c>
      <c r="J43" s="23">
        <f t="shared" si="2"/>
        <v>0</v>
      </c>
      <c r="K43" s="23">
        <f t="shared" si="3"/>
        <v>0</v>
      </c>
      <c r="L43" s="23">
        <f t="shared" si="4"/>
        <v>0</v>
      </c>
      <c r="M43" s="27">
        <f t="shared" si="5"/>
        <v>0.0012595993661370932</v>
      </c>
      <c r="N43" s="27">
        <f t="shared" si="6"/>
        <v>0.9987404006338629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69000</v>
      </c>
      <c r="D44" s="8">
        <v>0</v>
      </c>
      <c r="E44" s="8">
        <v>0</v>
      </c>
      <c r="F44" s="8">
        <v>0</v>
      </c>
      <c r="G44" s="8">
        <v>1620000</v>
      </c>
      <c r="H44" s="8">
        <v>0</v>
      </c>
      <c r="I44" s="10">
        <f t="shared" si="8"/>
        <v>1689000</v>
      </c>
      <c r="J44" s="27">
        <f t="shared" si="2"/>
        <v>0.04085257548845471</v>
      </c>
      <c r="K44" s="23">
        <f t="shared" si="3"/>
        <v>0</v>
      </c>
      <c r="L44" s="23">
        <f t="shared" si="4"/>
        <v>0</v>
      </c>
      <c r="M44" s="23">
        <f t="shared" si="5"/>
        <v>0</v>
      </c>
      <c r="N44" s="27">
        <f t="shared" si="6"/>
        <v>0.9591474245115453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0</v>
      </c>
      <c r="D45" s="8">
        <v>0</v>
      </c>
      <c r="E45" s="8">
        <v>0</v>
      </c>
      <c r="F45" s="8">
        <v>0</v>
      </c>
      <c r="G45" s="8">
        <v>3221000</v>
      </c>
      <c r="H45" s="8">
        <v>0</v>
      </c>
      <c r="I45" s="10">
        <f t="shared" si="8"/>
        <v>3221000</v>
      </c>
      <c r="J45" s="23">
        <f t="shared" si="2"/>
        <v>0</v>
      </c>
      <c r="K45" s="23">
        <f t="shared" si="3"/>
        <v>0</v>
      </c>
      <c r="L45" s="23">
        <f t="shared" si="4"/>
        <v>0</v>
      </c>
      <c r="M45" s="23">
        <f t="shared" si="5"/>
        <v>0</v>
      </c>
      <c r="N45" s="27">
        <f t="shared" si="6"/>
        <v>1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6644</v>
      </c>
      <c r="D46" s="9">
        <v>0</v>
      </c>
      <c r="E46" s="9">
        <v>0</v>
      </c>
      <c r="F46" s="9">
        <v>0</v>
      </c>
      <c r="G46" s="9">
        <v>0</v>
      </c>
      <c r="H46" s="9">
        <v>239000</v>
      </c>
      <c r="I46" s="11">
        <f t="shared" si="8"/>
        <v>245644</v>
      </c>
      <c r="J46" s="28">
        <f t="shared" si="2"/>
        <v>0.027047271661428736</v>
      </c>
      <c r="K46" s="24">
        <f t="shared" si="3"/>
        <v>0</v>
      </c>
      <c r="L46" s="24">
        <f t="shared" si="4"/>
        <v>0</v>
      </c>
      <c r="M46" s="24">
        <f t="shared" si="5"/>
        <v>0</v>
      </c>
      <c r="N46" s="24">
        <f t="shared" si="6"/>
        <v>0</v>
      </c>
      <c r="O46" s="28">
        <f t="shared" si="7"/>
        <v>0.9729527283385713</v>
      </c>
    </row>
    <row r="47" spans="1:15" ht="12.75">
      <c r="A47" s="17">
        <v>46</v>
      </c>
      <c r="B47" s="18" t="s">
        <v>51</v>
      </c>
      <c r="C47" s="8">
        <v>0</v>
      </c>
      <c r="D47" s="8">
        <v>0</v>
      </c>
      <c r="E47" s="8">
        <v>0</v>
      </c>
      <c r="F47" s="8">
        <v>0</v>
      </c>
      <c r="G47" s="8">
        <v>9536298</v>
      </c>
      <c r="H47" s="8">
        <v>0</v>
      </c>
      <c r="I47" s="10">
        <f t="shared" si="8"/>
        <v>9536298</v>
      </c>
      <c r="J47" s="23">
        <f t="shared" si="2"/>
        <v>0</v>
      </c>
      <c r="K47" s="23">
        <f t="shared" si="3"/>
        <v>0</v>
      </c>
      <c r="L47" s="23">
        <f t="shared" si="4"/>
        <v>0</v>
      </c>
      <c r="M47" s="23">
        <f t="shared" si="5"/>
        <v>0</v>
      </c>
      <c r="N47" s="27">
        <f t="shared" si="6"/>
        <v>1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360000</v>
      </c>
      <c r="D48" s="8">
        <v>0</v>
      </c>
      <c r="E48" s="8">
        <v>0</v>
      </c>
      <c r="F48" s="8">
        <v>0</v>
      </c>
      <c r="G48" s="8">
        <v>2362528</v>
      </c>
      <c r="H48" s="8">
        <v>0</v>
      </c>
      <c r="I48" s="10">
        <f t="shared" si="8"/>
        <v>2722528</v>
      </c>
      <c r="J48" s="27">
        <f t="shared" si="2"/>
        <v>0.1322300450169842</v>
      </c>
      <c r="K48" s="23">
        <f t="shared" si="3"/>
        <v>0</v>
      </c>
      <c r="L48" s="23">
        <f t="shared" si="4"/>
        <v>0</v>
      </c>
      <c r="M48" s="23">
        <f t="shared" si="5"/>
        <v>0</v>
      </c>
      <c r="N48" s="27">
        <f t="shared" si="6"/>
        <v>0.8677699549830158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555500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10">
        <f t="shared" si="8"/>
        <v>555500</v>
      </c>
      <c r="J49" s="27">
        <f t="shared" si="2"/>
        <v>1</v>
      </c>
      <c r="K49" s="23">
        <f t="shared" si="3"/>
        <v>0</v>
      </c>
      <c r="L49" s="23">
        <f t="shared" si="4"/>
        <v>0</v>
      </c>
      <c r="M49" s="23">
        <f t="shared" si="5"/>
        <v>0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0</v>
      </c>
      <c r="D50" s="8">
        <v>0</v>
      </c>
      <c r="E50" s="8">
        <v>0</v>
      </c>
      <c r="F50" s="8">
        <v>0</v>
      </c>
      <c r="G50" s="8">
        <v>922273</v>
      </c>
      <c r="H50" s="8">
        <v>0</v>
      </c>
      <c r="I50" s="10">
        <f t="shared" si="8"/>
        <v>922273</v>
      </c>
      <c r="J50" s="23">
        <f t="shared" si="2"/>
        <v>0</v>
      </c>
      <c r="K50" s="23">
        <f t="shared" si="3"/>
        <v>0</v>
      </c>
      <c r="L50" s="23">
        <f t="shared" si="4"/>
        <v>0</v>
      </c>
      <c r="M50" s="23">
        <f t="shared" si="5"/>
        <v>0</v>
      </c>
      <c r="N50" s="27">
        <f t="shared" si="6"/>
        <v>1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142197</v>
      </c>
      <c r="D51" s="9">
        <v>0</v>
      </c>
      <c r="E51" s="9">
        <v>0</v>
      </c>
      <c r="F51" s="9">
        <v>0</v>
      </c>
      <c r="G51" s="9">
        <v>1060000</v>
      </c>
      <c r="H51" s="9">
        <v>0</v>
      </c>
      <c r="I51" s="11">
        <f t="shared" si="8"/>
        <v>1202197</v>
      </c>
      <c r="J51" s="28">
        <f t="shared" si="2"/>
        <v>0.11828094729898678</v>
      </c>
      <c r="K51" s="24">
        <f t="shared" si="3"/>
        <v>0</v>
      </c>
      <c r="L51" s="24">
        <f t="shared" si="4"/>
        <v>0</v>
      </c>
      <c r="M51" s="24">
        <f t="shared" si="5"/>
        <v>0</v>
      </c>
      <c r="N51" s="28">
        <f t="shared" si="6"/>
        <v>0.8817190527010133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0</v>
      </c>
      <c r="D52" s="8">
        <v>0</v>
      </c>
      <c r="E52" s="8">
        <v>0</v>
      </c>
      <c r="F52" s="8">
        <v>0</v>
      </c>
      <c r="G52" s="8">
        <v>12382294</v>
      </c>
      <c r="H52" s="8">
        <v>0</v>
      </c>
      <c r="I52" s="10">
        <f t="shared" si="8"/>
        <v>12382294</v>
      </c>
      <c r="J52" s="23">
        <f t="shared" si="2"/>
        <v>0</v>
      </c>
      <c r="K52" s="23">
        <f t="shared" si="3"/>
        <v>0</v>
      </c>
      <c r="L52" s="23">
        <f t="shared" si="4"/>
        <v>0</v>
      </c>
      <c r="M52" s="23">
        <f t="shared" si="5"/>
        <v>0</v>
      </c>
      <c r="N52" s="27">
        <f t="shared" si="6"/>
        <v>1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200244</v>
      </c>
      <c r="D53" s="8">
        <v>0</v>
      </c>
      <c r="E53" s="8">
        <v>0</v>
      </c>
      <c r="F53" s="8">
        <v>0</v>
      </c>
      <c r="G53" s="8">
        <v>4072499</v>
      </c>
      <c r="H53" s="8">
        <v>0</v>
      </c>
      <c r="I53" s="10">
        <f t="shared" si="8"/>
        <v>4272743</v>
      </c>
      <c r="J53" s="27">
        <f t="shared" si="2"/>
        <v>0.04686544451655529</v>
      </c>
      <c r="K53" s="23">
        <f t="shared" si="3"/>
        <v>0</v>
      </c>
      <c r="L53" s="23">
        <f t="shared" si="4"/>
        <v>0</v>
      </c>
      <c r="M53" s="23">
        <f t="shared" si="5"/>
        <v>0</v>
      </c>
      <c r="N53" s="27">
        <f t="shared" si="6"/>
        <v>0.9531345554834447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0</v>
      </c>
      <c r="D54" s="8">
        <v>0</v>
      </c>
      <c r="E54" s="8">
        <v>0</v>
      </c>
      <c r="F54" s="8">
        <v>0</v>
      </c>
      <c r="G54" s="8">
        <v>23000</v>
      </c>
      <c r="H54" s="8">
        <v>0</v>
      </c>
      <c r="I54" s="10">
        <f t="shared" si="8"/>
        <v>23000</v>
      </c>
      <c r="J54" s="23">
        <f t="shared" si="2"/>
        <v>0</v>
      </c>
      <c r="K54" s="23">
        <f t="shared" si="3"/>
        <v>0</v>
      </c>
      <c r="L54" s="23">
        <f t="shared" si="4"/>
        <v>0</v>
      </c>
      <c r="M54" s="23">
        <f t="shared" si="5"/>
        <v>0</v>
      </c>
      <c r="N54" s="27">
        <f t="shared" si="6"/>
        <v>1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1511906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10">
        <f t="shared" si="8"/>
        <v>1511906</v>
      </c>
      <c r="J55" s="27">
        <f t="shared" si="2"/>
        <v>1</v>
      </c>
      <c r="K55" s="23">
        <f t="shared" si="3"/>
        <v>0</v>
      </c>
      <c r="L55" s="23">
        <f t="shared" si="4"/>
        <v>0</v>
      </c>
      <c r="M55" s="23">
        <f t="shared" si="5"/>
        <v>0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0</v>
      </c>
      <c r="D56" s="9">
        <v>0</v>
      </c>
      <c r="E56" s="9">
        <v>0</v>
      </c>
      <c r="F56" s="9">
        <v>0</v>
      </c>
      <c r="G56" s="9">
        <v>560000</v>
      </c>
      <c r="H56" s="9">
        <v>0</v>
      </c>
      <c r="I56" s="11">
        <f t="shared" si="8"/>
        <v>560000</v>
      </c>
      <c r="J56" s="24">
        <f t="shared" si="2"/>
        <v>0</v>
      </c>
      <c r="K56" s="24">
        <f t="shared" si="3"/>
        <v>0</v>
      </c>
      <c r="L56" s="24">
        <f t="shared" si="4"/>
        <v>0</v>
      </c>
      <c r="M56" s="24">
        <f t="shared" si="5"/>
        <v>0</v>
      </c>
      <c r="N56" s="28">
        <f t="shared" si="6"/>
        <v>1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0</v>
      </c>
      <c r="D57" s="8">
        <v>0</v>
      </c>
      <c r="E57" s="8">
        <v>0</v>
      </c>
      <c r="F57" s="8">
        <v>0</v>
      </c>
      <c r="G57" s="8">
        <v>470000</v>
      </c>
      <c r="H57" s="8">
        <v>0</v>
      </c>
      <c r="I57" s="10">
        <f t="shared" si="8"/>
        <v>470000</v>
      </c>
      <c r="J57" s="23">
        <f t="shared" si="2"/>
        <v>0</v>
      </c>
      <c r="K57" s="23">
        <f t="shared" si="3"/>
        <v>0</v>
      </c>
      <c r="L57" s="23">
        <f t="shared" si="4"/>
        <v>0</v>
      </c>
      <c r="M57" s="23">
        <f t="shared" si="5"/>
        <v>0</v>
      </c>
      <c r="N57" s="27">
        <f t="shared" si="6"/>
        <v>1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0</v>
      </c>
      <c r="D58" s="8">
        <v>0</v>
      </c>
      <c r="E58" s="8">
        <v>0</v>
      </c>
      <c r="F58" s="8">
        <v>0</v>
      </c>
      <c r="G58" s="8">
        <v>955371</v>
      </c>
      <c r="H58" s="8">
        <v>0</v>
      </c>
      <c r="I58" s="10">
        <f t="shared" si="8"/>
        <v>955371</v>
      </c>
      <c r="J58" s="23">
        <f t="shared" si="2"/>
        <v>0</v>
      </c>
      <c r="K58" s="23">
        <f t="shared" si="3"/>
        <v>0</v>
      </c>
      <c r="L58" s="23">
        <f t="shared" si="4"/>
        <v>0</v>
      </c>
      <c r="M58" s="23">
        <f t="shared" si="5"/>
        <v>0</v>
      </c>
      <c r="N58" s="27">
        <f t="shared" si="6"/>
        <v>1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660000</v>
      </c>
      <c r="H59" s="8">
        <v>0</v>
      </c>
      <c r="I59" s="10">
        <f t="shared" si="8"/>
        <v>660000</v>
      </c>
      <c r="J59" s="23">
        <f t="shared" si="2"/>
        <v>0</v>
      </c>
      <c r="K59" s="23">
        <f t="shared" si="3"/>
        <v>0</v>
      </c>
      <c r="L59" s="23">
        <f t="shared" si="4"/>
        <v>0</v>
      </c>
      <c r="M59" s="23">
        <f t="shared" si="5"/>
        <v>0</v>
      </c>
      <c r="N59" s="27">
        <f t="shared" si="6"/>
        <v>1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0</v>
      </c>
      <c r="D60" s="8">
        <v>0</v>
      </c>
      <c r="E60" s="8">
        <v>0</v>
      </c>
      <c r="F60" s="8">
        <v>0</v>
      </c>
      <c r="G60" s="8">
        <v>1120000</v>
      </c>
      <c r="H60" s="8">
        <v>0</v>
      </c>
      <c r="I60" s="10">
        <f t="shared" si="8"/>
        <v>1120000</v>
      </c>
      <c r="J60" s="23">
        <f t="shared" si="2"/>
        <v>0</v>
      </c>
      <c r="K60" s="23">
        <f t="shared" si="3"/>
        <v>0</v>
      </c>
      <c r="L60" s="23">
        <f t="shared" si="4"/>
        <v>0</v>
      </c>
      <c r="M60" s="23">
        <f t="shared" si="5"/>
        <v>0</v>
      </c>
      <c r="N60" s="27">
        <f t="shared" si="6"/>
        <v>1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0</v>
      </c>
      <c r="D61" s="9">
        <v>0</v>
      </c>
      <c r="E61" s="9">
        <v>0</v>
      </c>
      <c r="F61" s="9">
        <v>0</v>
      </c>
      <c r="G61" s="9">
        <v>1110000</v>
      </c>
      <c r="H61" s="9">
        <v>0</v>
      </c>
      <c r="I61" s="11">
        <f t="shared" si="8"/>
        <v>1110000</v>
      </c>
      <c r="J61" s="24">
        <f t="shared" si="2"/>
        <v>0</v>
      </c>
      <c r="K61" s="24">
        <f t="shared" si="3"/>
        <v>0</v>
      </c>
      <c r="L61" s="24">
        <f t="shared" si="4"/>
        <v>0</v>
      </c>
      <c r="M61" s="24">
        <f t="shared" si="5"/>
        <v>0</v>
      </c>
      <c r="N61" s="28">
        <f t="shared" si="6"/>
        <v>1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0">
        <f t="shared" si="8"/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1:15" ht="12.75">
      <c r="A63" s="19">
        <v>62</v>
      </c>
      <c r="B63" s="20" t="s">
        <v>67</v>
      </c>
      <c r="C63" s="8">
        <v>0</v>
      </c>
      <c r="D63" s="8">
        <v>0</v>
      </c>
      <c r="E63" s="8">
        <v>0</v>
      </c>
      <c r="F63" s="8">
        <v>0</v>
      </c>
      <c r="G63" s="8">
        <v>565000</v>
      </c>
      <c r="H63" s="8">
        <v>0</v>
      </c>
      <c r="I63" s="10">
        <f t="shared" si="8"/>
        <v>565000</v>
      </c>
      <c r="J63" s="23">
        <f t="shared" si="2"/>
        <v>0</v>
      </c>
      <c r="K63" s="23">
        <f t="shared" si="3"/>
        <v>0</v>
      </c>
      <c r="L63" s="23">
        <f t="shared" si="4"/>
        <v>0</v>
      </c>
      <c r="M63" s="23">
        <f t="shared" si="5"/>
        <v>0</v>
      </c>
      <c r="N63" s="27">
        <f t="shared" si="6"/>
        <v>1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0</v>
      </c>
      <c r="D64" s="8">
        <v>0</v>
      </c>
      <c r="E64" s="8">
        <v>0</v>
      </c>
      <c r="F64" s="8">
        <v>0</v>
      </c>
      <c r="G64" s="8">
        <v>1285000</v>
      </c>
      <c r="H64" s="8">
        <v>0</v>
      </c>
      <c r="I64" s="10">
        <f t="shared" si="8"/>
        <v>1285000</v>
      </c>
      <c r="J64" s="23">
        <f t="shared" si="2"/>
        <v>0</v>
      </c>
      <c r="K64" s="23">
        <f t="shared" si="3"/>
        <v>0</v>
      </c>
      <c r="L64" s="23">
        <f t="shared" si="4"/>
        <v>0</v>
      </c>
      <c r="M64" s="23">
        <f t="shared" si="5"/>
        <v>0</v>
      </c>
      <c r="N64" s="27">
        <f t="shared" si="6"/>
        <v>1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130000</v>
      </c>
      <c r="D65" s="8">
        <v>0</v>
      </c>
      <c r="E65" s="8">
        <v>0</v>
      </c>
      <c r="F65" s="8">
        <v>0</v>
      </c>
      <c r="G65" s="8">
        <v>2455000</v>
      </c>
      <c r="H65" s="8">
        <v>0</v>
      </c>
      <c r="I65" s="10">
        <f t="shared" si="8"/>
        <v>2585000</v>
      </c>
      <c r="J65" s="27">
        <f t="shared" si="2"/>
        <v>0.05029013539651837</v>
      </c>
      <c r="K65" s="23">
        <f t="shared" si="3"/>
        <v>0</v>
      </c>
      <c r="L65" s="23">
        <f t="shared" si="4"/>
        <v>0</v>
      </c>
      <c r="M65" s="23">
        <f t="shared" si="5"/>
        <v>0</v>
      </c>
      <c r="N65" s="27">
        <f t="shared" si="6"/>
        <v>0.9497098646034816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10">
        <f>SUM(C66:H66)</f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</row>
    <row r="67" spans="1:15" ht="12.75">
      <c r="A67" s="15">
        <v>66</v>
      </c>
      <c r="B67" s="16" t="s">
        <v>71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11">
        <f>SUM(C67:H67)</f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5"/>
    </row>
    <row r="69" spans="1:15" ht="13.5" thickBot="1">
      <c r="A69" s="1"/>
      <c r="B69" s="2" t="s">
        <v>72</v>
      </c>
      <c r="C69" s="13">
        <f aca="true" t="shared" si="9" ref="C69:H69">SUM(C2:C68)</f>
        <v>14345150</v>
      </c>
      <c r="D69" s="13">
        <f t="shared" si="9"/>
        <v>0</v>
      </c>
      <c r="E69" s="13">
        <f t="shared" si="9"/>
        <v>469470</v>
      </c>
      <c r="F69" s="13">
        <f>SUM(F2:F68)</f>
        <v>308146</v>
      </c>
      <c r="G69" s="13">
        <f t="shared" si="9"/>
        <v>134321384</v>
      </c>
      <c r="H69" s="13">
        <f t="shared" si="9"/>
        <v>2943151</v>
      </c>
      <c r="I69" s="14">
        <f>SUM(I2:I68)</f>
        <v>152387301</v>
      </c>
      <c r="J69" s="26">
        <f aca="true" t="shared" si="10" ref="J69:O69">C69/$I69</f>
        <v>0.09413612489927885</v>
      </c>
      <c r="K69" s="26">
        <f t="shared" si="10"/>
        <v>0</v>
      </c>
      <c r="L69" s="26">
        <f t="shared" si="10"/>
        <v>0.003080768521518732</v>
      </c>
      <c r="M69" s="26">
        <f t="shared" si="10"/>
        <v>0.0020221238776320346</v>
      </c>
      <c r="N69" s="26">
        <f t="shared" si="10"/>
        <v>0.8814473589239565</v>
      </c>
      <c r="O69" s="26">
        <f t="shared" si="10"/>
        <v>0.019313623777613857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&amp;C&amp;14Other Uses of Funds - Object Code 900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2003-11-25T14:50:21Z</cp:lastPrinted>
  <dcterms:created xsi:type="dcterms:W3CDTF">2003-11-24T19:14:29Z</dcterms:created>
  <dcterms:modified xsi:type="dcterms:W3CDTF">2003-11-25T14:50:59Z</dcterms:modified>
  <cp:category/>
  <cp:version/>
  <cp:contentType/>
  <cp:contentStatus/>
</cp:coreProperties>
</file>