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activeTab="0"/>
  </bookViews>
  <sheets>
    <sheet name="Benefits - 200" sheetId="1" r:id="rId1"/>
  </sheets>
  <definedNames>
    <definedName name="_xlnm.Print_Titles" localSheetId="0">'Benefits - 200'!$A:$B</definedName>
  </definedNames>
  <calcPr fullCalcOnLoad="1"/>
</workbook>
</file>

<file path=xl/sharedStrings.xml><?xml version="1.0" encoding="utf-8"?>
<sst xmlns="http://schemas.openxmlformats.org/spreadsheetml/2006/main" count="108" uniqueCount="96">
  <si>
    <t>LEA</t>
  </si>
  <si>
    <t>Group Insurance</t>
  </si>
  <si>
    <t>Social Security Contributions</t>
  </si>
  <si>
    <t>Medicare/ Medicaid Contributions</t>
  </si>
  <si>
    <t>Louisiana Teachers' Retirement System Constributions (TRS)</t>
  </si>
  <si>
    <t>Louisiana Parochial School Employees' Retirement System Contributions (LPSERS)</t>
  </si>
  <si>
    <t>Other Retirement Contributions</t>
  </si>
  <si>
    <t>Unemployment Compensation</t>
  </si>
  <si>
    <t>Workmen's Compensation</t>
  </si>
  <si>
    <t>Health Benefits</t>
  </si>
  <si>
    <t>Sick Leave Severance Pay</t>
  </si>
  <si>
    <t>Other Employee Benefits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</si>
  <si>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</si>
  <si>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</si>
  <si>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</si>
  <si>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</si>
  <si>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</si>
  <si>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</si>
  <si>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</si>
  <si>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</si>
  <si>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</si>
  <si>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</si>
  <si>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</si>
  <si>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</si>
  <si>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</si>
  <si>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</si>
  <si>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</si>
  <si>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</si>
  <si>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</si>
  <si>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</si>
  <si>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</si>
  <si>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</si>
  <si>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</si>
  <si>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</si>
  <si>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</si>
  <si>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</si>
  <si>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</si>
  <si>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</si>
  <si>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</si>
  <si>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</si>
  <si>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</si>
  <si>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</si>
  <si>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</si>
  <si>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</si>
  <si>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</si>
  <si>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</si>
  <si>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</si>
  <si>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</si>
  <si>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</si>
  <si>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</si>
  <si>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</si>
  <si>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</si>
  <si>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</si>
  <si>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</si>
  <si>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</si>
  <si>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</si>
  <si>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</si>
  <si>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</si>
  <si>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</si>
  <si>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</si>
  <si>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</si>
  <si>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</si>
  <si>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</si>
  <si>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</si>
  <si>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</si>
  <si>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</si>
  <si>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</si>
  <si>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</si>
  <si>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</si>
  <si>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</si>
  <si>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</si>
  <si>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</si>
  <si>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</si>
  <si>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</si>
  <si>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</si>
  <si>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</si>
  <si>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</si>
  <si>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</si>
  <si>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</si>
  <si>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</si>
  <si>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</si>
  <si>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</si>
  <si>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210</t>
  </si>
  <si>
    <t>Object Code 220</t>
  </si>
  <si>
    <t>Object Code 225</t>
  </si>
  <si>
    <t>Object Code 231</t>
  </si>
  <si>
    <t>Object Code 233</t>
  </si>
  <si>
    <t>Object Code 235</t>
  </si>
  <si>
    <t xml:space="preserve"> Object Code 239</t>
  </si>
  <si>
    <t>Object Code 250</t>
  </si>
  <si>
    <t>Object Code 260</t>
  </si>
  <si>
    <t>Object Code 270</t>
  </si>
  <si>
    <t>Object Code 280</t>
  </si>
  <si>
    <t>Object Code 290</t>
  </si>
  <si>
    <t>Louisiana School Employees' Retirement System Contributions (LSERS)</t>
  </si>
  <si>
    <t>Total Benefits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</si>
</sst>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28125" style="1" bestFit="1" customWidth="1"/>
    <col min="5" max="5" width="7.7109375" style="1" bestFit="1" customWidth="1"/>
    <col min="6" max="6" width="12.28125" style="1" bestFit="1" customWidth="1"/>
    <col min="7" max="7" width="7.7109375" style="1" bestFit="1" customWidth="1"/>
    <col min="8" max="8" width="12.421875" style="1" bestFit="1" customWidth="1"/>
    <col min="9" max="9" width="7.7109375" style="1" bestFit="1" customWidth="1"/>
    <col min="10" max="10" width="16.8515625" style="1" customWidth="1"/>
    <col min="11" max="11" width="7.7109375" style="1" bestFit="1" customWidth="1"/>
    <col min="12" max="12" width="18.00390625" style="1" customWidth="1"/>
    <col min="13" max="13" width="7.7109375" style="1" bestFit="1" customWidth="1"/>
    <col min="14" max="14" width="17.28125" style="1" customWidth="1"/>
    <col min="15" max="15" width="7.7109375" style="1" bestFit="1" customWidth="1"/>
    <col min="16" max="16" width="12.421875" style="1" bestFit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421875" style="1" bestFit="1" customWidth="1"/>
    <col min="21" max="21" width="7.7109375" style="1" bestFit="1" customWidth="1"/>
    <col min="22" max="22" width="12.421875" style="1" bestFit="1" customWidth="1"/>
    <col min="23" max="23" width="7.7109375" style="1" bestFit="1" customWidth="1"/>
    <col min="24" max="24" width="12.421875" style="1" bestFit="1" customWidth="1"/>
    <col min="25" max="25" width="7.7109375" style="1" bestFit="1" customWidth="1"/>
    <col min="26" max="26" width="12.421875" style="1" bestFit="1" customWidth="1"/>
    <col min="27" max="27" width="7.7109375" style="1" bestFit="1" customWidth="1"/>
    <col min="28" max="28" width="13.7109375" style="1" bestFit="1" customWidth="1"/>
    <col min="29" max="29" width="8.00390625" style="1" bestFit="1" customWidth="1"/>
    <col min="30" max="16384" width="9.140625" style="1" customWidth="1"/>
  </cols>
  <sheetData>
    <row r="2" spans="3:29" ht="63.75">
      <c r="C2" s="33" t="s">
        <v>79</v>
      </c>
      <c r="D2" s="24" t="s">
        <v>1</v>
      </c>
      <c r="E2" s="18"/>
      <c r="F2" s="24" t="s">
        <v>2</v>
      </c>
      <c r="G2" s="18"/>
      <c r="H2" s="24" t="s">
        <v>3</v>
      </c>
      <c r="I2" s="23"/>
      <c r="J2" s="29" t="s">
        <v>4</v>
      </c>
      <c r="K2" s="18"/>
      <c r="L2" s="24" t="s">
        <v>94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24" t="s">
        <v>8</v>
      </c>
      <c r="U2" s="18"/>
      <c r="V2" s="24" t="s">
        <v>9</v>
      </c>
      <c r="W2" s="23"/>
      <c r="X2" s="29" t="s">
        <v>10</v>
      </c>
      <c r="Y2" s="23"/>
      <c r="Z2" s="29" t="s">
        <v>11</v>
      </c>
      <c r="AA2" s="18"/>
      <c r="AB2" s="31" t="s">
        <v>95</v>
      </c>
      <c r="AC2" s="23"/>
    </row>
    <row r="3" spans="1:29" ht="15" customHeight="1">
      <c r="A3" s="8" t="s">
        <v>0</v>
      </c>
      <c r="B3" s="4" t="s">
        <v>78</v>
      </c>
      <c r="C3" s="34"/>
      <c r="D3" s="5" t="s">
        <v>82</v>
      </c>
      <c r="E3" s="22" t="s">
        <v>81</v>
      </c>
      <c r="F3" s="5" t="s">
        <v>83</v>
      </c>
      <c r="G3" s="22" t="s">
        <v>81</v>
      </c>
      <c r="H3" s="5" t="s">
        <v>84</v>
      </c>
      <c r="I3" s="22" t="s">
        <v>81</v>
      </c>
      <c r="J3" s="5" t="s">
        <v>85</v>
      </c>
      <c r="K3" s="22" t="s">
        <v>81</v>
      </c>
      <c r="L3" s="5" t="s">
        <v>86</v>
      </c>
      <c r="M3" s="22" t="s">
        <v>81</v>
      </c>
      <c r="N3" s="5" t="s">
        <v>87</v>
      </c>
      <c r="O3" s="22" t="s">
        <v>81</v>
      </c>
      <c r="P3" s="5" t="s">
        <v>88</v>
      </c>
      <c r="Q3" s="22" t="s">
        <v>81</v>
      </c>
      <c r="R3" s="5" t="s">
        <v>89</v>
      </c>
      <c r="S3" s="22" t="s">
        <v>81</v>
      </c>
      <c r="T3" s="5" t="s">
        <v>90</v>
      </c>
      <c r="U3" s="22" t="s">
        <v>81</v>
      </c>
      <c r="V3" s="5" t="s">
        <v>91</v>
      </c>
      <c r="W3" s="22" t="s">
        <v>81</v>
      </c>
      <c r="X3" s="5" t="s">
        <v>92</v>
      </c>
      <c r="Y3" s="22" t="s">
        <v>81</v>
      </c>
      <c r="Z3" s="5" t="s">
        <v>93</v>
      </c>
      <c r="AA3" s="22" t="s">
        <v>81</v>
      </c>
      <c r="AB3" s="32"/>
      <c r="AC3" s="22" t="s">
        <v>81</v>
      </c>
    </row>
    <row r="4" spans="1:29" ht="12.75">
      <c r="A4" s="9">
        <v>1</v>
      </c>
      <c r="B4" s="2" t="s">
        <v>12</v>
      </c>
      <c r="C4" s="19">
        <v>9739</v>
      </c>
      <c r="D4" s="12">
        <v>3348584</v>
      </c>
      <c r="E4" s="12">
        <f>D4/$C4</f>
        <v>343.8324263271383</v>
      </c>
      <c r="F4" s="12">
        <v>1559</v>
      </c>
      <c r="G4" s="12">
        <f>F4/$C4</f>
        <v>0.1600780367594209</v>
      </c>
      <c r="H4" s="12">
        <v>356699</v>
      </c>
      <c r="I4" s="12">
        <f>H4/$C4</f>
        <v>36.62583427456618</v>
      </c>
      <c r="J4" s="12">
        <v>4237108</v>
      </c>
      <c r="K4" s="12">
        <f>J4/$C4</f>
        <v>435.06602320566793</v>
      </c>
      <c r="L4" s="12">
        <v>0</v>
      </c>
      <c r="M4" s="12">
        <f>L4/$C4</f>
        <v>0</v>
      </c>
      <c r="N4" s="12">
        <v>1308</v>
      </c>
      <c r="O4" s="12">
        <f>N4/$C4</f>
        <v>0.13430537016120753</v>
      </c>
      <c r="P4" s="12">
        <v>16904</v>
      </c>
      <c r="Q4" s="12">
        <f>P4/$C4</f>
        <v>1.735701817435055</v>
      </c>
      <c r="R4" s="12">
        <v>38359</v>
      </c>
      <c r="S4" s="12">
        <f>R4/$C4</f>
        <v>3.938700071875963</v>
      </c>
      <c r="T4" s="12">
        <v>685116</v>
      </c>
      <c r="U4" s="12">
        <f>T4/$C4</f>
        <v>70.34767429920936</v>
      </c>
      <c r="V4" s="12">
        <v>1145893</v>
      </c>
      <c r="W4" s="12">
        <f>V4/$C4</f>
        <v>117.66023205667933</v>
      </c>
      <c r="X4" s="12">
        <v>329493</v>
      </c>
      <c r="Y4" s="12">
        <f>X4/$C4</f>
        <v>33.8323236471917</v>
      </c>
      <c r="Z4" s="12">
        <v>0</v>
      </c>
      <c r="AA4" s="12">
        <f>Z4/$C4</f>
        <v>0</v>
      </c>
      <c r="AB4" s="13">
        <f>D4+F4+H4+J4+L4+N4+P4+R4+T4+V4+X4+Z4</f>
        <v>10161023</v>
      </c>
      <c r="AC4" s="12">
        <f>AB4/$C4</f>
        <v>1043.3332991066845</v>
      </c>
    </row>
    <row r="5" spans="1:29" ht="12.75">
      <c r="A5" s="9">
        <v>2</v>
      </c>
      <c r="B5" s="2" t="s">
        <v>13</v>
      </c>
      <c r="C5" s="19">
        <v>4332</v>
      </c>
      <c r="D5" s="12">
        <v>2098828</v>
      </c>
      <c r="E5" s="12">
        <f aca="true" t="shared" si="0" ref="E5:E68">D5/$C5</f>
        <v>484.4939981532779</v>
      </c>
      <c r="F5" s="12">
        <v>67159</v>
      </c>
      <c r="G5" s="12">
        <f aca="true" t="shared" si="1" ref="G5:G68">F5/$C5</f>
        <v>15.503000923361034</v>
      </c>
      <c r="H5" s="12">
        <v>190120</v>
      </c>
      <c r="I5" s="12">
        <f aca="true" t="shared" si="2" ref="I5:I68">H5/$C5</f>
        <v>43.88734995383195</v>
      </c>
      <c r="J5" s="12">
        <v>2012159</v>
      </c>
      <c r="K5" s="12">
        <f aca="true" t="shared" si="3" ref="K5:K68">J5/$C5</f>
        <v>464.4873037857802</v>
      </c>
      <c r="L5" s="12">
        <v>0</v>
      </c>
      <c r="M5" s="12">
        <f aca="true" t="shared" si="4" ref="M5:M68">L5/$C5</f>
        <v>0</v>
      </c>
      <c r="N5" s="12">
        <v>0</v>
      </c>
      <c r="O5" s="12">
        <f aca="true" t="shared" si="5" ref="O5:O68">N5/$C5</f>
        <v>0</v>
      </c>
      <c r="P5" s="12">
        <v>8115</v>
      </c>
      <c r="Q5" s="12">
        <f aca="true" t="shared" si="6" ref="Q5:Q68">P5/$C5</f>
        <v>1.8732686980609419</v>
      </c>
      <c r="R5" s="12">
        <v>11135</v>
      </c>
      <c r="S5" s="12">
        <f aca="true" t="shared" si="7" ref="S5:S68">R5/$C5</f>
        <v>2.570406278855032</v>
      </c>
      <c r="T5" s="12">
        <v>332261</v>
      </c>
      <c r="U5" s="12">
        <f aca="true" t="shared" si="8" ref="U5:U68">T5/$C5</f>
        <v>76.69921514312097</v>
      </c>
      <c r="V5" s="12">
        <v>83957</v>
      </c>
      <c r="W5" s="12">
        <f aca="true" t="shared" si="9" ref="W5:W68">V5/$C5</f>
        <v>19.380655586334257</v>
      </c>
      <c r="X5" s="12">
        <v>47202</v>
      </c>
      <c r="Y5" s="12">
        <f aca="true" t="shared" si="10" ref="Y5:Y68">X5/$C5</f>
        <v>10.89612188365651</v>
      </c>
      <c r="Z5" s="12">
        <v>905</v>
      </c>
      <c r="AA5" s="12">
        <f aca="true" t="shared" si="11" ref="AA5:AA68">Z5/$C5</f>
        <v>0.20891043397968606</v>
      </c>
      <c r="AB5" s="13">
        <f aca="true" t="shared" si="12" ref="AB5:AB68">D5+F5+H5+J5+L5+N5+P5+R5+T5+V5+X5+Z5</f>
        <v>4851841</v>
      </c>
      <c r="AC5" s="12">
        <f aca="true" t="shared" si="13" ref="AC5:AC68">AB5/$C5</f>
        <v>1120.0002308402586</v>
      </c>
    </row>
    <row r="6" spans="1:29" ht="12.75">
      <c r="A6" s="9">
        <v>3</v>
      </c>
      <c r="B6" s="2" t="s">
        <v>14</v>
      </c>
      <c r="C6" s="19">
        <v>15159</v>
      </c>
      <c r="D6" s="12">
        <v>7271130</v>
      </c>
      <c r="E6" s="12">
        <f t="shared" si="0"/>
        <v>479.6576291312092</v>
      </c>
      <c r="F6" s="12">
        <v>95485</v>
      </c>
      <c r="G6" s="12">
        <f t="shared" si="1"/>
        <v>6.298898344217957</v>
      </c>
      <c r="H6" s="12">
        <v>692214</v>
      </c>
      <c r="I6" s="12">
        <f t="shared" si="2"/>
        <v>45.66356619829804</v>
      </c>
      <c r="J6" s="12">
        <v>7360194</v>
      </c>
      <c r="K6" s="12">
        <f t="shared" si="3"/>
        <v>485.5329507223432</v>
      </c>
      <c r="L6" s="12">
        <v>2840</v>
      </c>
      <c r="M6" s="12">
        <f t="shared" si="4"/>
        <v>0.18734745035952238</v>
      </c>
      <c r="N6" s="12">
        <v>3553</v>
      </c>
      <c r="O6" s="12">
        <f t="shared" si="5"/>
        <v>0.23438221518569827</v>
      </c>
      <c r="P6" s="12">
        <v>2431</v>
      </c>
      <c r="Q6" s="12">
        <f t="shared" si="6"/>
        <v>0.16036677881126724</v>
      </c>
      <c r="R6" s="12">
        <v>71680</v>
      </c>
      <c r="S6" s="12">
        <f t="shared" si="7"/>
        <v>4.728544099214988</v>
      </c>
      <c r="T6" s="12">
        <v>409154</v>
      </c>
      <c r="U6" s="12">
        <f t="shared" si="8"/>
        <v>26.99083052971832</v>
      </c>
      <c r="V6" s="12">
        <v>2686891</v>
      </c>
      <c r="W6" s="12">
        <f t="shared" si="9"/>
        <v>177.2472458605449</v>
      </c>
      <c r="X6" s="12">
        <v>310643</v>
      </c>
      <c r="Y6" s="12">
        <f t="shared" si="10"/>
        <v>20.492314796490533</v>
      </c>
      <c r="Z6" s="12">
        <v>0</v>
      </c>
      <c r="AA6" s="12">
        <f t="shared" si="11"/>
        <v>0</v>
      </c>
      <c r="AB6" s="13">
        <f t="shared" si="12"/>
        <v>18906215</v>
      </c>
      <c r="AC6" s="12">
        <f t="shared" si="13"/>
        <v>1247.1940761263936</v>
      </c>
    </row>
    <row r="7" spans="1:29" ht="12.75">
      <c r="A7" s="9">
        <v>4</v>
      </c>
      <c r="B7" s="2" t="s">
        <v>15</v>
      </c>
      <c r="C7" s="19">
        <v>4622</v>
      </c>
      <c r="D7" s="12">
        <v>1470102</v>
      </c>
      <c r="E7" s="12">
        <f t="shared" si="0"/>
        <v>318.0662051060147</v>
      </c>
      <c r="F7" s="12">
        <v>67907</v>
      </c>
      <c r="G7" s="12">
        <f t="shared" si="1"/>
        <v>14.692124621376028</v>
      </c>
      <c r="H7" s="12">
        <v>176630</v>
      </c>
      <c r="I7" s="12">
        <f t="shared" si="2"/>
        <v>38.21505841627001</v>
      </c>
      <c r="J7" s="12">
        <v>2160773</v>
      </c>
      <c r="K7" s="12">
        <f t="shared" si="3"/>
        <v>467.4974037213328</v>
      </c>
      <c r="L7" s="12">
        <v>22192</v>
      </c>
      <c r="M7" s="12">
        <f t="shared" si="4"/>
        <v>4.801384681955863</v>
      </c>
      <c r="N7" s="12">
        <v>0</v>
      </c>
      <c r="O7" s="12">
        <f t="shared" si="5"/>
        <v>0</v>
      </c>
      <c r="P7" s="12">
        <v>4470</v>
      </c>
      <c r="Q7" s="12">
        <f t="shared" si="6"/>
        <v>0.9671138035482475</v>
      </c>
      <c r="R7" s="12">
        <v>5538</v>
      </c>
      <c r="S7" s="12">
        <f t="shared" si="7"/>
        <v>1.1981826049329294</v>
      </c>
      <c r="T7" s="12">
        <v>238233</v>
      </c>
      <c r="U7" s="12">
        <f t="shared" si="8"/>
        <v>51.543271311120726</v>
      </c>
      <c r="V7" s="12">
        <v>1166166</v>
      </c>
      <c r="W7" s="12">
        <f t="shared" si="9"/>
        <v>252.30765902206838</v>
      </c>
      <c r="X7" s="12">
        <v>78942</v>
      </c>
      <c r="Y7" s="12">
        <f t="shared" si="10"/>
        <v>17.079619212462138</v>
      </c>
      <c r="Z7" s="12">
        <v>75</v>
      </c>
      <c r="AA7" s="12">
        <f t="shared" si="11"/>
        <v>0.016226741670272608</v>
      </c>
      <c r="AB7" s="13">
        <f t="shared" si="12"/>
        <v>5391028</v>
      </c>
      <c r="AC7" s="12">
        <f t="shared" si="13"/>
        <v>1166.384249242752</v>
      </c>
    </row>
    <row r="8" spans="1:29" ht="12.75">
      <c r="A8" s="10">
        <v>5</v>
      </c>
      <c r="B8" s="3" t="s">
        <v>16</v>
      </c>
      <c r="C8" s="20">
        <v>6824</v>
      </c>
      <c r="D8" s="14">
        <v>2181225</v>
      </c>
      <c r="E8" s="14">
        <f t="shared" si="0"/>
        <v>319.64024032825324</v>
      </c>
      <c r="F8" s="14">
        <v>102708</v>
      </c>
      <c r="G8" s="14">
        <f t="shared" si="1"/>
        <v>15.050996483001173</v>
      </c>
      <c r="H8" s="14">
        <v>213531</v>
      </c>
      <c r="I8" s="14">
        <f t="shared" si="2"/>
        <v>31.29117819460727</v>
      </c>
      <c r="J8" s="14">
        <v>2547849</v>
      </c>
      <c r="K8" s="14">
        <f t="shared" si="3"/>
        <v>373.3659144196952</v>
      </c>
      <c r="L8" s="14">
        <v>369</v>
      </c>
      <c r="M8" s="14">
        <f t="shared" si="4"/>
        <v>0.05407385697538101</v>
      </c>
      <c r="N8" s="14">
        <v>0</v>
      </c>
      <c r="O8" s="14">
        <f t="shared" si="5"/>
        <v>0</v>
      </c>
      <c r="P8" s="14">
        <v>0</v>
      </c>
      <c r="Q8" s="14">
        <f t="shared" si="6"/>
        <v>0</v>
      </c>
      <c r="R8" s="14">
        <v>34624</v>
      </c>
      <c r="S8" s="14">
        <f t="shared" si="7"/>
        <v>5.073856975381008</v>
      </c>
      <c r="T8" s="14">
        <v>174351</v>
      </c>
      <c r="U8" s="14">
        <f t="shared" si="8"/>
        <v>25.549677608440795</v>
      </c>
      <c r="V8" s="14">
        <v>2461444</v>
      </c>
      <c r="W8" s="14">
        <f t="shared" si="9"/>
        <v>360.7039859320047</v>
      </c>
      <c r="X8" s="14">
        <v>127585</v>
      </c>
      <c r="Y8" s="14">
        <f t="shared" si="10"/>
        <v>18.696512309495898</v>
      </c>
      <c r="Z8" s="14">
        <v>201460</v>
      </c>
      <c r="AA8" s="14">
        <f t="shared" si="11"/>
        <v>29.52227432590856</v>
      </c>
      <c r="AB8" s="15">
        <f t="shared" si="12"/>
        <v>8045146</v>
      </c>
      <c r="AC8" s="14">
        <f t="shared" si="13"/>
        <v>1178.9487104337632</v>
      </c>
    </row>
    <row r="9" spans="1:29" ht="12.75">
      <c r="A9" s="11">
        <v>6</v>
      </c>
      <c r="B9" s="2" t="s">
        <v>17</v>
      </c>
      <c r="C9" s="19">
        <v>6027</v>
      </c>
      <c r="D9" s="12">
        <v>1540999</v>
      </c>
      <c r="E9" s="12">
        <f t="shared" si="0"/>
        <v>255.6825949892152</v>
      </c>
      <c r="F9" s="12">
        <v>31086</v>
      </c>
      <c r="G9" s="12">
        <f t="shared" si="1"/>
        <v>5.157789945246392</v>
      </c>
      <c r="H9" s="12">
        <v>226593</v>
      </c>
      <c r="I9" s="12">
        <f t="shared" si="2"/>
        <v>37.596316575410654</v>
      </c>
      <c r="J9" s="12">
        <v>2571459</v>
      </c>
      <c r="K9" s="12">
        <f t="shared" si="3"/>
        <v>426.65654554504727</v>
      </c>
      <c r="L9" s="12">
        <v>0</v>
      </c>
      <c r="M9" s="12">
        <f t="shared" si="4"/>
        <v>0</v>
      </c>
      <c r="N9" s="12">
        <v>651</v>
      </c>
      <c r="O9" s="12">
        <f t="shared" si="5"/>
        <v>0.10801393728222997</v>
      </c>
      <c r="P9" s="12">
        <v>24379</v>
      </c>
      <c r="Q9" s="12">
        <f t="shared" si="6"/>
        <v>4.044964327194292</v>
      </c>
      <c r="R9" s="12">
        <v>2455</v>
      </c>
      <c r="S9" s="12">
        <f t="shared" si="7"/>
        <v>0.40733366517338643</v>
      </c>
      <c r="T9" s="12">
        <v>0</v>
      </c>
      <c r="U9" s="12">
        <f t="shared" si="8"/>
        <v>0</v>
      </c>
      <c r="V9" s="12">
        <v>1531481</v>
      </c>
      <c r="W9" s="12">
        <f t="shared" si="9"/>
        <v>254.1033681765389</v>
      </c>
      <c r="X9" s="12">
        <v>98050</v>
      </c>
      <c r="Y9" s="12">
        <f t="shared" si="10"/>
        <v>16.268458602953377</v>
      </c>
      <c r="Z9" s="12">
        <v>57305</v>
      </c>
      <c r="AA9" s="12">
        <f t="shared" si="11"/>
        <v>9.50804712128754</v>
      </c>
      <c r="AB9" s="13">
        <f t="shared" si="12"/>
        <v>6084458</v>
      </c>
      <c r="AC9" s="12">
        <f t="shared" si="13"/>
        <v>1009.5334328853493</v>
      </c>
    </row>
    <row r="10" spans="1:29" ht="12.75">
      <c r="A10" s="9">
        <v>7</v>
      </c>
      <c r="B10" s="2" t="s">
        <v>18</v>
      </c>
      <c r="C10" s="19">
        <v>2572</v>
      </c>
      <c r="D10" s="12">
        <v>715877</v>
      </c>
      <c r="E10" s="12">
        <f t="shared" si="0"/>
        <v>278.33475894245726</v>
      </c>
      <c r="F10" s="12">
        <v>8727</v>
      </c>
      <c r="G10" s="12">
        <f t="shared" si="1"/>
        <v>3.3930793157076207</v>
      </c>
      <c r="H10" s="12">
        <v>98281</v>
      </c>
      <c r="I10" s="12">
        <f t="shared" si="2"/>
        <v>38.211897356143076</v>
      </c>
      <c r="J10" s="12">
        <v>1206429</v>
      </c>
      <c r="K10" s="12">
        <f t="shared" si="3"/>
        <v>469.06259720062206</v>
      </c>
      <c r="L10" s="12">
        <v>0</v>
      </c>
      <c r="M10" s="12">
        <f t="shared" si="4"/>
        <v>0</v>
      </c>
      <c r="N10" s="12">
        <v>0</v>
      </c>
      <c r="O10" s="12">
        <f t="shared" si="5"/>
        <v>0</v>
      </c>
      <c r="P10" s="12">
        <v>5714</v>
      </c>
      <c r="Q10" s="12">
        <f t="shared" si="6"/>
        <v>2.2216174183514776</v>
      </c>
      <c r="R10" s="12">
        <v>30244</v>
      </c>
      <c r="S10" s="12">
        <f t="shared" si="7"/>
        <v>11.758942457231726</v>
      </c>
      <c r="T10" s="12">
        <v>124998</v>
      </c>
      <c r="U10" s="12">
        <f t="shared" si="8"/>
        <v>48.599533437013996</v>
      </c>
      <c r="V10" s="12">
        <v>1213644</v>
      </c>
      <c r="W10" s="12">
        <f t="shared" si="9"/>
        <v>471.86780715396577</v>
      </c>
      <c r="X10" s="12">
        <v>145674</v>
      </c>
      <c r="Y10" s="12">
        <f t="shared" si="10"/>
        <v>56.63841368584759</v>
      </c>
      <c r="Z10" s="12">
        <v>0</v>
      </c>
      <c r="AA10" s="12">
        <f t="shared" si="11"/>
        <v>0</v>
      </c>
      <c r="AB10" s="13">
        <f t="shared" si="12"/>
        <v>3549588</v>
      </c>
      <c r="AC10" s="12">
        <f t="shared" si="13"/>
        <v>1380.0886469673405</v>
      </c>
    </row>
    <row r="11" spans="1:29" ht="12.75">
      <c r="A11" s="9">
        <v>8</v>
      </c>
      <c r="B11" s="2" t="s">
        <v>19</v>
      </c>
      <c r="C11" s="19">
        <v>18595</v>
      </c>
      <c r="D11" s="12">
        <v>11360416</v>
      </c>
      <c r="E11" s="12">
        <f t="shared" si="0"/>
        <v>610.9392847539661</v>
      </c>
      <c r="F11" s="12">
        <v>119926</v>
      </c>
      <c r="G11" s="12">
        <f t="shared" si="1"/>
        <v>6.449368109706911</v>
      </c>
      <c r="H11" s="12">
        <v>874500</v>
      </c>
      <c r="I11" s="12">
        <f t="shared" si="2"/>
        <v>47.028771175047055</v>
      </c>
      <c r="J11" s="12">
        <v>8080296</v>
      </c>
      <c r="K11" s="12">
        <f t="shared" si="3"/>
        <v>434.5413283140629</v>
      </c>
      <c r="L11" s="12">
        <v>0</v>
      </c>
      <c r="M11" s="12">
        <f t="shared" si="4"/>
        <v>0</v>
      </c>
      <c r="N11" s="12">
        <v>0</v>
      </c>
      <c r="O11" s="12">
        <f t="shared" si="5"/>
        <v>0</v>
      </c>
      <c r="P11" s="12">
        <v>13637</v>
      </c>
      <c r="Q11" s="12">
        <f t="shared" si="6"/>
        <v>0.7333691852648562</v>
      </c>
      <c r="R11" s="12">
        <v>31276</v>
      </c>
      <c r="S11" s="12">
        <f t="shared" si="7"/>
        <v>1.6819575154611455</v>
      </c>
      <c r="T11" s="12">
        <v>272909</v>
      </c>
      <c r="U11" s="12">
        <f t="shared" si="8"/>
        <v>14.676472169938155</v>
      </c>
      <c r="V11" s="12">
        <v>2454504</v>
      </c>
      <c r="W11" s="12">
        <f t="shared" si="9"/>
        <v>131.99806399569778</v>
      </c>
      <c r="X11" s="12">
        <v>230529</v>
      </c>
      <c r="Y11" s="12">
        <f t="shared" si="10"/>
        <v>12.397364883033074</v>
      </c>
      <c r="Z11" s="12">
        <v>10305</v>
      </c>
      <c r="AA11" s="12">
        <f t="shared" si="11"/>
        <v>0.5541812315138478</v>
      </c>
      <c r="AB11" s="13">
        <f t="shared" si="12"/>
        <v>23448298</v>
      </c>
      <c r="AC11" s="12">
        <f t="shared" si="13"/>
        <v>1261.000161333692</v>
      </c>
    </row>
    <row r="12" spans="1:29" ht="12.75">
      <c r="A12" s="9">
        <v>9</v>
      </c>
      <c r="B12" s="2" t="s">
        <v>20</v>
      </c>
      <c r="C12" s="19">
        <v>44859</v>
      </c>
      <c r="D12" s="12">
        <v>21613135</v>
      </c>
      <c r="E12" s="12">
        <f t="shared" si="0"/>
        <v>481.80153369446487</v>
      </c>
      <c r="F12" s="12">
        <v>0</v>
      </c>
      <c r="G12" s="12">
        <f t="shared" si="1"/>
        <v>0</v>
      </c>
      <c r="H12" s="12">
        <v>1889535</v>
      </c>
      <c r="I12" s="12">
        <f t="shared" si="2"/>
        <v>42.121647829866916</v>
      </c>
      <c r="J12" s="12">
        <v>23220916</v>
      </c>
      <c r="K12" s="12">
        <f t="shared" si="3"/>
        <v>517.6423014333801</v>
      </c>
      <c r="L12" s="12">
        <v>0</v>
      </c>
      <c r="M12" s="12">
        <f t="shared" si="4"/>
        <v>0</v>
      </c>
      <c r="N12" s="12">
        <v>0</v>
      </c>
      <c r="O12" s="12">
        <f t="shared" si="5"/>
        <v>0</v>
      </c>
      <c r="P12" s="12">
        <v>98517</v>
      </c>
      <c r="Q12" s="12">
        <f t="shared" si="6"/>
        <v>2.1961479301812346</v>
      </c>
      <c r="R12" s="12">
        <v>233308</v>
      </c>
      <c r="S12" s="12">
        <f t="shared" si="7"/>
        <v>5.20091843331327</v>
      </c>
      <c r="T12" s="12">
        <v>1293357</v>
      </c>
      <c r="U12" s="12">
        <f t="shared" si="8"/>
        <v>28.831605697853274</v>
      </c>
      <c r="V12" s="12">
        <v>8203067</v>
      </c>
      <c r="W12" s="12">
        <f t="shared" si="9"/>
        <v>182.86334960654494</v>
      </c>
      <c r="X12" s="12">
        <v>908375</v>
      </c>
      <c r="Y12" s="12">
        <f t="shared" si="10"/>
        <v>20.24955973160347</v>
      </c>
      <c r="Z12" s="12">
        <v>604704</v>
      </c>
      <c r="AA12" s="12">
        <f t="shared" si="11"/>
        <v>13.480104326890926</v>
      </c>
      <c r="AB12" s="13">
        <f t="shared" si="12"/>
        <v>58064914</v>
      </c>
      <c r="AC12" s="12">
        <f t="shared" si="13"/>
        <v>1294.3871686840992</v>
      </c>
    </row>
    <row r="13" spans="1:29" ht="12.75">
      <c r="A13" s="10">
        <v>10</v>
      </c>
      <c r="B13" s="3" t="s">
        <v>21</v>
      </c>
      <c r="C13" s="20">
        <v>31644</v>
      </c>
      <c r="D13" s="14">
        <v>8630621</v>
      </c>
      <c r="E13" s="14">
        <f t="shared" si="0"/>
        <v>272.7411515611174</v>
      </c>
      <c r="F13" s="14">
        <v>2459</v>
      </c>
      <c r="G13" s="14">
        <f t="shared" si="1"/>
        <v>0.07770825432941474</v>
      </c>
      <c r="H13" s="14">
        <v>1238708</v>
      </c>
      <c r="I13" s="14">
        <f t="shared" si="2"/>
        <v>39.14511439767413</v>
      </c>
      <c r="J13" s="14">
        <v>14379531</v>
      </c>
      <c r="K13" s="14">
        <f t="shared" si="3"/>
        <v>454.41571861964354</v>
      </c>
      <c r="L13" s="14">
        <v>0</v>
      </c>
      <c r="M13" s="14">
        <f t="shared" si="4"/>
        <v>0</v>
      </c>
      <c r="N13" s="14">
        <v>446</v>
      </c>
      <c r="O13" s="14">
        <f t="shared" si="5"/>
        <v>0.01409429907723423</v>
      </c>
      <c r="P13" s="14">
        <v>51292</v>
      </c>
      <c r="Q13" s="14">
        <f t="shared" si="6"/>
        <v>1.620907597016812</v>
      </c>
      <c r="R13" s="14">
        <v>40961</v>
      </c>
      <c r="S13" s="14">
        <f t="shared" si="7"/>
        <v>1.2944318038174694</v>
      </c>
      <c r="T13" s="14">
        <v>2669708</v>
      </c>
      <c r="U13" s="14">
        <f t="shared" si="8"/>
        <v>84.36695740108709</v>
      </c>
      <c r="V13" s="14">
        <v>4067082</v>
      </c>
      <c r="W13" s="14">
        <f t="shared" si="9"/>
        <v>128.52616609783846</v>
      </c>
      <c r="X13" s="14">
        <v>384206</v>
      </c>
      <c r="Y13" s="14">
        <f t="shared" si="10"/>
        <v>12.141511818986222</v>
      </c>
      <c r="Z13" s="14">
        <v>0</v>
      </c>
      <c r="AA13" s="14">
        <f t="shared" si="11"/>
        <v>0</v>
      </c>
      <c r="AB13" s="15">
        <f t="shared" si="12"/>
        <v>31465014</v>
      </c>
      <c r="AC13" s="14">
        <f t="shared" si="13"/>
        <v>994.3437618505878</v>
      </c>
    </row>
    <row r="14" spans="1:29" ht="12.75">
      <c r="A14" s="9">
        <v>11</v>
      </c>
      <c r="B14" s="2" t="s">
        <v>22</v>
      </c>
      <c r="C14" s="19">
        <v>1895</v>
      </c>
      <c r="D14" s="12">
        <v>613048</v>
      </c>
      <c r="E14" s="12">
        <f t="shared" si="0"/>
        <v>323.50817941952505</v>
      </c>
      <c r="F14" s="12">
        <v>15341</v>
      </c>
      <c r="G14" s="12">
        <f t="shared" si="1"/>
        <v>8.09551451187335</v>
      </c>
      <c r="H14" s="12">
        <v>73207</v>
      </c>
      <c r="I14" s="12">
        <f t="shared" si="2"/>
        <v>38.631662269129286</v>
      </c>
      <c r="J14" s="12">
        <v>852610</v>
      </c>
      <c r="K14" s="12">
        <f t="shared" si="3"/>
        <v>449.9261213720317</v>
      </c>
      <c r="L14" s="12">
        <v>1563</v>
      </c>
      <c r="M14" s="12">
        <f t="shared" si="4"/>
        <v>0.824802110817942</v>
      </c>
      <c r="N14" s="12">
        <v>0</v>
      </c>
      <c r="O14" s="12">
        <f t="shared" si="5"/>
        <v>0</v>
      </c>
      <c r="P14" s="12">
        <v>0</v>
      </c>
      <c r="Q14" s="12">
        <f t="shared" si="6"/>
        <v>0</v>
      </c>
      <c r="R14" s="12">
        <v>4759</v>
      </c>
      <c r="S14" s="12">
        <f t="shared" si="7"/>
        <v>2.5113456464379946</v>
      </c>
      <c r="T14" s="12">
        <v>43420</v>
      </c>
      <c r="U14" s="12">
        <f t="shared" si="8"/>
        <v>22.91292875989446</v>
      </c>
      <c r="V14" s="12">
        <v>460270</v>
      </c>
      <c r="W14" s="12">
        <f t="shared" si="9"/>
        <v>242.88654353562006</v>
      </c>
      <c r="X14" s="12">
        <v>58247</v>
      </c>
      <c r="Y14" s="12">
        <f t="shared" si="10"/>
        <v>30.737203166226912</v>
      </c>
      <c r="Z14" s="12">
        <v>0</v>
      </c>
      <c r="AA14" s="12">
        <f t="shared" si="11"/>
        <v>0</v>
      </c>
      <c r="AB14" s="13">
        <f t="shared" si="12"/>
        <v>2122465</v>
      </c>
      <c r="AC14" s="12">
        <f t="shared" si="13"/>
        <v>1120.0343007915567</v>
      </c>
    </row>
    <row r="15" spans="1:29" ht="12.75">
      <c r="A15" s="9">
        <v>12</v>
      </c>
      <c r="B15" s="2" t="s">
        <v>23</v>
      </c>
      <c r="C15" s="19">
        <v>1879</v>
      </c>
      <c r="D15" s="12">
        <v>564227</v>
      </c>
      <c r="E15" s="12">
        <f t="shared" si="0"/>
        <v>300.2804683342203</v>
      </c>
      <c r="F15" s="12">
        <v>36676</v>
      </c>
      <c r="G15" s="12">
        <f t="shared" si="1"/>
        <v>19.51889302820649</v>
      </c>
      <c r="H15" s="12">
        <v>66383</v>
      </c>
      <c r="I15" s="12">
        <f t="shared" si="2"/>
        <v>35.32889835018627</v>
      </c>
      <c r="J15" s="12">
        <v>1012100</v>
      </c>
      <c r="K15" s="12">
        <f t="shared" si="3"/>
        <v>538.637573177222</v>
      </c>
      <c r="L15" s="12">
        <v>0</v>
      </c>
      <c r="M15" s="12">
        <f t="shared" si="4"/>
        <v>0</v>
      </c>
      <c r="N15" s="12">
        <v>0</v>
      </c>
      <c r="O15" s="12">
        <f t="shared" si="5"/>
        <v>0</v>
      </c>
      <c r="P15" s="12">
        <v>0</v>
      </c>
      <c r="Q15" s="12">
        <f t="shared" si="6"/>
        <v>0</v>
      </c>
      <c r="R15" s="12">
        <v>194</v>
      </c>
      <c r="S15" s="12">
        <f t="shared" si="7"/>
        <v>0.10324640766365088</v>
      </c>
      <c r="T15" s="12">
        <v>75647</v>
      </c>
      <c r="U15" s="12">
        <f t="shared" si="8"/>
        <v>40.25918041511442</v>
      </c>
      <c r="V15" s="12">
        <v>562593</v>
      </c>
      <c r="W15" s="12">
        <f t="shared" si="9"/>
        <v>299.410856838744</v>
      </c>
      <c r="X15" s="12">
        <v>33507</v>
      </c>
      <c r="Y15" s="12">
        <f t="shared" si="10"/>
        <v>17.832357637040978</v>
      </c>
      <c r="Z15" s="12">
        <v>0</v>
      </c>
      <c r="AA15" s="12">
        <f t="shared" si="11"/>
        <v>0</v>
      </c>
      <c r="AB15" s="13">
        <f t="shared" si="12"/>
        <v>2351327</v>
      </c>
      <c r="AC15" s="12">
        <f t="shared" si="13"/>
        <v>1251.371474188398</v>
      </c>
    </row>
    <row r="16" spans="1:29" ht="12.75">
      <c r="A16" s="9">
        <v>13</v>
      </c>
      <c r="B16" s="2" t="s">
        <v>24</v>
      </c>
      <c r="C16" s="19">
        <v>1841</v>
      </c>
      <c r="D16" s="12">
        <v>609590</v>
      </c>
      <c r="E16" s="12">
        <f t="shared" si="0"/>
        <v>331.1189570885388</v>
      </c>
      <c r="F16" s="12">
        <v>18803</v>
      </c>
      <c r="G16" s="12">
        <f t="shared" si="1"/>
        <v>10.213470939706681</v>
      </c>
      <c r="H16" s="12">
        <v>75567</v>
      </c>
      <c r="I16" s="12">
        <f t="shared" si="2"/>
        <v>41.04671374253123</v>
      </c>
      <c r="J16" s="12">
        <v>831092</v>
      </c>
      <c r="K16" s="12">
        <f t="shared" si="3"/>
        <v>451.4350896252037</v>
      </c>
      <c r="L16" s="12">
        <v>0</v>
      </c>
      <c r="M16" s="12">
        <f t="shared" si="4"/>
        <v>0</v>
      </c>
      <c r="N16" s="12">
        <v>0</v>
      </c>
      <c r="O16" s="12">
        <f t="shared" si="5"/>
        <v>0</v>
      </c>
      <c r="P16" s="12">
        <v>3965</v>
      </c>
      <c r="Q16" s="12">
        <f t="shared" si="6"/>
        <v>2.153720803910918</v>
      </c>
      <c r="R16" s="12">
        <v>1358</v>
      </c>
      <c r="S16" s="12">
        <f t="shared" si="7"/>
        <v>0.7376425855513308</v>
      </c>
      <c r="T16" s="12">
        <v>88936</v>
      </c>
      <c r="U16" s="12">
        <f t="shared" si="8"/>
        <v>48.30852797392721</v>
      </c>
      <c r="V16" s="12">
        <v>747619</v>
      </c>
      <c r="W16" s="12">
        <f t="shared" si="9"/>
        <v>406.09397066811516</v>
      </c>
      <c r="X16" s="12">
        <v>38710</v>
      </c>
      <c r="Y16" s="12">
        <f t="shared" si="10"/>
        <v>21.026615969581748</v>
      </c>
      <c r="Z16" s="12">
        <v>5606</v>
      </c>
      <c r="AA16" s="12">
        <f t="shared" si="11"/>
        <v>3.045084193373167</v>
      </c>
      <c r="AB16" s="13">
        <f t="shared" si="12"/>
        <v>2421246</v>
      </c>
      <c r="AC16" s="12">
        <f t="shared" si="13"/>
        <v>1315.1797935904399</v>
      </c>
    </row>
    <row r="17" spans="1:29" ht="12.75">
      <c r="A17" s="9">
        <v>14</v>
      </c>
      <c r="B17" s="2" t="s">
        <v>25</v>
      </c>
      <c r="C17" s="19">
        <v>2811</v>
      </c>
      <c r="D17" s="12">
        <v>759818</v>
      </c>
      <c r="E17" s="12">
        <f t="shared" si="0"/>
        <v>270.301672002846</v>
      </c>
      <c r="F17" s="12">
        <v>1142</v>
      </c>
      <c r="G17" s="12">
        <f t="shared" si="1"/>
        <v>0.40626111704019924</v>
      </c>
      <c r="H17" s="12">
        <v>121767</v>
      </c>
      <c r="I17" s="12">
        <f t="shared" si="2"/>
        <v>43.31803628601921</v>
      </c>
      <c r="J17" s="12">
        <v>1369969</v>
      </c>
      <c r="K17" s="12">
        <f t="shared" si="3"/>
        <v>487.36001422981144</v>
      </c>
      <c r="L17" s="12">
        <v>277</v>
      </c>
      <c r="M17" s="12">
        <f t="shared" si="4"/>
        <v>0.09854144432586268</v>
      </c>
      <c r="N17" s="12">
        <v>0</v>
      </c>
      <c r="O17" s="12">
        <f t="shared" si="5"/>
        <v>0</v>
      </c>
      <c r="P17" s="12">
        <v>0</v>
      </c>
      <c r="Q17" s="12">
        <f t="shared" si="6"/>
        <v>0</v>
      </c>
      <c r="R17" s="12">
        <v>13850</v>
      </c>
      <c r="S17" s="12">
        <f t="shared" si="7"/>
        <v>4.927072216293134</v>
      </c>
      <c r="T17" s="12">
        <v>53463</v>
      </c>
      <c r="U17" s="12">
        <f t="shared" si="8"/>
        <v>19.019210245464247</v>
      </c>
      <c r="V17" s="12">
        <v>616438</v>
      </c>
      <c r="W17" s="12">
        <f t="shared" si="9"/>
        <v>219.29491284240484</v>
      </c>
      <c r="X17" s="12">
        <v>53174</v>
      </c>
      <c r="Y17" s="12">
        <f t="shared" si="10"/>
        <v>18.916399857701887</v>
      </c>
      <c r="Z17" s="12">
        <v>10452</v>
      </c>
      <c r="AA17" s="12">
        <f t="shared" si="11"/>
        <v>3.718249733191035</v>
      </c>
      <c r="AB17" s="13">
        <f t="shared" si="12"/>
        <v>3000350</v>
      </c>
      <c r="AC17" s="12">
        <f t="shared" si="13"/>
        <v>1067.360369975098</v>
      </c>
    </row>
    <row r="18" spans="1:29" ht="12.75">
      <c r="A18" s="10">
        <v>15</v>
      </c>
      <c r="B18" s="3" t="s">
        <v>26</v>
      </c>
      <c r="C18" s="20">
        <v>3871</v>
      </c>
      <c r="D18" s="14">
        <v>2307801</v>
      </c>
      <c r="E18" s="14">
        <f t="shared" si="0"/>
        <v>596.1769568586928</v>
      </c>
      <c r="F18" s="14">
        <v>62317</v>
      </c>
      <c r="G18" s="14">
        <f t="shared" si="1"/>
        <v>16.098424179798503</v>
      </c>
      <c r="H18" s="14">
        <v>144833</v>
      </c>
      <c r="I18" s="14">
        <f t="shared" si="2"/>
        <v>37.41487987600103</v>
      </c>
      <c r="J18" s="14">
        <v>1781348</v>
      </c>
      <c r="K18" s="14">
        <f t="shared" si="3"/>
        <v>460.17773185223456</v>
      </c>
      <c r="L18" s="14">
        <v>74819</v>
      </c>
      <c r="M18" s="14">
        <f t="shared" si="4"/>
        <v>19.328080599328338</v>
      </c>
      <c r="N18" s="14">
        <v>0</v>
      </c>
      <c r="O18" s="14">
        <f t="shared" si="5"/>
        <v>0</v>
      </c>
      <c r="P18" s="14">
        <v>48</v>
      </c>
      <c r="Q18" s="14">
        <f t="shared" si="6"/>
        <v>0.012399896667527771</v>
      </c>
      <c r="R18" s="14">
        <v>155</v>
      </c>
      <c r="S18" s="14">
        <f t="shared" si="7"/>
        <v>0.04004133298889176</v>
      </c>
      <c r="T18" s="14">
        <v>87742</v>
      </c>
      <c r="U18" s="14">
        <f t="shared" si="8"/>
        <v>22.666494445879618</v>
      </c>
      <c r="V18" s="14">
        <v>149640</v>
      </c>
      <c r="W18" s="14">
        <f t="shared" si="9"/>
        <v>38.656677861017826</v>
      </c>
      <c r="X18" s="14">
        <v>85185</v>
      </c>
      <c r="Y18" s="14">
        <f t="shared" si="10"/>
        <v>22.00594161715319</v>
      </c>
      <c r="Z18" s="14">
        <v>384</v>
      </c>
      <c r="AA18" s="14">
        <f t="shared" si="11"/>
        <v>0.09919917334022217</v>
      </c>
      <c r="AB18" s="15">
        <f t="shared" si="12"/>
        <v>4694272</v>
      </c>
      <c r="AC18" s="14">
        <f t="shared" si="13"/>
        <v>1212.6768276931025</v>
      </c>
    </row>
    <row r="19" spans="1:29" ht="12.75">
      <c r="A19" s="9">
        <v>16</v>
      </c>
      <c r="B19" s="2" t="s">
        <v>27</v>
      </c>
      <c r="C19" s="19">
        <v>4886</v>
      </c>
      <c r="D19" s="12">
        <v>3658301</v>
      </c>
      <c r="E19" s="12">
        <f t="shared" si="0"/>
        <v>748.7312730249693</v>
      </c>
      <c r="F19" s="12">
        <v>71698</v>
      </c>
      <c r="G19" s="12">
        <f t="shared" si="1"/>
        <v>14.674171101105198</v>
      </c>
      <c r="H19" s="12">
        <v>273623</v>
      </c>
      <c r="I19" s="12">
        <f t="shared" si="2"/>
        <v>56.00143266475645</v>
      </c>
      <c r="J19" s="12">
        <v>2498693</v>
      </c>
      <c r="K19" s="12">
        <f t="shared" si="3"/>
        <v>511.39848546868603</v>
      </c>
      <c r="L19" s="12">
        <v>0</v>
      </c>
      <c r="M19" s="12">
        <f t="shared" si="4"/>
        <v>0</v>
      </c>
      <c r="N19" s="12">
        <v>1767</v>
      </c>
      <c r="O19" s="12">
        <f t="shared" si="5"/>
        <v>0.36164551780597626</v>
      </c>
      <c r="P19" s="12">
        <v>112667</v>
      </c>
      <c r="Q19" s="12">
        <f t="shared" si="6"/>
        <v>23.059148587801882</v>
      </c>
      <c r="R19" s="12">
        <v>19096</v>
      </c>
      <c r="S19" s="12">
        <f t="shared" si="7"/>
        <v>3.9083094555873927</v>
      </c>
      <c r="T19" s="12">
        <v>132296</v>
      </c>
      <c r="U19" s="12">
        <f t="shared" si="8"/>
        <v>27.076545231273023</v>
      </c>
      <c r="V19" s="12">
        <v>836399</v>
      </c>
      <c r="W19" s="12">
        <f t="shared" si="9"/>
        <v>171.18276708964387</v>
      </c>
      <c r="X19" s="12">
        <v>106960</v>
      </c>
      <c r="Y19" s="12">
        <f t="shared" si="10"/>
        <v>21.89111747851003</v>
      </c>
      <c r="Z19" s="12">
        <v>0</v>
      </c>
      <c r="AA19" s="12">
        <f t="shared" si="11"/>
        <v>0</v>
      </c>
      <c r="AB19" s="13">
        <f t="shared" si="12"/>
        <v>7711500</v>
      </c>
      <c r="AC19" s="12">
        <f t="shared" si="13"/>
        <v>1578.2848956201392</v>
      </c>
    </row>
    <row r="20" spans="1:29" ht="12.75">
      <c r="A20" s="9">
        <v>17</v>
      </c>
      <c r="B20" s="2" t="s">
        <v>28</v>
      </c>
      <c r="C20" s="19">
        <v>52350</v>
      </c>
      <c r="D20" s="12">
        <v>29665843</v>
      </c>
      <c r="E20" s="12">
        <f t="shared" si="0"/>
        <v>566.6827698185291</v>
      </c>
      <c r="F20" s="12">
        <v>30144</v>
      </c>
      <c r="G20" s="12">
        <f t="shared" si="1"/>
        <v>0.5758166189111747</v>
      </c>
      <c r="H20" s="12">
        <v>2043307</v>
      </c>
      <c r="I20" s="12">
        <f t="shared" si="2"/>
        <v>39.0316523400191</v>
      </c>
      <c r="J20" s="12">
        <v>23184028</v>
      </c>
      <c r="K20" s="12">
        <f t="shared" si="3"/>
        <v>442.86586437440303</v>
      </c>
      <c r="L20" s="12">
        <v>65804</v>
      </c>
      <c r="M20" s="12">
        <f t="shared" si="4"/>
        <v>1.2570009551098376</v>
      </c>
      <c r="N20" s="12">
        <v>0</v>
      </c>
      <c r="O20" s="12">
        <f t="shared" si="5"/>
        <v>0</v>
      </c>
      <c r="P20" s="12">
        <v>605545</v>
      </c>
      <c r="Q20" s="12">
        <f t="shared" si="6"/>
        <v>11.567239732569245</v>
      </c>
      <c r="R20" s="12">
        <v>517407</v>
      </c>
      <c r="S20" s="12">
        <f t="shared" si="7"/>
        <v>9.883610315186246</v>
      </c>
      <c r="T20" s="12">
        <v>1146500</v>
      </c>
      <c r="U20" s="12">
        <f t="shared" si="8"/>
        <v>21.900668576886343</v>
      </c>
      <c r="V20" s="12">
        <v>16755513</v>
      </c>
      <c r="W20" s="12">
        <f t="shared" si="9"/>
        <v>320.067106017192</v>
      </c>
      <c r="X20" s="12">
        <v>719312</v>
      </c>
      <c r="Y20" s="12">
        <f t="shared" si="10"/>
        <v>13.74043935052531</v>
      </c>
      <c r="Z20" s="12">
        <v>25835</v>
      </c>
      <c r="AA20" s="12">
        <f t="shared" si="11"/>
        <v>0.493505253104107</v>
      </c>
      <c r="AB20" s="13">
        <f t="shared" si="12"/>
        <v>74759238</v>
      </c>
      <c r="AC20" s="12">
        <f t="shared" si="13"/>
        <v>1428.0656733524356</v>
      </c>
    </row>
    <row r="21" spans="1:29" ht="12.75">
      <c r="A21" s="9">
        <v>18</v>
      </c>
      <c r="B21" s="2" t="s">
        <v>29</v>
      </c>
      <c r="C21" s="19">
        <v>1746</v>
      </c>
      <c r="D21" s="12">
        <v>579830</v>
      </c>
      <c r="E21" s="12">
        <f t="shared" si="0"/>
        <v>332.0904925544101</v>
      </c>
      <c r="F21" s="12">
        <v>14353</v>
      </c>
      <c r="G21" s="12">
        <f t="shared" si="1"/>
        <v>8.220504009163802</v>
      </c>
      <c r="H21" s="12">
        <v>66623</v>
      </c>
      <c r="I21" s="12">
        <f t="shared" si="2"/>
        <v>38.15750286368843</v>
      </c>
      <c r="J21" s="12">
        <v>864694</v>
      </c>
      <c r="K21" s="12">
        <f t="shared" si="3"/>
        <v>495.24284077892327</v>
      </c>
      <c r="L21" s="12">
        <v>0</v>
      </c>
      <c r="M21" s="12">
        <f t="shared" si="4"/>
        <v>0</v>
      </c>
      <c r="N21" s="12">
        <v>0</v>
      </c>
      <c r="O21" s="12">
        <f t="shared" si="5"/>
        <v>0</v>
      </c>
      <c r="P21" s="12">
        <v>0</v>
      </c>
      <c r="Q21" s="12">
        <f t="shared" si="6"/>
        <v>0</v>
      </c>
      <c r="R21" s="12">
        <v>9443</v>
      </c>
      <c r="S21" s="12">
        <f t="shared" si="7"/>
        <v>5.408361970217641</v>
      </c>
      <c r="T21" s="12">
        <v>108374</v>
      </c>
      <c r="U21" s="12">
        <f t="shared" si="8"/>
        <v>62.06987399770905</v>
      </c>
      <c r="V21" s="12">
        <v>280198</v>
      </c>
      <c r="W21" s="12">
        <f t="shared" si="9"/>
        <v>160.47995418098512</v>
      </c>
      <c r="X21" s="12">
        <v>0</v>
      </c>
      <c r="Y21" s="12">
        <f t="shared" si="10"/>
        <v>0</v>
      </c>
      <c r="Z21" s="12">
        <v>0</v>
      </c>
      <c r="AA21" s="12">
        <f t="shared" si="11"/>
        <v>0</v>
      </c>
      <c r="AB21" s="13">
        <f t="shared" si="12"/>
        <v>1923515</v>
      </c>
      <c r="AC21" s="12">
        <f t="shared" si="13"/>
        <v>1101.6695303550973</v>
      </c>
    </row>
    <row r="22" spans="1:29" ht="12.75">
      <c r="A22" s="9">
        <v>19</v>
      </c>
      <c r="B22" s="2" t="s">
        <v>30</v>
      </c>
      <c r="C22" s="19">
        <v>2578</v>
      </c>
      <c r="D22" s="12">
        <v>613008</v>
      </c>
      <c r="E22" s="12">
        <f t="shared" si="0"/>
        <v>237.78432893716058</v>
      </c>
      <c r="F22" s="12">
        <v>45873</v>
      </c>
      <c r="G22" s="12">
        <f t="shared" si="1"/>
        <v>17.794026377036463</v>
      </c>
      <c r="H22" s="12">
        <v>127377</v>
      </c>
      <c r="I22" s="12">
        <f t="shared" si="2"/>
        <v>49.40923196276183</v>
      </c>
      <c r="J22" s="12">
        <v>1248714</v>
      </c>
      <c r="K22" s="12">
        <f t="shared" si="3"/>
        <v>484.37315748642357</v>
      </c>
      <c r="L22" s="12">
        <v>0</v>
      </c>
      <c r="M22" s="12">
        <f t="shared" si="4"/>
        <v>0</v>
      </c>
      <c r="N22" s="12">
        <v>512</v>
      </c>
      <c r="O22" s="12">
        <f t="shared" si="5"/>
        <v>0.19860356865787432</v>
      </c>
      <c r="P22" s="12">
        <v>0</v>
      </c>
      <c r="Q22" s="12">
        <f t="shared" si="6"/>
        <v>0</v>
      </c>
      <c r="R22" s="12">
        <v>20592</v>
      </c>
      <c r="S22" s="12">
        <f t="shared" si="7"/>
        <v>7.987587276958883</v>
      </c>
      <c r="T22" s="12">
        <v>89848</v>
      </c>
      <c r="U22" s="12">
        <f t="shared" si="8"/>
        <v>34.851823118696664</v>
      </c>
      <c r="V22" s="12">
        <v>546197</v>
      </c>
      <c r="W22" s="12">
        <f t="shared" si="9"/>
        <v>211.86850271528317</v>
      </c>
      <c r="X22" s="12">
        <v>1594</v>
      </c>
      <c r="Y22" s="12">
        <f t="shared" si="10"/>
        <v>0.6183087664856478</v>
      </c>
      <c r="Z22" s="12">
        <v>0</v>
      </c>
      <c r="AA22" s="12">
        <f t="shared" si="11"/>
        <v>0</v>
      </c>
      <c r="AB22" s="13">
        <f t="shared" si="12"/>
        <v>2693715</v>
      </c>
      <c r="AC22" s="12">
        <f t="shared" si="13"/>
        <v>1044.8855702094647</v>
      </c>
    </row>
    <row r="23" spans="1:29" ht="12.75">
      <c r="A23" s="10">
        <v>20</v>
      </c>
      <c r="B23" s="3" t="s">
        <v>31</v>
      </c>
      <c r="C23" s="20">
        <v>6379</v>
      </c>
      <c r="D23" s="14">
        <v>2028270</v>
      </c>
      <c r="E23" s="14">
        <f t="shared" si="0"/>
        <v>317.9604953754507</v>
      </c>
      <c r="F23" s="14">
        <v>29341</v>
      </c>
      <c r="G23" s="14">
        <f t="shared" si="1"/>
        <v>4.599623765480483</v>
      </c>
      <c r="H23" s="14">
        <v>225307</v>
      </c>
      <c r="I23" s="14">
        <f t="shared" si="2"/>
        <v>35.32011287035586</v>
      </c>
      <c r="J23" s="14">
        <v>2569041</v>
      </c>
      <c r="K23" s="14">
        <f t="shared" si="3"/>
        <v>402.7341276062079</v>
      </c>
      <c r="L23" s="14">
        <v>0</v>
      </c>
      <c r="M23" s="14">
        <f t="shared" si="4"/>
        <v>0</v>
      </c>
      <c r="N23" s="14">
        <v>2418</v>
      </c>
      <c r="O23" s="14">
        <f t="shared" si="5"/>
        <v>0.37905627841354445</v>
      </c>
      <c r="P23" s="14">
        <v>0</v>
      </c>
      <c r="Q23" s="14">
        <f t="shared" si="6"/>
        <v>0</v>
      </c>
      <c r="R23" s="14">
        <v>15522</v>
      </c>
      <c r="S23" s="14">
        <f t="shared" si="7"/>
        <v>2.433296754977269</v>
      </c>
      <c r="T23" s="14">
        <v>57864</v>
      </c>
      <c r="U23" s="14">
        <f t="shared" si="8"/>
        <v>9.071014265558865</v>
      </c>
      <c r="V23" s="14">
        <v>1560201</v>
      </c>
      <c r="W23" s="14">
        <f t="shared" si="9"/>
        <v>244.58394732716727</v>
      </c>
      <c r="X23" s="14">
        <v>55934</v>
      </c>
      <c r="Y23" s="14">
        <f t="shared" si="10"/>
        <v>8.768459006113812</v>
      </c>
      <c r="Z23" s="14">
        <v>0</v>
      </c>
      <c r="AA23" s="14">
        <f t="shared" si="11"/>
        <v>0</v>
      </c>
      <c r="AB23" s="15">
        <f t="shared" si="12"/>
        <v>6543898</v>
      </c>
      <c r="AC23" s="14">
        <f t="shared" si="13"/>
        <v>1025.8501332497256</v>
      </c>
    </row>
    <row r="24" spans="1:29" ht="12.75">
      <c r="A24" s="9">
        <v>21</v>
      </c>
      <c r="B24" s="2" t="s">
        <v>32</v>
      </c>
      <c r="C24" s="19">
        <v>3827</v>
      </c>
      <c r="D24" s="12">
        <v>1114235</v>
      </c>
      <c r="E24" s="12">
        <f t="shared" si="0"/>
        <v>291.1510321400575</v>
      </c>
      <c r="F24" s="12">
        <v>599</v>
      </c>
      <c r="G24" s="12">
        <f t="shared" si="1"/>
        <v>0.15651946694538804</v>
      </c>
      <c r="H24" s="12">
        <v>131742</v>
      </c>
      <c r="I24" s="12">
        <f t="shared" si="2"/>
        <v>34.42435327933107</v>
      </c>
      <c r="J24" s="12">
        <v>1525459</v>
      </c>
      <c r="K24" s="12">
        <f t="shared" si="3"/>
        <v>398.6043898615103</v>
      </c>
      <c r="L24" s="12">
        <v>47856</v>
      </c>
      <c r="M24" s="12">
        <f t="shared" si="4"/>
        <v>12.504834073686961</v>
      </c>
      <c r="N24" s="12">
        <v>0</v>
      </c>
      <c r="O24" s="12">
        <f t="shared" si="5"/>
        <v>0</v>
      </c>
      <c r="P24" s="12">
        <v>0</v>
      </c>
      <c r="Q24" s="12">
        <f t="shared" si="6"/>
        <v>0</v>
      </c>
      <c r="R24" s="12">
        <v>4200</v>
      </c>
      <c r="S24" s="12">
        <f t="shared" si="7"/>
        <v>1.0974653775803502</v>
      </c>
      <c r="T24" s="12">
        <v>85021</v>
      </c>
      <c r="U24" s="12">
        <f t="shared" si="8"/>
        <v>22.216096158871178</v>
      </c>
      <c r="V24" s="12">
        <v>1501416</v>
      </c>
      <c r="W24" s="12">
        <f t="shared" si="9"/>
        <v>392.32192317742357</v>
      </c>
      <c r="X24" s="12">
        <v>75053</v>
      </c>
      <c r="Y24" s="12">
        <f t="shared" si="10"/>
        <v>19.61144499608048</v>
      </c>
      <c r="Z24" s="12">
        <v>7991</v>
      </c>
      <c r="AA24" s="12">
        <f t="shared" si="11"/>
        <v>2.088058531486804</v>
      </c>
      <c r="AB24" s="13">
        <f t="shared" si="12"/>
        <v>4493572</v>
      </c>
      <c r="AC24" s="12">
        <f t="shared" si="13"/>
        <v>1174.1761170629736</v>
      </c>
    </row>
    <row r="25" spans="1:29" ht="12.75">
      <c r="A25" s="9">
        <v>22</v>
      </c>
      <c r="B25" s="2" t="s">
        <v>33</v>
      </c>
      <c r="C25" s="19">
        <v>3594</v>
      </c>
      <c r="D25" s="12">
        <v>1046506</v>
      </c>
      <c r="E25" s="12">
        <f t="shared" si="0"/>
        <v>291.18141346688924</v>
      </c>
      <c r="F25" s="12">
        <v>37754</v>
      </c>
      <c r="G25" s="12">
        <f t="shared" si="1"/>
        <v>10.504730105731776</v>
      </c>
      <c r="H25" s="12">
        <v>146763</v>
      </c>
      <c r="I25" s="12">
        <f t="shared" si="2"/>
        <v>40.835559265442406</v>
      </c>
      <c r="J25" s="12">
        <v>1403868</v>
      </c>
      <c r="K25" s="12">
        <f t="shared" si="3"/>
        <v>390.6143572621035</v>
      </c>
      <c r="L25" s="12">
        <v>0</v>
      </c>
      <c r="M25" s="12">
        <f t="shared" si="4"/>
        <v>0</v>
      </c>
      <c r="N25" s="12">
        <v>0</v>
      </c>
      <c r="O25" s="12">
        <f t="shared" si="5"/>
        <v>0</v>
      </c>
      <c r="P25" s="12">
        <v>14356</v>
      </c>
      <c r="Q25" s="12">
        <f t="shared" si="6"/>
        <v>3.9944351697273235</v>
      </c>
      <c r="R25" s="12">
        <v>26841</v>
      </c>
      <c r="S25" s="12">
        <f t="shared" si="7"/>
        <v>7.468280467445743</v>
      </c>
      <c r="T25" s="12">
        <v>261108</v>
      </c>
      <c r="U25" s="12">
        <f t="shared" si="8"/>
        <v>72.65108514190317</v>
      </c>
      <c r="V25" s="12">
        <v>823268</v>
      </c>
      <c r="W25" s="12">
        <f t="shared" si="9"/>
        <v>229.06733444629938</v>
      </c>
      <c r="X25" s="12">
        <v>35775</v>
      </c>
      <c r="Y25" s="12">
        <f t="shared" si="10"/>
        <v>9.954090150250417</v>
      </c>
      <c r="Z25" s="12">
        <v>7521</v>
      </c>
      <c r="AA25" s="12">
        <f t="shared" si="11"/>
        <v>2.0926544240400666</v>
      </c>
      <c r="AB25" s="13">
        <f t="shared" si="12"/>
        <v>3803760</v>
      </c>
      <c r="AC25" s="12">
        <f t="shared" si="13"/>
        <v>1058.363939899833</v>
      </c>
    </row>
    <row r="26" spans="1:29" ht="12.75">
      <c r="A26" s="9">
        <v>23</v>
      </c>
      <c r="B26" s="2" t="s">
        <v>34</v>
      </c>
      <c r="C26" s="19">
        <v>14415</v>
      </c>
      <c r="D26" s="12">
        <v>3290377</v>
      </c>
      <c r="E26" s="12">
        <f t="shared" si="0"/>
        <v>228.26063128685396</v>
      </c>
      <c r="F26" s="12">
        <v>0</v>
      </c>
      <c r="G26" s="12">
        <f t="shared" si="1"/>
        <v>0</v>
      </c>
      <c r="H26" s="12">
        <v>529427</v>
      </c>
      <c r="I26" s="12">
        <f t="shared" si="2"/>
        <v>36.72750607006591</v>
      </c>
      <c r="J26" s="12">
        <v>6777273</v>
      </c>
      <c r="K26" s="12">
        <f t="shared" si="3"/>
        <v>470.15421436004164</v>
      </c>
      <c r="L26" s="12">
        <v>0</v>
      </c>
      <c r="M26" s="12">
        <f t="shared" si="4"/>
        <v>0</v>
      </c>
      <c r="N26" s="12">
        <v>1023</v>
      </c>
      <c r="O26" s="12">
        <f t="shared" si="5"/>
        <v>0.07096774193548387</v>
      </c>
      <c r="P26" s="12">
        <v>41852</v>
      </c>
      <c r="Q26" s="12">
        <f t="shared" si="6"/>
        <v>2.903364550815123</v>
      </c>
      <c r="R26" s="12">
        <v>34704</v>
      </c>
      <c r="S26" s="12">
        <f t="shared" si="7"/>
        <v>2.4074921956295525</v>
      </c>
      <c r="T26" s="12">
        <v>521768</v>
      </c>
      <c r="U26" s="12">
        <f t="shared" si="8"/>
        <v>36.19618453000347</v>
      </c>
      <c r="V26" s="12">
        <v>1315307</v>
      </c>
      <c r="W26" s="12">
        <f t="shared" si="9"/>
        <v>91.24571626777661</v>
      </c>
      <c r="X26" s="12">
        <v>257339</v>
      </c>
      <c r="Y26" s="12">
        <f t="shared" si="10"/>
        <v>17.852167880679847</v>
      </c>
      <c r="Z26" s="12">
        <v>5425</v>
      </c>
      <c r="AA26" s="12">
        <f t="shared" si="11"/>
        <v>0.3763440860215054</v>
      </c>
      <c r="AB26" s="13">
        <f t="shared" si="12"/>
        <v>12774495</v>
      </c>
      <c r="AC26" s="12">
        <f t="shared" si="13"/>
        <v>886.1945889698231</v>
      </c>
    </row>
    <row r="27" spans="1:29" ht="12.75">
      <c r="A27" s="9">
        <v>24</v>
      </c>
      <c r="B27" s="2" t="s">
        <v>35</v>
      </c>
      <c r="C27" s="19">
        <v>4817</v>
      </c>
      <c r="D27" s="12">
        <v>2855542</v>
      </c>
      <c r="E27" s="12">
        <f t="shared" si="0"/>
        <v>592.8050653933984</v>
      </c>
      <c r="F27" s="12">
        <v>0</v>
      </c>
      <c r="G27" s="12">
        <f t="shared" si="1"/>
        <v>0</v>
      </c>
      <c r="H27" s="12">
        <v>195702</v>
      </c>
      <c r="I27" s="12">
        <f t="shared" si="2"/>
        <v>40.62736142827486</v>
      </c>
      <c r="J27" s="12">
        <v>2290477</v>
      </c>
      <c r="K27" s="12">
        <f t="shared" si="3"/>
        <v>475.49865061241434</v>
      </c>
      <c r="L27" s="12">
        <v>0</v>
      </c>
      <c r="M27" s="12">
        <f t="shared" si="4"/>
        <v>0</v>
      </c>
      <c r="N27" s="12">
        <v>3781</v>
      </c>
      <c r="O27" s="12">
        <f t="shared" si="5"/>
        <v>0.7849283786589163</v>
      </c>
      <c r="P27" s="12">
        <v>8067</v>
      </c>
      <c r="Q27" s="12">
        <f t="shared" si="6"/>
        <v>1.6746937928171062</v>
      </c>
      <c r="R27" s="12">
        <v>15765</v>
      </c>
      <c r="S27" s="12">
        <f t="shared" si="7"/>
        <v>3.2727838903882085</v>
      </c>
      <c r="T27" s="12">
        <v>159857</v>
      </c>
      <c r="U27" s="12">
        <f t="shared" si="8"/>
        <v>33.186007888727424</v>
      </c>
      <c r="V27" s="12">
        <v>1390733</v>
      </c>
      <c r="W27" s="12">
        <f t="shared" si="9"/>
        <v>288.7135146356654</v>
      </c>
      <c r="X27" s="12">
        <v>141833</v>
      </c>
      <c r="Y27" s="12">
        <f t="shared" si="10"/>
        <v>29.444259912808803</v>
      </c>
      <c r="Z27" s="12">
        <v>0</v>
      </c>
      <c r="AA27" s="12">
        <f t="shared" si="11"/>
        <v>0</v>
      </c>
      <c r="AB27" s="13">
        <f t="shared" si="12"/>
        <v>7061757</v>
      </c>
      <c r="AC27" s="12">
        <f t="shared" si="13"/>
        <v>1466.0072659331533</v>
      </c>
    </row>
    <row r="28" spans="1:29" ht="12.75">
      <c r="A28" s="10">
        <v>25</v>
      </c>
      <c r="B28" s="3" t="s">
        <v>36</v>
      </c>
      <c r="C28" s="20">
        <v>2530</v>
      </c>
      <c r="D28" s="14">
        <v>443565</v>
      </c>
      <c r="E28" s="14">
        <f t="shared" si="0"/>
        <v>175.32213438735178</v>
      </c>
      <c r="F28" s="14">
        <v>26446</v>
      </c>
      <c r="G28" s="14">
        <f t="shared" si="1"/>
        <v>10.45296442687747</v>
      </c>
      <c r="H28" s="14">
        <v>116884</v>
      </c>
      <c r="I28" s="14">
        <f t="shared" si="2"/>
        <v>46.199209486166005</v>
      </c>
      <c r="J28" s="14">
        <v>1303782</v>
      </c>
      <c r="K28" s="14">
        <f t="shared" si="3"/>
        <v>515.3288537549407</v>
      </c>
      <c r="L28" s="14">
        <v>0</v>
      </c>
      <c r="M28" s="14">
        <f t="shared" si="4"/>
        <v>0</v>
      </c>
      <c r="N28" s="14">
        <v>0</v>
      </c>
      <c r="O28" s="14">
        <f t="shared" si="5"/>
        <v>0</v>
      </c>
      <c r="P28" s="14">
        <v>155</v>
      </c>
      <c r="Q28" s="14">
        <f t="shared" si="6"/>
        <v>0.06126482213438735</v>
      </c>
      <c r="R28" s="14">
        <v>4547</v>
      </c>
      <c r="S28" s="14">
        <f t="shared" si="7"/>
        <v>1.7972332015810277</v>
      </c>
      <c r="T28" s="14">
        <v>35404</v>
      </c>
      <c r="U28" s="14">
        <f t="shared" si="8"/>
        <v>13.993675889328063</v>
      </c>
      <c r="V28" s="14">
        <v>732524</v>
      </c>
      <c r="W28" s="14">
        <f t="shared" si="9"/>
        <v>289.53517786561264</v>
      </c>
      <c r="X28" s="14">
        <v>20225</v>
      </c>
      <c r="Y28" s="14">
        <f t="shared" si="10"/>
        <v>7.9940711462450595</v>
      </c>
      <c r="Z28" s="14">
        <v>128105</v>
      </c>
      <c r="AA28" s="14">
        <f t="shared" si="11"/>
        <v>50.634387351778656</v>
      </c>
      <c r="AB28" s="15">
        <f t="shared" si="12"/>
        <v>2811637</v>
      </c>
      <c r="AC28" s="14">
        <f t="shared" si="13"/>
        <v>1111.3189723320158</v>
      </c>
    </row>
    <row r="29" spans="1:29" ht="12.75">
      <c r="A29" s="9">
        <v>26</v>
      </c>
      <c r="B29" s="2" t="s">
        <v>37</v>
      </c>
      <c r="C29" s="19">
        <v>50766</v>
      </c>
      <c r="D29" s="12">
        <v>27530391</v>
      </c>
      <c r="E29" s="12">
        <f t="shared" si="0"/>
        <v>542.2997872591892</v>
      </c>
      <c r="F29" s="12">
        <v>1003375</v>
      </c>
      <c r="G29" s="12">
        <f t="shared" si="1"/>
        <v>19.76470472363393</v>
      </c>
      <c r="H29" s="12">
        <v>1581182</v>
      </c>
      <c r="I29" s="12">
        <f t="shared" si="2"/>
        <v>31.146475987865895</v>
      </c>
      <c r="J29" s="12">
        <v>23325815</v>
      </c>
      <c r="K29" s="12">
        <f t="shared" si="3"/>
        <v>459.47711066461807</v>
      </c>
      <c r="L29" s="12">
        <v>0</v>
      </c>
      <c r="M29" s="12">
        <f t="shared" si="4"/>
        <v>0</v>
      </c>
      <c r="N29" s="12">
        <v>0</v>
      </c>
      <c r="O29" s="12">
        <f t="shared" si="5"/>
        <v>0</v>
      </c>
      <c r="P29" s="12">
        <v>604738</v>
      </c>
      <c r="Q29" s="12">
        <f t="shared" si="6"/>
        <v>11.912264113776937</v>
      </c>
      <c r="R29" s="12">
        <v>243020</v>
      </c>
      <c r="S29" s="12">
        <f t="shared" si="7"/>
        <v>4.78706220698893</v>
      </c>
      <c r="T29" s="12">
        <v>2234776</v>
      </c>
      <c r="U29" s="12">
        <f t="shared" si="8"/>
        <v>44.02111649529213</v>
      </c>
      <c r="V29" s="12">
        <v>0</v>
      </c>
      <c r="W29" s="12">
        <f t="shared" si="9"/>
        <v>0</v>
      </c>
      <c r="X29" s="12">
        <v>2410588</v>
      </c>
      <c r="Y29" s="12">
        <f t="shared" si="10"/>
        <v>47.48430051609345</v>
      </c>
      <c r="Z29" s="12">
        <v>992340</v>
      </c>
      <c r="AA29" s="12">
        <f t="shared" si="11"/>
        <v>19.5473348303983</v>
      </c>
      <c r="AB29" s="13">
        <f t="shared" si="12"/>
        <v>59926225</v>
      </c>
      <c r="AC29" s="12">
        <f t="shared" si="13"/>
        <v>1180.4401567978568</v>
      </c>
    </row>
    <row r="30" spans="1:29" ht="12.75">
      <c r="A30" s="9">
        <v>27</v>
      </c>
      <c r="B30" s="2" t="s">
        <v>38</v>
      </c>
      <c r="C30" s="19">
        <v>5793</v>
      </c>
      <c r="D30" s="12">
        <v>2475082</v>
      </c>
      <c r="E30" s="12">
        <f t="shared" si="0"/>
        <v>427.25392715346106</v>
      </c>
      <c r="F30" s="12">
        <v>82925</v>
      </c>
      <c r="G30" s="12">
        <f t="shared" si="1"/>
        <v>14.314690143276367</v>
      </c>
      <c r="H30" s="12">
        <v>213851</v>
      </c>
      <c r="I30" s="12">
        <f t="shared" si="2"/>
        <v>36.91541515622303</v>
      </c>
      <c r="J30" s="12">
        <v>2642454</v>
      </c>
      <c r="K30" s="12">
        <f t="shared" si="3"/>
        <v>456.1460383221129</v>
      </c>
      <c r="L30" s="12">
        <v>0</v>
      </c>
      <c r="M30" s="12">
        <f t="shared" si="4"/>
        <v>0</v>
      </c>
      <c r="N30" s="12">
        <v>0</v>
      </c>
      <c r="O30" s="12">
        <f t="shared" si="5"/>
        <v>0</v>
      </c>
      <c r="P30" s="12">
        <v>162287</v>
      </c>
      <c r="Q30" s="12">
        <f t="shared" si="6"/>
        <v>28.01432763680304</v>
      </c>
      <c r="R30" s="12">
        <v>6480</v>
      </c>
      <c r="S30" s="12">
        <f t="shared" si="7"/>
        <v>1.118591403417918</v>
      </c>
      <c r="T30" s="12">
        <v>329514</v>
      </c>
      <c r="U30" s="12">
        <f t="shared" si="8"/>
        <v>56.881408596582084</v>
      </c>
      <c r="V30" s="12">
        <v>1278055</v>
      </c>
      <c r="W30" s="12">
        <f t="shared" si="9"/>
        <v>220.62057655791472</v>
      </c>
      <c r="X30" s="12">
        <v>25481</v>
      </c>
      <c r="Y30" s="12">
        <f t="shared" si="10"/>
        <v>4.398584498532712</v>
      </c>
      <c r="Z30" s="12">
        <v>3312</v>
      </c>
      <c r="AA30" s="12">
        <f t="shared" si="11"/>
        <v>0.5717244950802693</v>
      </c>
      <c r="AB30" s="13">
        <f t="shared" si="12"/>
        <v>7219441</v>
      </c>
      <c r="AC30" s="12">
        <f t="shared" si="13"/>
        <v>1246.235283963404</v>
      </c>
    </row>
    <row r="31" spans="1:29" ht="12.75">
      <c r="A31" s="9">
        <v>28</v>
      </c>
      <c r="B31" s="2" t="s">
        <v>39</v>
      </c>
      <c r="C31" s="19">
        <v>29310</v>
      </c>
      <c r="D31" s="12">
        <v>10136532</v>
      </c>
      <c r="E31" s="12">
        <f t="shared" si="0"/>
        <v>345.8386898669396</v>
      </c>
      <c r="F31" s="12">
        <v>352295</v>
      </c>
      <c r="G31" s="12">
        <f t="shared" si="1"/>
        <v>12.019617877857387</v>
      </c>
      <c r="H31" s="12">
        <v>1110814</v>
      </c>
      <c r="I31" s="12">
        <f t="shared" si="2"/>
        <v>37.898805868304336</v>
      </c>
      <c r="J31" s="12">
        <v>12802385</v>
      </c>
      <c r="K31" s="12">
        <f t="shared" si="3"/>
        <v>436.7923916751962</v>
      </c>
      <c r="L31" s="12">
        <v>0</v>
      </c>
      <c r="M31" s="12">
        <f t="shared" si="4"/>
        <v>0</v>
      </c>
      <c r="N31" s="12">
        <v>1535</v>
      </c>
      <c r="O31" s="12">
        <f t="shared" si="5"/>
        <v>0.0523712043671102</v>
      </c>
      <c r="P31" s="12">
        <v>325546</v>
      </c>
      <c r="Q31" s="12">
        <f t="shared" si="6"/>
        <v>11.106994199931764</v>
      </c>
      <c r="R31" s="12">
        <v>40111</v>
      </c>
      <c r="S31" s="12">
        <f t="shared" si="7"/>
        <v>1.3685090412828387</v>
      </c>
      <c r="T31" s="12">
        <v>2221759</v>
      </c>
      <c r="U31" s="12">
        <f t="shared" si="8"/>
        <v>75.8020812009553</v>
      </c>
      <c r="V31" s="12">
        <v>4062031</v>
      </c>
      <c r="W31" s="12">
        <f t="shared" si="9"/>
        <v>138.58857045377005</v>
      </c>
      <c r="X31" s="12">
        <v>517284</v>
      </c>
      <c r="Y31" s="12">
        <f t="shared" si="10"/>
        <v>17.648720573183216</v>
      </c>
      <c r="Z31" s="12">
        <v>17461</v>
      </c>
      <c r="AA31" s="12">
        <f t="shared" si="11"/>
        <v>0.5957352439440464</v>
      </c>
      <c r="AB31" s="13">
        <f t="shared" si="12"/>
        <v>31587753</v>
      </c>
      <c r="AC31" s="12">
        <f t="shared" si="13"/>
        <v>1077.7124872057318</v>
      </c>
    </row>
    <row r="32" spans="1:29" ht="12.75">
      <c r="A32" s="9">
        <v>29</v>
      </c>
      <c r="B32" s="2" t="s">
        <v>40</v>
      </c>
      <c r="C32" s="19">
        <v>15085</v>
      </c>
      <c r="D32" s="12">
        <v>3797679</v>
      </c>
      <c r="E32" s="12">
        <f t="shared" si="0"/>
        <v>251.7520053032814</v>
      </c>
      <c r="F32" s="12">
        <v>40070</v>
      </c>
      <c r="G32" s="12">
        <f t="shared" si="1"/>
        <v>2.6562810739144846</v>
      </c>
      <c r="H32" s="12">
        <v>593808</v>
      </c>
      <c r="I32" s="12">
        <f t="shared" si="2"/>
        <v>39.36413655949619</v>
      </c>
      <c r="J32" s="12">
        <v>6946995</v>
      </c>
      <c r="K32" s="12">
        <f t="shared" si="3"/>
        <v>460.5233675836924</v>
      </c>
      <c r="L32" s="12">
        <v>0</v>
      </c>
      <c r="M32" s="12">
        <f t="shared" si="4"/>
        <v>0</v>
      </c>
      <c r="N32" s="12">
        <v>1209</v>
      </c>
      <c r="O32" s="12">
        <f t="shared" si="5"/>
        <v>0.08014584023864767</v>
      </c>
      <c r="P32" s="12">
        <v>7847</v>
      </c>
      <c r="Q32" s="12">
        <f t="shared" si="6"/>
        <v>0.5201856148491879</v>
      </c>
      <c r="R32" s="12">
        <v>12508</v>
      </c>
      <c r="S32" s="12">
        <f t="shared" si="7"/>
        <v>0.8291680477295327</v>
      </c>
      <c r="T32" s="12">
        <v>664909</v>
      </c>
      <c r="U32" s="12">
        <f t="shared" si="8"/>
        <v>44.07749419953596</v>
      </c>
      <c r="V32" s="12">
        <v>1404648</v>
      </c>
      <c r="W32" s="12">
        <f t="shared" si="9"/>
        <v>93.1155452436195</v>
      </c>
      <c r="X32" s="12">
        <v>296254</v>
      </c>
      <c r="Y32" s="12">
        <f t="shared" si="10"/>
        <v>19.638979118329466</v>
      </c>
      <c r="Z32" s="12">
        <v>16800</v>
      </c>
      <c r="AA32" s="12">
        <f t="shared" si="11"/>
        <v>1.1136890951276102</v>
      </c>
      <c r="AB32" s="13">
        <f t="shared" si="12"/>
        <v>13782727</v>
      </c>
      <c r="AC32" s="12">
        <f t="shared" si="13"/>
        <v>913.6709976798144</v>
      </c>
    </row>
    <row r="33" spans="1:29" ht="12.75">
      <c r="A33" s="10">
        <v>30</v>
      </c>
      <c r="B33" s="3" t="s">
        <v>41</v>
      </c>
      <c r="C33" s="20">
        <v>2654</v>
      </c>
      <c r="D33" s="14">
        <v>825406</v>
      </c>
      <c r="E33" s="14">
        <f t="shared" si="0"/>
        <v>311.0045214770158</v>
      </c>
      <c r="F33" s="14">
        <v>37898</v>
      </c>
      <c r="G33" s="14">
        <f t="shared" si="1"/>
        <v>14.279577995478522</v>
      </c>
      <c r="H33" s="14">
        <v>157921</v>
      </c>
      <c r="I33" s="14">
        <f t="shared" si="2"/>
        <v>59.50301431801055</v>
      </c>
      <c r="J33" s="14">
        <v>1226039</v>
      </c>
      <c r="K33" s="14">
        <f t="shared" si="3"/>
        <v>461.9589299171063</v>
      </c>
      <c r="L33" s="14">
        <v>14005</v>
      </c>
      <c r="M33" s="14">
        <f t="shared" si="4"/>
        <v>5.276940467219291</v>
      </c>
      <c r="N33" s="14">
        <v>0</v>
      </c>
      <c r="O33" s="14">
        <f t="shared" si="5"/>
        <v>0</v>
      </c>
      <c r="P33" s="14">
        <v>57100</v>
      </c>
      <c r="Q33" s="14">
        <f t="shared" si="6"/>
        <v>21.51469480030143</v>
      </c>
      <c r="R33" s="14">
        <v>7034</v>
      </c>
      <c r="S33" s="14">
        <f t="shared" si="7"/>
        <v>2.6503391107761867</v>
      </c>
      <c r="T33" s="14">
        <v>179251</v>
      </c>
      <c r="U33" s="14">
        <f t="shared" si="8"/>
        <v>67.53993971363978</v>
      </c>
      <c r="V33" s="14">
        <v>803529</v>
      </c>
      <c r="W33" s="14">
        <f t="shared" si="9"/>
        <v>302.7614920874152</v>
      </c>
      <c r="X33" s="14">
        <v>14428</v>
      </c>
      <c r="Y33" s="14">
        <f t="shared" si="10"/>
        <v>5.436322532027129</v>
      </c>
      <c r="Z33" s="14">
        <v>0</v>
      </c>
      <c r="AA33" s="14">
        <f t="shared" si="11"/>
        <v>0</v>
      </c>
      <c r="AB33" s="15">
        <f t="shared" si="12"/>
        <v>3322611</v>
      </c>
      <c r="AC33" s="14">
        <f t="shared" si="13"/>
        <v>1251.9257724189902</v>
      </c>
    </row>
    <row r="34" spans="1:29" ht="12.75">
      <c r="A34" s="9">
        <v>31</v>
      </c>
      <c r="B34" s="2" t="s">
        <v>42</v>
      </c>
      <c r="C34" s="19">
        <v>6701</v>
      </c>
      <c r="D34" s="12">
        <v>3560114</v>
      </c>
      <c r="E34" s="12">
        <f t="shared" si="0"/>
        <v>531.2810028353977</v>
      </c>
      <c r="F34" s="12">
        <v>43577</v>
      </c>
      <c r="G34" s="12">
        <f t="shared" si="1"/>
        <v>6.5030592448888225</v>
      </c>
      <c r="H34" s="12">
        <v>270004</v>
      </c>
      <c r="I34" s="12">
        <f t="shared" si="2"/>
        <v>40.293090583495</v>
      </c>
      <c r="J34" s="12">
        <v>3069378</v>
      </c>
      <c r="K34" s="12">
        <f t="shared" si="3"/>
        <v>458.0477540665572</v>
      </c>
      <c r="L34" s="12">
        <v>0</v>
      </c>
      <c r="M34" s="12">
        <f t="shared" si="4"/>
        <v>0</v>
      </c>
      <c r="N34" s="12">
        <v>0</v>
      </c>
      <c r="O34" s="12">
        <f t="shared" si="5"/>
        <v>0</v>
      </c>
      <c r="P34" s="12">
        <v>18949</v>
      </c>
      <c r="Q34" s="12">
        <f t="shared" si="6"/>
        <v>2.8277868974779885</v>
      </c>
      <c r="R34" s="12">
        <v>1922</v>
      </c>
      <c r="S34" s="12">
        <f t="shared" si="7"/>
        <v>0.28682286225936426</v>
      </c>
      <c r="T34" s="12">
        <v>155840</v>
      </c>
      <c r="U34" s="12">
        <f t="shared" si="8"/>
        <v>23.25623041337114</v>
      </c>
      <c r="V34" s="12">
        <v>1665745</v>
      </c>
      <c r="W34" s="12">
        <f t="shared" si="9"/>
        <v>248.58155499179227</v>
      </c>
      <c r="X34" s="12">
        <v>140111</v>
      </c>
      <c r="Y34" s="12">
        <f t="shared" si="10"/>
        <v>20.90896881062528</v>
      </c>
      <c r="Z34" s="12">
        <v>59568</v>
      </c>
      <c r="AA34" s="12">
        <f t="shared" si="11"/>
        <v>8.889419489628414</v>
      </c>
      <c r="AB34" s="13">
        <f t="shared" si="12"/>
        <v>8985208</v>
      </c>
      <c r="AC34" s="12">
        <f t="shared" si="13"/>
        <v>1340.8756901954932</v>
      </c>
    </row>
    <row r="35" spans="1:29" ht="12.75">
      <c r="A35" s="9">
        <v>32</v>
      </c>
      <c r="B35" s="2" t="s">
        <v>43</v>
      </c>
      <c r="C35" s="19">
        <v>19853</v>
      </c>
      <c r="D35" s="12">
        <v>4827923</v>
      </c>
      <c r="E35" s="12">
        <f t="shared" si="0"/>
        <v>243.1835490857805</v>
      </c>
      <c r="F35" s="12">
        <v>0</v>
      </c>
      <c r="G35" s="12">
        <f t="shared" si="1"/>
        <v>0</v>
      </c>
      <c r="H35" s="12">
        <v>696494</v>
      </c>
      <c r="I35" s="12">
        <f t="shared" si="2"/>
        <v>35.08255679242432</v>
      </c>
      <c r="J35" s="12">
        <v>8059788</v>
      </c>
      <c r="K35" s="12">
        <f t="shared" si="3"/>
        <v>405.9733037828036</v>
      </c>
      <c r="L35" s="12">
        <v>0</v>
      </c>
      <c r="M35" s="12">
        <f t="shared" si="4"/>
        <v>0</v>
      </c>
      <c r="N35" s="12">
        <v>0</v>
      </c>
      <c r="O35" s="12">
        <f t="shared" si="5"/>
        <v>0</v>
      </c>
      <c r="P35" s="12">
        <v>24318</v>
      </c>
      <c r="Q35" s="12">
        <f t="shared" si="6"/>
        <v>1.224903037324334</v>
      </c>
      <c r="R35" s="12">
        <v>14641</v>
      </c>
      <c r="S35" s="12">
        <f t="shared" si="7"/>
        <v>0.7374704074950889</v>
      </c>
      <c r="T35" s="12">
        <v>354656</v>
      </c>
      <c r="U35" s="12">
        <f t="shared" si="8"/>
        <v>17.86410114340402</v>
      </c>
      <c r="V35" s="12">
        <v>1976626</v>
      </c>
      <c r="W35" s="12">
        <f t="shared" si="9"/>
        <v>99.5630887019594</v>
      </c>
      <c r="X35" s="12">
        <v>161201</v>
      </c>
      <c r="Y35" s="12">
        <f t="shared" si="10"/>
        <v>8.119730015614769</v>
      </c>
      <c r="Z35" s="12">
        <v>0</v>
      </c>
      <c r="AA35" s="12">
        <f t="shared" si="11"/>
        <v>0</v>
      </c>
      <c r="AB35" s="13">
        <f t="shared" si="12"/>
        <v>16115647</v>
      </c>
      <c r="AC35" s="12">
        <f t="shared" si="13"/>
        <v>811.748702966806</v>
      </c>
    </row>
    <row r="36" spans="1:29" ht="12.75">
      <c r="A36" s="9">
        <v>33</v>
      </c>
      <c r="B36" s="2" t="s">
        <v>44</v>
      </c>
      <c r="C36" s="19">
        <v>2445</v>
      </c>
      <c r="D36" s="12">
        <v>461729</v>
      </c>
      <c r="E36" s="12">
        <f t="shared" si="0"/>
        <v>188.84621676891615</v>
      </c>
      <c r="F36" s="12">
        <v>0</v>
      </c>
      <c r="G36" s="12">
        <f t="shared" si="1"/>
        <v>0</v>
      </c>
      <c r="H36" s="12">
        <v>81573</v>
      </c>
      <c r="I36" s="12">
        <f t="shared" si="2"/>
        <v>33.36319018404908</v>
      </c>
      <c r="J36" s="12">
        <v>1032001</v>
      </c>
      <c r="K36" s="12">
        <f t="shared" si="3"/>
        <v>422.0862985685072</v>
      </c>
      <c r="L36" s="12">
        <v>601</v>
      </c>
      <c r="M36" s="12">
        <f t="shared" si="4"/>
        <v>0.2458077709611452</v>
      </c>
      <c r="N36" s="12">
        <v>0</v>
      </c>
      <c r="O36" s="12">
        <f t="shared" si="5"/>
        <v>0</v>
      </c>
      <c r="P36" s="12">
        <v>8113</v>
      </c>
      <c r="Q36" s="12">
        <f t="shared" si="6"/>
        <v>3.318200408997955</v>
      </c>
      <c r="R36" s="12">
        <v>16169</v>
      </c>
      <c r="S36" s="12">
        <f t="shared" si="7"/>
        <v>6.613087934560327</v>
      </c>
      <c r="T36" s="12">
        <v>150712</v>
      </c>
      <c r="U36" s="12">
        <f t="shared" si="8"/>
        <v>61.64089979550102</v>
      </c>
      <c r="V36" s="12">
        <v>542620</v>
      </c>
      <c r="W36" s="12">
        <f t="shared" si="9"/>
        <v>221.93047034764825</v>
      </c>
      <c r="X36" s="12">
        <v>48987</v>
      </c>
      <c r="Y36" s="12">
        <f t="shared" si="10"/>
        <v>20.03558282208589</v>
      </c>
      <c r="Z36" s="12">
        <v>8070</v>
      </c>
      <c r="AA36" s="12">
        <f t="shared" si="11"/>
        <v>3.3006134969325154</v>
      </c>
      <c r="AB36" s="13">
        <f t="shared" si="12"/>
        <v>2350575</v>
      </c>
      <c r="AC36" s="12">
        <f t="shared" si="13"/>
        <v>961.3803680981595</v>
      </c>
    </row>
    <row r="37" spans="1:29" ht="12.75">
      <c r="A37" s="9">
        <v>34</v>
      </c>
      <c r="B37" s="2" t="s">
        <v>45</v>
      </c>
      <c r="C37" s="19">
        <v>5255</v>
      </c>
      <c r="D37" s="12">
        <v>1776873</v>
      </c>
      <c r="E37" s="12">
        <f t="shared" si="0"/>
        <v>338.12997145575645</v>
      </c>
      <c r="F37" s="12">
        <v>65315</v>
      </c>
      <c r="G37" s="12">
        <f t="shared" si="1"/>
        <v>12.429115128449096</v>
      </c>
      <c r="H37" s="12">
        <v>199846</v>
      </c>
      <c r="I37" s="12">
        <f t="shared" si="2"/>
        <v>38.02968601332065</v>
      </c>
      <c r="J37" s="12">
        <v>2271106</v>
      </c>
      <c r="K37" s="12">
        <f t="shared" si="3"/>
        <v>432.1800190294957</v>
      </c>
      <c r="L37" s="12">
        <v>0</v>
      </c>
      <c r="M37" s="12">
        <f t="shared" si="4"/>
        <v>0</v>
      </c>
      <c r="N37" s="12">
        <v>0</v>
      </c>
      <c r="O37" s="12">
        <f t="shared" si="5"/>
        <v>0</v>
      </c>
      <c r="P37" s="12">
        <v>4147</v>
      </c>
      <c r="Q37" s="12">
        <f t="shared" si="6"/>
        <v>0.7891531874405329</v>
      </c>
      <c r="R37" s="12">
        <v>0</v>
      </c>
      <c r="S37" s="12">
        <f t="shared" si="7"/>
        <v>0</v>
      </c>
      <c r="T37" s="12">
        <v>104821</v>
      </c>
      <c r="U37" s="12">
        <f t="shared" si="8"/>
        <v>19.946907706945765</v>
      </c>
      <c r="V37" s="12">
        <v>1934806</v>
      </c>
      <c r="W37" s="12">
        <f t="shared" si="9"/>
        <v>368.1838249286394</v>
      </c>
      <c r="X37" s="12">
        <v>88649</v>
      </c>
      <c r="Y37" s="12">
        <f t="shared" si="10"/>
        <v>16.869457659372028</v>
      </c>
      <c r="Z37" s="12">
        <v>18741</v>
      </c>
      <c r="AA37" s="12">
        <f t="shared" si="11"/>
        <v>3.566317792578497</v>
      </c>
      <c r="AB37" s="13">
        <f t="shared" si="12"/>
        <v>6464304</v>
      </c>
      <c r="AC37" s="12">
        <f t="shared" si="13"/>
        <v>1230.124452901998</v>
      </c>
    </row>
    <row r="38" spans="1:29" ht="12.75">
      <c r="A38" s="10">
        <v>35</v>
      </c>
      <c r="B38" s="3" t="s">
        <v>46</v>
      </c>
      <c r="C38" s="20">
        <v>6940</v>
      </c>
      <c r="D38" s="14">
        <v>1732232</v>
      </c>
      <c r="E38" s="14">
        <f t="shared" si="0"/>
        <v>249.60115273775216</v>
      </c>
      <c r="F38" s="14">
        <v>31878</v>
      </c>
      <c r="G38" s="14">
        <f t="shared" si="1"/>
        <v>4.593371757925072</v>
      </c>
      <c r="H38" s="14">
        <v>260682</v>
      </c>
      <c r="I38" s="14">
        <f t="shared" si="2"/>
        <v>37.56224783861671</v>
      </c>
      <c r="J38" s="14">
        <v>3124859</v>
      </c>
      <c r="K38" s="14">
        <f t="shared" si="3"/>
        <v>450.2678674351585</v>
      </c>
      <c r="L38" s="14">
        <v>0</v>
      </c>
      <c r="M38" s="14">
        <f t="shared" si="4"/>
        <v>0</v>
      </c>
      <c r="N38" s="14">
        <v>0</v>
      </c>
      <c r="O38" s="14">
        <f t="shared" si="5"/>
        <v>0</v>
      </c>
      <c r="P38" s="14">
        <v>31628</v>
      </c>
      <c r="Q38" s="14">
        <f t="shared" si="6"/>
        <v>4.557348703170029</v>
      </c>
      <c r="R38" s="14">
        <v>13624</v>
      </c>
      <c r="S38" s="14">
        <f t="shared" si="7"/>
        <v>1.9631123919308358</v>
      </c>
      <c r="T38" s="14">
        <v>360138</v>
      </c>
      <c r="U38" s="14">
        <f t="shared" si="8"/>
        <v>51.89308357348703</v>
      </c>
      <c r="V38" s="14">
        <v>1504875</v>
      </c>
      <c r="W38" s="14">
        <f t="shared" si="9"/>
        <v>216.8407780979827</v>
      </c>
      <c r="X38" s="14">
        <v>97734</v>
      </c>
      <c r="Y38" s="14">
        <f t="shared" si="10"/>
        <v>14.08270893371758</v>
      </c>
      <c r="Z38" s="14">
        <v>0</v>
      </c>
      <c r="AA38" s="14">
        <f t="shared" si="11"/>
        <v>0</v>
      </c>
      <c r="AB38" s="15">
        <f t="shared" si="12"/>
        <v>7157650</v>
      </c>
      <c r="AC38" s="14">
        <f t="shared" si="13"/>
        <v>1031.3616714697407</v>
      </c>
    </row>
    <row r="39" spans="1:29" ht="12.75">
      <c r="A39" s="9">
        <v>36</v>
      </c>
      <c r="B39" s="2" t="s">
        <v>47</v>
      </c>
      <c r="C39" s="19">
        <v>73185</v>
      </c>
      <c r="D39" s="12">
        <v>27684148</v>
      </c>
      <c r="E39" s="12">
        <f t="shared" si="0"/>
        <v>378.27625879620143</v>
      </c>
      <c r="F39" s="12">
        <v>2012656</v>
      </c>
      <c r="G39" s="12">
        <f t="shared" si="1"/>
        <v>27.50093598414976</v>
      </c>
      <c r="H39" s="12">
        <v>2259886</v>
      </c>
      <c r="I39" s="12">
        <f t="shared" si="2"/>
        <v>30.87908724465396</v>
      </c>
      <c r="J39" s="12">
        <v>29430749</v>
      </c>
      <c r="K39" s="12">
        <f t="shared" si="3"/>
        <v>402.141818678691</v>
      </c>
      <c r="L39" s="12">
        <v>0</v>
      </c>
      <c r="M39" s="12">
        <f t="shared" si="4"/>
        <v>0</v>
      </c>
      <c r="N39" s="12">
        <v>0</v>
      </c>
      <c r="O39" s="12">
        <f t="shared" si="5"/>
        <v>0</v>
      </c>
      <c r="P39" s="12">
        <v>119063</v>
      </c>
      <c r="Q39" s="12">
        <f t="shared" si="6"/>
        <v>1.6268770923003348</v>
      </c>
      <c r="R39" s="12">
        <v>186706</v>
      </c>
      <c r="S39" s="12">
        <f t="shared" si="7"/>
        <v>2.5511511921841907</v>
      </c>
      <c r="T39" s="12">
        <v>2968920</v>
      </c>
      <c r="U39" s="12">
        <f t="shared" si="8"/>
        <v>40.5673293707727</v>
      </c>
      <c r="V39" s="12">
        <v>1585318</v>
      </c>
      <c r="W39" s="12">
        <f t="shared" si="9"/>
        <v>21.661788617886177</v>
      </c>
      <c r="X39" s="12">
        <v>729817</v>
      </c>
      <c r="Y39" s="12">
        <f t="shared" si="10"/>
        <v>9.972221083555374</v>
      </c>
      <c r="Z39" s="12">
        <v>305689</v>
      </c>
      <c r="AA39" s="12">
        <f t="shared" si="11"/>
        <v>4.176935164309627</v>
      </c>
      <c r="AB39" s="13">
        <f t="shared" si="12"/>
        <v>67282952</v>
      </c>
      <c r="AC39" s="12">
        <f t="shared" si="13"/>
        <v>919.3544032247045</v>
      </c>
    </row>
    <row r="40" spans="1:29" ht="12.75">
      <c r="A40" s="9">
        <v>37</v>
      </c>
      <c r="B40" s="2" t="s">
        <v>48</v>
      </c>
      <c r="C40" s="19">
        <v>17760</v>
      </c>
      <c r="D40" s="12">
        <v>4895322</v>
      </c>
      <c r="E40" s="12">
        <f t="shared" si="0"/>
        <v>275.6375</v>
      </c>
      <c r="F40" s="12">
        <v>5663</v>
      </c>
      <c r="G40" s="12">
        <f t="shared" si="1"/>
        <v>0.3188626126126126</v>
      </c>
      <c r="H40" s="12">
        <v>761263</v>
      </c>
      <c r="I40" s="12">
        <f t="shared" si="2"/>
        <v>42.863907657657656</v>
      </c>
      <c r="J40" s="12">
        <v>8592857</v>
      </c>
      <c r="K40" s="12">
        <f t="shared" si="3"/>
        <v>483.8320382882883</v>
      </c>
      <c r="L40" s="12">
        <v>0</v>
      </c>
      <c r="M40" s="12">
        <f t="shared" si="4"/>
        <v>0</v>
      </c>
      <c r="N40" s="12">
        <v>0</v>
      </c>
      <c r="O40" s="12">
        <f t="shared" si="5"/>
        <v>0</v>
      </c>
      <c r="P40" s="12">
        <v>35827</v>
      </c>
      <c r="Q40" s="12">
        <f t="shared" si="6"/>
        <v>2.017286036036036</v>
      </c>
      <c r="R40" s="12">
        <v>12155</v>
      </c>
      <c r="S40" s="12">
        <f t="shared" si="7"/>
        <v>0.6844031531531531</v>
      </c>
      <c r="T40" s="12">
        <v>0</v>
      </c>
      <c r="U40" s="12">
        <f t="shared" si="8"/>
        <v>0</v>
      </c>
      <c r="V40" s="12">
        <v>2131443</v>
      </c>
      <c r="W40" s="12">
        <f t="shared" si="9"/>
        <v>120.01368243243243</v>
      </c>
      <c r="X40" s="12">
        <v>254328</v>
      </c>
      <c r="Y40" s="12">
        <f t="shared" si="10"/>
        <v>14.32027027027027</v>
      </c>
      <c r="Z40" s="12">
        <v>0</v>
      </c>
      <c r="AA40" s="12">
        <f t="shared" si="11"/>
        <v>0</v>
      </c>
      <c r="AB40" s="13">
        <f t="shared" si="12"/>
        <v>16688858</v>
      </c>
      <c r="AC40" s="12">
        <f t="shared" si="13"/>
        <v>939.6879504504504</v>
      </c>
    </row>
    <row r="41" spans="1:29" ht="12.75">
      <c r="A41" s="9">
        <v>38</v>
      </c>
      <c r="B41" s="2" t="s">
        <v>49</v>
      </c>
      <c r="C41" s="19">
        <v>4923</v>
      </c>
      <c r="D41" s="12">
        <v>1262069</v>
      </c>
      <c r="E41" s="12">
        <f t="shared" si="0"/>
        <v>256.3617712776762</v>
      </c>
      <c r="F41" s="12">
        <v>51935</v>
      </c>
      <c r="G41" s="12">
        <f t="shared" si="1"/>
        <v>10.549461710339225</v>
      </c>
      <c r="H41" s="12">
        <v>221773</v>
      </c>
      <c r="I41" s="12">
        <f t="shared" si="2"/>
        <v>45.0483445053829</v>
      </c>
      <c r="J41" s="12">
        <v>2466333</v>
      </c>
      <c r="K41" s="12">
        <f t="shared" si="3"/>
        <v>500.981718464351</v>
      </c>
      <c r="L41" s="12">
        <v>0</v>
      </c>
      <c r="M41" s="12">
        <f t="shared" si="4"/>
        <v>0</v>
      </c>
      <c r="N41" s="12">
        <v>3410</v>
      </c>
      <c r="O41" s="12">
        <f t="shared" si="5"/>
        <v>0.6926670729230144</v>
      </c>
      <c r="P41" s="12">
        <v>0</v>
      </c>
      <c r="Q41" s="12">
        <f t="shared" si="6"/>
        <v>0</v>
      </c>
      <c r="R41" s="12">
        <v>50153</v>
      </c>
      <c r="S41" s="12">
        <f t="shared" si="7"/>
        <v>10.187487304489133</v>
      </c>
      <c r="T41" s="12">
        <v>126258</v>
      </c>
      <c r="U41" s="12">
        <f t="shared" si="8"/>
        <v>25.64655697745277</v>
      </c>
      <c r="V41" s="12">
        <v>224398</v>
      </c>
      <c r="W41" s="12">
        <f t="shared" si="9"/>
        <v>45.5815559618119</v>
      </c>
      <c r="X41" s="12">
        <v>56117</v>
      </c>
      <c r="Y41" s="12">
        <f t="shared" si="10"/>
        <v>11.398943733495836</v>
      </c>
      <c r="Z41" s="12">
        <v>106582</v>
      </c>
      <c r="AA41" s="12">
        <f t="shared" si="11"/>
        <v>21.649807028234815</v>
      </c>
      <c r="AB41" s="13">
        <f t="shared" si="12"/>
        <v>4569028</v>
      </c>
      <c r="AC41" s="12">
        <f t="shared" si="13"/>
        <v>928.0983140361568</v>
      </c>
    </row>
    <row r="42" spans="1:29" ht="12.75">
      <c r="A42" s="9">
        <v>39</v>
      </c>
      <c r="B42" s="2" t="s">
        <v>50</v>
      </c>
      <c r="C42" s="19">
        <v>3207</v>
      </c>
      <c r="D42" s="12">
        <v>1032472</v>
      </c>
      <c r="E42" s="12">
        <f t="shared" si="0"/>
        <v>321.9432491425008</v>
      </c>
      <c r="F42" s="12">
        <v>0</v>
      </c>
      <c r="G42" s="12">
        <f t="shared" si="1"/>
        <v>0</v>
      </c>
      <c r="H42" s="12">
        <v>133654</v>
      </c>
      <c r="I42" s="12">
        <f t="shared" si="2"/>
        <v>41.67570938571874</v>
      </c>
      <c r="J42" s="12">
        <v>1445240</v>
      </c>
      <c r="K42" s="12">
        <f t="shared" si="3"/>
        <v>450.651699407546</v>
      </c>
      <c r="L42" s="12">
        <v>0</v>
      </c>
      <c r="M42" s="12">
        <f t="shared" si="4"/>
        <v>0</v>
      </c>
      <c r="N42" s="12">
        <v>1535</v>
      </c>
      <c r="O42" s="12">
        <f t="shared" si="5"/>
        <v>0.47864047396320547</v>
      </c>
      <c r="P42" s="12">
        <v>0</v>
      </c>
      <c r="Q42" s="12">
        <f t="shared" si="6"/>
        <v>0</v>
      </c>
      <c r="R42" s="12">
        <v>22794</v>
      </c>
      <c r="S42" s="12">
        <f t="shared" si="7"/>
        <v>7.107577174929841</v>
      </c>
      <c r="T42" s="12">
        <v>111150</v>
      </c>
      <c r="U42" s="12">
        <f t="shared" si="8"/>
        <v>34.65855940130964</v>
      </c>
      <c r="V42" s="12">
        <v>905812</v>
      </c>
      <c r="W42" s="12">
        <f t="shared" si="9"/>
        <v>282.4483941378235</v>
      </c>
      <c r="X42" s="12">
        <v>99244</v>
      </c>
      <c r="Y42" s="12">
        <f t="shared" si="10"/>
        <v>30.946055503585907</v>
      </c>
      <c r="Z42" s="12">
        <v>0</v>
      </c>
      <c r="AA42" s="12">
        <f t="shared" si="11"/>
        <v>0</v>
      </c>
      <c r="AB42" s="13">
        <f t="shared" si="12"/>
        <v>3751901</v>
      </c>
      <c r="AC42" s="12">
        <f t="shared" si="13"/>
        <v>1169.9098846273776</v>
      </c>
    </row>
    <row r="43" spans="1:29" ht="12.75">
      <c r="A43" s="10">
        <v>40</v>
      </c>
      <c r="B43" s="3" t="s">
        <v>51</v>
      </c>
      <c r="C43" s="20">
        <v>22996</v>
      </c>
      <c r="D43" s="14">
        <v>7014821</v>
      </c>
      <c r="E43" s="14">
        <f t="shared" si="0"/>
        <v>305.04526874238996</v>
      </c>
      <c r="F43" s="14">
        <v>412</v>
      </c>
      <c r="G43" s="14">
        <f t="shared" si="1"/>
        <v>0.01791615933205775</v>
      </c>
      <c r="H43" s="14">
        <v>976161</v>
      </c>
      <c r="I43" s="14">
        <f t="shared" si="2"/>
        <v>42.44916507218647</v>
      </c>
      <c r="J43" s="14">
        <v>10821516</v>
      </c>
      <c r="K43" s="14">
        <f t="shared" si="3"/>
        <v>470.5825360932336</v>
      </c>
      <c r="L43" s="14">
        <v>0</v>
      </c>
      <c r="M43" s="14">
        <f t="shared" si="4"/>
        <v>0</v>
      </c>
      <c r="N43" s="14">
        <v>0</v>
      </c>
      <c r="O43" s="14">
        <f t="shared" si="5"/>
        <v>0</v>
      </c>
      <c r="P43" s="14">
        <v>51211</v>
      </c>
      <c r="Q43" s="14">
        <f t="shared" si="6"/>
        <v>2.2269525134806054</v>
      </c>
      <c r="R43" s="14">
        <v>94530</v>
      </c>
      <c r="S43" s="14">
        <f t="shared" si="7"/>
        <v>4.110714906940338</v>
      </c>
      <c r="T43" s="14">
        <v>924937</v>
      </c>
      <c r="U43" s="14">
        <f t="shared" si="8"/>
        <v>40.221647242998785</v>
      </c>
      <c r="V43" s="14">
        <v>5947947</v>
      </c>
      <c r="W43" s="14">
        <f t="shared" si="9"/>
        <v>258.65137415202645</v>
      </c>
      <c r="X43" s="14">
        <v>469621</v>
      </c>
      <c r="Y43" s="14">
        <f t="shared" si="10"/>
        <v>20.421855974952166</v>
      </c>
      <c r="Z43" s="14">
        <v>0</v>
      </c>
      <c r="AA43" s="14">
        <f t="shared" si="11"/>
        <v>0</v>
      </c>
      <c r="AB43" s="15">
        <f t="shared" si="12"/>
        <v>26301156</v>
      </c>
      <c r="AC43" s="14">
        <f t="shared" si="13"/>
        <v>1143.7274308575404</v>
      </c>
    </row>
    <row r="44" spans="1:29" ht="12.75">
      <c r="A44" s="9">
        <v>41</v>
      </c>
      <c r="B44" s="2" t="s">
        <v>52</v>
      </c>
      <c r="C44" s="19">
        <v>1728</v>
      </c>
      <c r="D44" s="12">
        <v>398923</v>
      </c>
      <c r="E44" s="12">
        <f t="shared" si="0"/>
        <v>230.85821759259258</v>
      </c>
      <c r="F44" s="12">
        <v>43753</v>
      </c>
      <c r="G44" s="12">
        <f t="shared" si="1"/>
        <v>25.32002314814815</v>
      </c>
      <c r="H44" s="12">
        <v>97148</v>
      </c>
      <c r="I44" s="12">
        <f t="shared" si="2"/>
        <v>56.219907407407405</v>
      </c>
      <c r="J44" s="12">
        <v>935677</v>
      </c>
      <c r="K44" s="12">
        <f t="shared" si="3"/>
        <v>541.4797453703703</v>
      </c>
      <c r="L44" s="12">
        <v>189</v>
      </c>
      <c r="M44" s="12">
        <f t="shared" si="4"/>
        <v>0.109375</v>
      </c>
      <c r="N44" s="12">
        <v>0</v>
      </c>
      <c r="O44" s="12">
        <f t="shared" si="5"/>
        <v>0</v>
      </c>
      <c r="P44" s="12">
        <v>0</v>
      </c>
      <c r="Q44" s="12">
        <f t="shared" si="6"/>
        <v>0</v>
      </c>
      <c r="R44" s="12">
        <v>62203</v>
      </c>
      <c r="S44" s="12">
        <f t="shared" si="7"/>
        <v>35.99710648148148</v>
      </c>
      <c r="T44" s="12">
        <v>65891</v>
      </c>
      <c r="U44" s="12">
        <f t="shared" si="8"/>
        <v>38.13136574074074</v>
      </c>
      <c r="V44" s="12">
        <v>271715</v>
      </c>
      <c r="W44" s="12">
        <f t="shared" si="9"/>
        <v>157.24247685185185</v>
      </c>
      <c r="X44" s="12">
        <v>0</v>
      </c>
      <c r="Y44" s="12">
        <f t="shared" si="10"/>
        <v>0</v>
      </c>
      <c r="Z44" s="12">
        <v>7</v>
      </c>
      <c r="AA44" s="12">
        <f t="shared" si="11"/>
        <v>0.004050925925925926</v>
      </c>
      <c r="AB44" s="13">
        <f t="shared" si="12"/>
        <v>1875506</v>
      </c>
      <c r="AC44" s="12">
        <f t="shared" si="13"/>
        <v>1085.3622685185185</v>
      </c>
    </row>
    <row r="45" spans="1:29" ht="12.75">
      <c r="A45" s="9">
        <v>42</v>
      </c>
      <c r="B45" s="2" t="s">
        <v>53</v>
      </c>
      <c r="C45" s="19">
        <v>3572</v>
      </c>
      <c r="D45" s="12">
        <v>1216115</v>
      </c>
      <c r="E45" s="12">
        <f t="shared" si="0"/>
        <v>340.4577267637178</v>
      </c>
      <c r="F45" s="12">
        <v>23409</v>
      </c>
      <c r="G45" s="12">
        <f t="shared" si="1"/>
        <v>6.553471444568869</v>
      </c>
      <c r="H45" s="12">
        <v>130750</v>
      </c>
      <c r="I45" s="12">
        <f t="shared" si="2"/>
        <v>36.60414333706607</v>
      </c>
      <c r="J45" s="12">
        <v>1574047</v>
      </c>
      <c r="K45" s="12">
        <f t="shared" si="3"/>
        <v>440.6626539753639</v>
      </c>
      <c r="L45" s="12">
        <v>18</v>
      </c>
      <c r="M45" s="12">
        <f t="shared" si="4"/>
        <v>0.005039193729003359</v>
      </c>
      <c r="N45" s="12">
        <v>0</v>
      </c>
      <c r="O45" s="12">
        <f t="shared" si="5"/>
        <v>0</v>
      </c>
      <c r="P45" s="12">
        <v>28362</v>
      </c>
      <c r="Q45" s="12">
        <f t="shared" si="6"/>
        <v>7.940089585666294</v>
      </c>
      <c r="R45" s="12">
        <v>21881</v>
      </c>
      <c r="S45" s="12">
        <f t="shared" si="7"/>
        <v>6.125699888017917</v>
      </c>
      <c r="T45" s="12">
        <v>47258</v>
      </c>
      <c r="U45" s="12">
        <f t="shared" si="8"/>
        <v>13.230123180291153</v>
      </c>
      <c r="V45" s="12">
        <v>941246</v>
      </c>
      <c r="W45" s="12">
        <f t="shared" si="9"/>
        <v>263.506718924972</v>
      </c>
      <c r="X45" s="12">
        <v>51447</v>
      </c>
      <c r="Y45" s="12">
        <f t="shared" si="10"/>
        <v>14.402855543113102</v>
      </c>
      <c r="Z45" s="12">
        <v>25195</v>
      </c>
      <c r="AA45" s="12">
        <f t="shared" si="11"/>
        <v>7.053471444568869</v>
      </c>
      <c r="AB45" s="13">
        <f t="shared" si="12"/>
        <v>4059728</v>
      </c>
      <c r="AC45" s="12">
        <f t="shared" si="13"/>
        <v>1136.541993281075</v>
      </c>
    </row>
    <row r="46" spans="1:29" ht="12.75">
      <c r="A46" s="9">
        <v>43</v>
      </c>
      <c r="B46" s="2" t="s">
        <v>54</v>
      </c>
      <c r="C46" s="19">
        <v>4312</v>
      </c>
      <c r="D46" s="12">
        <v>1294040</v>
      </c>
      <c r="E46" s="12">
        <f t="shared" si="0"/>
        <v>300.1020408163265</v>
      </c>
      <c r="F46" s="12">
        <v>0</v>
      </c>
      <c r="G46" s="12">
        <f t="shared" si="1"/>
        <v>0</v>
      </c>
      <c r="H46" s="12">
        <v>167411</v>
      </c>
      <c r="I46" s="12">
        <f t="shared" si="2"/>
        <v>38.82444341372913</v>
      </c>
      <c r="J46" s="12">
        <v>1808896</v>
      </c>
      <c r="K46" s="12">
        <f t="shared" si="3"/>
        <v>419.5027829313544</v>
      </c>
      <c r="L46" s="12">
        <v>0</v>
      </c>
      <c r="M46" s="12">
        <f t="shared" si="4"/>
        <v>0</v>
      </c>
      <c r="N46" s="12">
        <v>0</v>
      </c>
      <c r="O46" s="12">
        <f t="shared" si="5"/>
        <v>0</v>
      </c>
      <c r="P46" s="12">
        <v>558</v>
      </c>
      <c r="Q46" s="12">
        <f t="shared" si="6"/>
        <v>0.12940630797773656</v>
      </c>
      <c r="R46" s="12">
        <v>2294</v>
      </c>
      <c r="S46" s="12">
        <f t="shared" si="7"/>
        <v>0.5320037105751392</v>
      </c>
      <c r="T46" s="12">
        <v>103536</v>
      </c>
      <c r="U46" s="12">
        <f t="shared" si="8"/>
        <v>24.01113172541744</v>
      </c>
      <c r="V46" s="12">
        <v>974940</v>
      </c>
      <c r="W46" s="12">
        <f t="shared" si="9"/>
        <v>226.09925788497216</v>
      </c>
      <c r="X46" s="12">
        <v>65033</v>
      </c>
      <c r="Y46" s="12">
        <f t="shared" si="10"/>
        <v>15.081864564007422</v>
      </c>
      <c r="Z46" s="12">
        <v>93627</v>
      </c>
      <c r="AA46" s="12">
        <f t="shared" si="11"/>
        <v>21.71312615955473</v>
      </c>
      <c r="AB46" s="13">
        <f t="shared" si="12"/>
        <v>4510335</v>
      </c>
      <c r="AC46" s="12">
        <f t="shared" si="13"/>
        <v>1045.9960575139146</v>
      </c>
    </row>
    <row r="47" spans="1:29" ht="12.75">
      <c r="A47" s="9">
        <v>44</v>
      </c>
      <c r="B47" s="2" t="s">
        <v>55</v>
      </c>
      <c r="C47" s="19">
        <v>8575</v>
      </c>
      <c r="D47" s="12">
        <v>3819036</v>
      </c>
      <c r="E47" s="12">
        <f t="shared" si="0"/>
        <v>445.36862973760935</v>
      </c>
      <c r="F47" s="12">
        <v>0</v>
      </c>
      <c r="G47" s="12">
        <f t="shared" si="1"/>
        <v>0</v>
      </c>
      <c r="H47" s="12">
        <v>318386</v>
      </c>
      <c r="I47" s="12">
        <f t="shared" si="2"/>
        <v>37.12956268221574</v>
      </c>
      <c r="J47" s="12">
        <v>3893524</v>
      </c>
      <c r="K47" s="12">
        <f t="shared" si="3"/>
        <v>454.05527696793</v>
      </c>
      <c r="L47" s="12">
        <v>0</v>
      </c>
      <c r="M47" s="12">
        <f t="shared" si="4"/>
        <v>0</v>
      </c>
      <c r="N47" s="12">
        <v>1697</v>
      </c>
      <c r="O47" s="12">
        <f t="shared" si="5"/>
        <v>0.19790087463556852</v>
      </c>
      <c r="P47" s="12">
        <v>11170</v>
      </c>
      <c r="Q47" s="12">
        <f t="shared" si="6"/>
        <v>1.3026239067055394</v>
      </c>
      <c r="R47" s="12">
        <v>12115</v>
      </c>
      <c r="S47" s="12">
        <f t="shared" si="7"/>
        <v>1.4128279883381925</v>
      </c>
      <c r="T47" s="12">
        <v>525000</v>
      </c>
      <c r="U47" s="12">
        <f t="shared" si="8"/>
        <v>61.224489795918366</v>
      </c>
      <c r="V47" s="12">
        <v>2488641</v>
      </c>
      <c r="W47" s="12">
        <f t="shared" si="9"/>
        <v>290.2205247813411</v>
      </c>
      <c r="X47" s="12">
        <v>143289</v>
      </c>
      <c r="Y47" s="12">
        <f t="shared" si="10"/>
        <v>16.710087463556853</v>
      </c>
      <c r="Z47" s="12">
        <v>0</v>
      </c>
      <c r="AA47" s="12">
        <f t="shared" si="11"/>
        <v>0</v>
      </c>
      <c r="AB47" s="13">
        <f t="shared" si="12"/>
        <v>11212858</v>
      </c>
      <c r="AC47" s="12">
        <f t="shared" si="13"/>
        <v>1307.6219241982508</v>
      </c>
    </row>
    <row r="48" spans="1:29" ht="12.75">
      <c r="A48" s="10">
        <v>45</v>
      </c>
      <c r="B48" s="3" t="s">
        <v>56</v>
      </c>
      <c r="C48" s="20">
        <v>9819</v>
      </c>
      <c r="D48" s="14">
        <v>4506783</v>
      </c>
      <c r="E48" s="14">
        <f t="shared" si="0"/>
        <v>458.9859456156431</v>
      </c>
      <c r="F48" s="14">
        <v>33445</v>
      </c>
      <c r="G48" s="14">
        <f t="shared" si="1"/>
        <v>3.4061513392402487</v>
      </c>
      <c r="H48" s="14">
        <v>562259</v>
      </c>
      <c r="I48" s="14">
        <f t="shared" si="2"/>
        <v>57.2623485079947</v>
      </c>
      <c r="J48" s="14">
        <v>5936994</v>
      </c>
      <c r="K48" s="14">
        <f t="shared" si="3"/>
        <v>604.6434463794684</v>
      </c>
      <c r="L48" s="14">
        <v>54185</v>
      </c>
      <c r="M48" s="14">
        <f t="shared" si="4"/>
        <v>5.518382727365312</v>
      </c>
      <c r="N48" s="14">
        <v>744</v>
      </c>
      <c r="O48" s="14">
        <f t="shared" si="5"/>
        <v>0.07577146348915369</v>
      </c>
      <c r="P48" s="14">
        <v>12528</v>
      </c>
      <c r="Q48" s="14">
        <f t="shared" si="6"/>
        <v>1.2758936755270394</v>
      </c>
      <c r="R48" s="14">
        <v>17322</v>
      </c>
      <c r="S48" s="14">
        <f t="shared" si="7"/>
        <v>1.7641307668805377</v>
      </c>
      <c r="T48" s="14">
        <v>309211</v>
      </c>
      <c r="U48" s="14">
        <f t="shared" si="8"/>
        <v>31.49108870557083</v>
      </c>
      <c r="V48" s="14">
        <v>1318967</v>
      </c>
      <c r="W48" s="14">
        <f t="shared" si="9"/>
        <v>134.32803747835828</v>
      </c>
      <c r="X48" s="14">
        <v>130712</v>
      </c>
      <c r="Y48" s="14">
        <f t="shared" si="10"/>
        <v>13.31214991343314</v>
      </c>
      <c r="Z48" s="14">
        <v>28707</v>
      </c>
      <c r="AA48" s="14">
        <f t="shared" si="11"/>
        <v>2.9236174763214176</v>
      </c>
      <c r="AB48" s="15">
        <f t="shared" si="12"/>
        <v>12911857</v>
      </c>
      <c r="AC48" s="14">
        <f t="shared" si="13"/>
        <v>1314.9869640492923</v>
      </c>
    </row>
    <row r="49" spans="1:29" ht="12.75">
      <c r="A49" s="9">
        <v>46</v>
      </c>
      <c r="B49" s="2" t="s">
        <v>57</v>
      </c>
      <c r="C49" s="19">
        <v>1410</v>
      </c>
      <c r="D49" s="12">
        <v>326587</v>
      </c>
      <c r="E49" s="12">
        <f t="shared" si="0"/>
        <v>231.62198581560284</v>
      </c>
      <c r="F49" s="12">
        <v>37070</v>
      </c>
      <c r="G49" s="12">
        <f t="shared" si="1"/>
        <v>26.29078014184397</v>
      </c>
      <c r="H49" s="12">
        <v>59170</v>
      </c>
      <c r="I49" s="12">
        <f t="shared" si="2"/>
        <v>41.9645390070922</v>
      </c>
      <c r="J49" s="12">
        <v>606665</v>
      </c>
      <c r="K49" s="12">
        <f t="shared" si="3"/>
        <v>430.2588652482269</v>
      </c>
      <c r="L49" s="12">
        <v>0</v>
      </c>
      <c r="M49" s="12">
        <f t="shared" si="4"/>
        <v>0</v>
      </c>
      <c r="N49" s="12">
        <v>1861</v>
      </c>
      <c r="O49" s="12">
        <f t="shared" si="5"/>
        <v>1.3198581560283689</v>
      </c>
      <c r="P49" s="12">
        <v>27274</v>
      </c>
      <c r="Q49" s="12">
        <f t="shared" si="6"/>
        <v>19.343262411347517</v>
      </c>
      <c r="R49" s="12">
        <v>38449</v>
      </c>
      <c r="S49" s="12">
        <f t="shared" si="7"/>
        <v>27.268794326241135</v>
      </c>
      <c r="T49" s="12">
        <v>53938</v>
      </c>
      <c r="U49" s="12">
        <f t="shared" si="8"/>
        <v>38.253900709219856</v>
      </c>
      <c r="V49" s="12">
        <v>303802</v>
      </c>
      <c r="W49" s="12">
        <f t="shared" si="9"/>
        <v>215.46241134751773</v>
      </c>
      <c r="X49" s="12">
        <v>22597</v>
      </c>
      <c r="Y49" s="12">
        <f t="shared" si="10"/>
        <v>16.026241134751775</v>
      </c>
      <c r="Z49" s="12">
        <v>2569</v>
      </c>
      <c r="AA49" s="12">
        <f t="shared" si="11"/>
        <v>1.8219858156028368</v>
      </c>
      <c r="AB49" s="13">
        <f t="shared" si="12"/>
        <v>1479982</v>
      </c>
      <c r="AC49" s="12">
        <f t="shared" si="13"/>
        <v>1049.6326241134752</v>
      </c>
    </row>
    <row r="50" spans="1:29" ht="12.75">
      <c r="A50" s="9">
        <v>47</v>
      </c>
      <c r="B50" s="2" t="s">
        <v>58</v>
      </c>
      <c r="C50" s="19">
        <v>4064</v>
      </c>
      <c r="D50" s="12">
        <v>1742215</v>
      </c>
      <c r="E50" s="12">
        <f t="shared" si="0"/>
        <v>428.6946358267717</v>
      </c>
      <c r="F50" s="12">
        <v>26950</v>
      </c>
      <c r="G50" s="12">
        <f t="shared" si="1"/>
        <v>6.631397637795276</v>
      </c>
      <c r="H50" s="12">
        <v>153894</v>
      </c>
      <c r="I50" s="12">
        <f t="shared" si="2"/>
        <v>37.86761811023622</v>
      </c>
      <c r="J50" s="12">
        <v>1890387</v>
      </c>
      <c r="K50" s="12">
        <f t="shared" si="3"/>
        <v>465.154281496063</v>
      </c>
      <c r="L50" s="12">
        <v>0</v>
      </c>
      <c r="M50" s="12">
        <f t="shared" si="4"/>
        <v>0</v>
      </c>
      <c r="N50" s="12">
        <v>2232</v>
      </c>
      <c r="O50" s="12">
        <f t="shared" si="5"/>
        <v>0.5492125984251969</v>
      </c>
      <c r="P50" s="12">
        <v>0</v>
      </c>
      <c r="Q50" s="12">
        <f t="shared" si="6"/>
        <v>0</v>
      </c>
      <c r="R50" s="12">
        <v>22987</v>
      </c>
      <c r="S50" s="12">
        <f t="shared" si="7"/>
        <v>5.65625</v>
      </c>
      <c r="T50" s="12">
        <v>97383</v>
      </c>
      <c r="U50" s="12">
        <f t="shared" si="8"/>
        <v>23.962352362204726</v>
      </c>
      <c r="V50" s="12">
        <v>496543</v>
      </c>
      <c r="W50" s="12">
        <f t="shared" si="9"/>
        <v>122.18085629921259</v>
      </c>
      <c r="X50" s="12">
        <v>106837</v>
      </c>
      <c r="Y50" s="12">
        <f t="shared" si="10"/>
        <v>26.288631889763778</v>
      </c>
      <c r="Z50" s="12">
        <v>0</v>
      </c>
      <c r="AA50" s="12">
        <f t="shared" si="11"/>
        <v>0</v>
      </c>
      <c r="AB50" s="13">
        <f t="shared" si="12"/>
        <v>4539428</v>
      </c>
      <c r="AC50" s="12">
        <f t="shared" si="13"/>
        <v>1116.9852362204724</v>
      </c>
    </row>
    <row r="51" spans="1:29" ht="12.75">
      <c r="A51" s="9">
        <v>48</v>
      </c>
      <c r="B51" s="2" t="s">
        <v>59</v>
      </c>
      <c r="C51" s="19">
        <v>6225</v>
      </c>
      <c r="D51" s="12">
        <v>3952678</v>
      </c>
      <c r="E51" s="12">
        <f t="shared" si="0"/>
        <v>634.9683534136547</v>
      </c>
      <c r="F51" s="12">
        <v>66367</v>
      </c>
      <c r="G51" s="12">
        <f t="shared" si="1"/>
        <v>10.661365461847389</v>
      </c>
      <c r="H51" s="12">
        <v>279264</v>
      </c>
      <c r="I51" s="12">
        <f t="shared" si="2"/>
        <v>44.86168674698795</v>
      </c>
      <c r="J51" s="12">
        <v>2968000</v>
      </c>
      <c r="K51" s="12">
        <f t="shared" si="3"/>
        <v>476.7871485943775</v>
      </c>
      <c r="L51" s="12">
        <v>0</v>
      </c>
      <c r="M51" s="12">
        <f t="shared" si="4"/>
        <v>0</v>
      </c>
      <c r="N51" s="12">
        <v>2232</v>
      </c>
      <c r="O51" s="12">
        <f t="shared" si="5"/>
        <v>0.35855421686746985</v>
      </c>
      <c r="P51" s="12">
        <v>0</v>
      </c>
      <c r="Q51" s="12">
        <f t="shared" si="6"/>
        <v>0</v>
      </c>
      <c r="R51" s="12">
        <v>151618</v>
      </c>
      <c r="S51" s="12">
        <f t="shared" si="7"/>
        <v>24.356305220883534</v>
      </c>
      <c r="T51" s="12">
        <v>496816</v>
      </c>
      <c r="U51" s="12">
        <f t="shared" si="8"/>
        <v>79.80979919678715</v>
      </c>
      <c r="V51" s="12">
        <v>1200695</v>
      </c>
      <c r="W51" s="12">
        <f t="shared" si="9"/>
        <v>192.88273092369477</v>
      </c>
      <c r="X51" s="12">
        <v>102215</v>
      </c>
      <c r="Y51" s="12">
        <f t="shared" si="10"/>
        <v>16.42008032128514</v>
      </c>
      <c r="Z51" s="12">
        <v>127</v>
      </c>
      <c r="AA51" s="12">
        <f t="shared" si="11"/>
        <v>0.020401606425702812</v>
      </c>
      <c r="AB51" s="13">
        <f t="shared" si="12"/>
        <v>9220012</v>
      </c>
      <c r="AC51" s="12">
        <f t="shared" si="13"/>
        <v>1481.1264257028113</v>
      </c>
    </row>
    <row r="52" spans="1:29" ht="12.75">
      <c r="A52" s="9">
        <v>49</v>
      </c>
      <c r="B52" s="2" t="s">
        <v>60</v>
      </c>
      <c r="C52" s="19">
        <v>15327</v>
      </c>
      <c r="D52" s="12">
        <v>5218553</v>
      </c>
      <c r="E52" s="12">
        <f t="shared" si="0"/>
        <v>340.48104651921443</v>
      </c>
      <c r="F52" s="12">
        <v>74268</v>
      </c>
      <c r="G52" s="12">
        <f t="shared" si="1"/>
        <v>4.8455666470933645</v>
      </c>
      <c r="H52" s="12">
        <v>544434</v>
      </c>
      <c r="I52" s="12">
        <f t="shared" si="2"/>
        <v>35.52123703268742</v>
      </c>
      <c r="J52" s="12">
        <v>6830083</v>
      </c>
      <c r="K52" s="12">
        <f t="shared" si="3"/>
        <v>445.6242578456319</v>
      </c>
      <c r="L52" s="12">
        <v>13748</v>
      </c>
      <c r="M52" s="12">
        <f t="shared" si="4"/>
        <v>0.8969791870555229</v>
      </c>
      <c r="N52" s="12">
        <v>605</v>
      </c>
      <c r="O52" s="12">
        <f t="shared" si="5"/>
        <v>0.03947282573236772</v>
      </c>
      <c r="P52" s="12">
        <v>73527</v>
      </c>
      <c r="Q52" s="12">
        <f t="shared" si="6"/>
        <v>4.797220591113721</v>
      </c>
      <c r="R52" s="12">
        <v>74860</v>
      </c>
      <c r="S52" s="12">
        <f t="shared" si="7"/>
        <v>4.884191296405037</v>
      </c>
      <c r="T52" s="12">
        <v>485004</v>
      </c>
      <c r="U52" s="12">
        <f t="shared" si="8"/>
        <v>31.643765903307887</v>
      </c>
      <c r="V52" s="12">
        <v>3142603</v>
      </c>
      <c r="W52" s="12">
        <f t="shared" si="9"/>
        <v>205.03705878515038</v>
      </c>
      <c r="X52" s="12">
        <v>242899</v>
      </c>
      <c r="Y52" s="12">
        <f t="shared" si="10"/>
        <v>15.847784954655184</v>
      </c>
      <c r="Z52" s="12">
        <v>1265435</v>
      </c>
      <c r="AA52" s="12">
        <f t="shared" si="11"/>
        <v>82.56247145560123</v>
      </c>
      <c r="AB52" s="13">
        <f t="shared" si="12"/>
        <v>17966019</v>
      </c>
      <c r="AC52" s="12">
        <f t="shared" si="13"/>
        <v>1172.1810530436485</v>
      </c>
    </row>
    <row r="53" spans="1:29" ht="12.75">
      <c r="A53" s="10">
        <v>50</v>
      </c>
      <c r="B53" s="3" t="s">
        <v>61</v>
      </c>
      <c r="C53" s="20">
        <v>8519</v>
      </c>
      <c r="D53" s="14">
        <v>3025025</v>
      </c>
      <c r="E53" s="14">
        <f t="shared" si="0"/>
        <v>355.0915600422585</v>
      </c>
      <c r="F53" s="14">
        <v>0</v>
      </c>
      <c r="G53" s="14">
        <f t="shared" si="1"/>
        <v>0</v>
      </c>
      <c r="H53" s="14">
        <v>326754</v>
      </c>
      <c r="I53" s="14">
        <f t="shared" si="2"/>
        <v>38.35591031811246</v>
      </c>
      <c r="J53" s="14">
        <v>3595214</v>
      </c>
      <c r="K53" s="14">
        <f t="shared" si="3"/>
        <v>422.0230073952342</v>
      </c>
      <c r="L53" s="14">
        <v>22</v>
      </c>
      <c r="M53" s="14">
        <f t="shared" si="4"/>
        <v>0.002582462730367414</v>
      </c>
      <c r="N53" s="14">
        <v>513</v>
      </c>
      <c r="O53" s="14">
        <f t="shared" si="5"/>
        <v>0.06021833548538561</v>
      </c>
      <c r="P53" s="14">
        <v>12100</v>
      </c>
      <c r="Q53" s="14">
        <f t="shared" si="6"/>
        <v>1.4203545017020778</v>
      </c>
      <c r="R53" s="14">
        <v>15797</v>
      </c>
      <c r="S53" s="14">
        <f t="shared" si="7"/>
        <v>1.8543256250733655</v>
      </c>
      <c r="T53" s="14">
        <v>450282</v>
      </c>
      <c r="U53" s="14">
        <f t="shared" si="8"/>
        <v>52.85620377978636</v>
      </c>
      <c r="V53" s="14">
        <v>1384745</v>
      </c>
      <c r="W53" s="14">
        <f t="shared" si="9"/>
        <v>162.54783425284657</v>
      </c>
      <c r="X53" s="14">
        <v>112094</v>
      </c>
      <c r="Y53" s="14">
        <f t="shared" si="10"/>
        <v>13.158117149900223</v>
      </c>
      <c r="Z53" s="14">
        <v>0</v>
      </c>
      <c r="AA53" s="14">
        <f t="shared" si="11"/>
        <v>0</v>
      </c>
      <c r="AB53" s="15">
        <f t="shared" si="12"/>
        <v>8922546</v>
      </c>
      <c r="AC53" s="14">
        <f t="shared" si="13"/>
        <v>1047.3701138631295</v>
      </c>
    </row>
    <row r="54" spans="1:29" ht="12.75">
      <c r="A54" s="9">
        <v>51</v>
      </c>
      <c r="B54" s="2" t="s">
        <v>62</v>
      </c>
      <c r="C54" s="19">
        <v>10537</v>
      </c>
      <c r="D54" s="12">
        <v>3489902</v>
      </c>
      <c r="E54" s="12">
        <f t="shared" si="0"/>
        <v>331.20451741482395</v>
      </c>
      <c r="F54" s="12">
        <v>152032</v>
      </c>
      <c r="G54" s="12">
        <f t="shared" si="1"/>
        <v>14.428395178893423</v>
      </c>
      <c r="H54" s="12">
        <v>447581</v>
      </c>
      <c r="I54" s="12">
        <f t="shared" si="2"/>
        <v>42.477080763025526</v>
      </c>
      <c r="J54" s="12">
        <v>5138981</v>
      </c>
      <c r="K54" s="12">
        <f t="shared" si="3"/>
        <v>487.7081712062257</v>
      </c>
      <c r="L54" s="12">
        <v>0</v>
      </c>
      <c r="M54" s="12">
        <f t="shared" si="4"/>
        <v>0</v>
      </c>
      <c r="N54" s="12">
        <v>1767</v>
      </c>
      <c r="O54" s="12">
        <f t="shared" si="5"/>
        <v>0.1676947897883648</v>
      </c>
      <c r="P54" s="12">
        <v>5564</v>
      </c>
      <c r="Q54" s="12">
        <f t="shared" si="6"/>
        <v>0.5280440353041663</v>
      </c>
      <c r="R54" s="12">
        <v>24388</v>
      </c>
      <c r="S54" s="12">
        <f t="shared" si="7"/>
        <v>2.3145107715668596</v>
      </c>
      <c r="T54" s="12">
        <v>359066</v>
      </c>
      <c r="U54" s="12">
        <f t="shared" si="8"/>
        <v>34.076682167599884</v>
      </c>
      <c r="V54" s="12">
        <v>1207210</v>
      </c>
      <c r="W54" s="12">
        <f t="shared" si="9"/>
        <v>114.56866280725065</v>
      </c>
      <c r="X54" s="12">
        <v>165999</v>
      </c>
      <c r="Y54" s="12">
        <f t="shared" si="10"/>
        <v>15.753914776501851</v>
      </c>
      <c r="Z54" s="12">
        <v>7158</v>
      </c>
      <c r="AA54" s="12">
        <f t="shared" si="11"/>
        <v>0.6793204897029516</v>
      </c>
      <c r="AB54" s="13">
        <f t="shared" si="12"/>
        <v>10999648</v>
      </c>
      <c r="AC54" s="12">
        <f t="shared" si="13"/>
        <v>1043.9069944006833</v>
      </c>
    </row>
    <row r="55" spans="1:29" ht="12.75">
      <c r="A55" s="9">
        <v>52</v>
      </c>
      <c r="B55" s="2" t="s">
        <v>63</v>
      </c>
      <c r="C55" s="19">
        <v>32834</v>
      </c>
      <c r="D55" s="12">
        <v>17956626</v>
      </c>
      <c r="E55" s="12">
        <f t="shared" si="0"/>
        <v>546.8912103307547</v>
      </c>
      <c r="F55" s="12">
        <v>332191</v>
      </c>
      <c r="G55" s="12">
        <f t="shared" si="1"/>
        <v>10.117286958640433</v>
      </c>
      <c r="H55" s="12">
        <v>1437992</v>
      </c>
      <c r="I55" s="12">
        <f t="shared" si="2"/>
        <v>43.79582140464153</v>
      </c>
      <c r="J55" s="12">
        <v>16465088</v>
      </c>
      <c r="K55" s="12">
        <f t="shared" si="3"/>
        <v>501.4645793994031</v>
      </c>
      <c r="L55" s="12">
        <v>1728</v>
      </c>
      <c r="M55" s="12">
        <f t="shared" si="4"/>
        <v>0.05262837302795882</v>
      </c>
      <c r="N55" s="12">
        <v>1488</v>
      </c>
      <c r="O55" s="12">
        <f t="shared" si="5"/>
        <v>0.04531887677407565</v>
      </c>
      <c r="P55" s="12">
        <v>46092</v>
      </c>
      <c r="Q55" s="12">
        <f t="shared" si="6"/>
        <v>1.4037887555582629</v>
      </c>
      <c r="R55" s="12">
        <v>63749</v>
      </c>
      <c r="S55" s="12">
        <f t="shared" si="7"/>
        <v>1.9415544862033258</v>
      </c>
      <c r="T55" s="12">
        <v>1764336</v>
      </c>
      <c r="U55" s="12">
        <f t="shared" si="8"/>
        <v>53.73503076079673</v>
      </c>
      <c r="V55" s="12">
        <v>5870012</v>
      </c>
      <c r="W55" s="12">
        <f t="shared" si="9"/>
        <v>178.77846135103854</v>
      </c>
      <c r="X55" s="12">
        <v>449761</v>
      </c>
      <c r="Y55" s="12">
        <f t="shared" si="10"/>
        <v>13.698026436011451</v>
      </c>
      <c r="Z55" s="12">
        <v>635000</v>
      </c>
      <c r="AA55" s="12">
        <f t="shared" si="11"/>
        <v>19.339708838399222</v>
      </c>
      <c r="AB55" s="13">
        <f t="shared" si="12"/>
        <v>45024063</v>
      </c>
      <c r="AC55" s="12">
        <f t="shared" si="13"/>
        <v>1371.2634159712493</v>
      </c>
    </row>
    <row r="56" spans="1:29" ht="12.75">
      <c r="A56" s="9">
        <v>53</v>
      </c>
      <c r="B56" s="2" t="s">
        <v>64</v>
      </c>
      <c r="C56" s="19">
        <v>18075</v>
      </c>
      <c r="D56" s="12">
        <v>4399004</v>
      </c>
      <c r="E56" s="12">
        <f t="shared" si="0"/>
        <v>243.37504840940525</v>
      </c>
      <c r="F56" s="12">
        <v>0</v>
      </c>
      <c r="G56" s="12">
        <f t="shared" si="1"/>
        <v>0</v>
      </c>
      <c r="H56" s="12">
        <v>647037</v>
      </c>
      <c r="I56" s="12">
        <f t="shared" si="2"/>
        <v>35.79734439834025</v>
      </c>
      <c r="J56" s="12">
        <v>7482067</v>
      </c>
      <c r="K56" s="12">
        <f t="shared" si="3"/>
        <v>413.9456154910097</v>
      </c>
      <c r="L56" s="12">
        <v>0</v>
      </c>
      <c r="M56" s="12">
        <f t="shared" si="4"/>
        <v>0</v>
      </c>
      <c r="N56" s="12">
        <v>2976</v>
      </c>
      <c r="O56" s="12">
        <f t="shared" si="5"/>
        <v>0.1646473029045643</v>
      </c>
      <c r="P56" s="12">
        <v>50391</v>
      </c>
      <c r="Q56" s="12">
        <f t="shared" si="6"/>
        <v>2.787883817427386</v>
      </c>
      <c r="R56" s="12">
        <v>67464</v>
      </c>
      <c r="S56" s="12">
        <f t="shared" si="7"/>
        <v>3.732448132780083</v>
      </c>
      <c r="T56" s="12">
        <v>391</v>
      </c>
      <c r="U56" s="12">
        <f t="shared" si="8"/>
        <v>0.021632088520055326</v>
      </c>
      <c r="V56" s="12">
        <v>2791691</v>
      </c>
      <c r="W56" s="12">
        <f t="shared" si="9"/>
        <v>154.4504011065007</v>
      </c>
      <c r="X56" s="12">
        <v>228765</v>
      </c>
      <c r="Y56" s="12">
        <f t="shared" si="10"/>
        <v>12.656431535269709</v>
      </c>
      <c r="Z56" s="12">
        <v>11769</v>
      </c>
      <c r="AA56" s="12">
        <f t="shared" si="11"/>
        <v>0.6511203319502075</v>
      </c>
      <c r="AB56" s="13">
        <f t="shared" si="12"/>
        <v>15681555</v>
      </c>
      <c r="AC56" s="12">
        <f t="shared" si="13"/>
        <v>867.5825726141079</v>
      </c>
    </row>
    <row r="57" spans="1:29" ht="12.75">
      <c r="A57" s="9">
        <v>54</v>
      </c>
      <c r="B57" s="2" t="s">
        <v>65</v>
      </c>
      <c r="C57" s="19">
        <v>1031</v>
      </c>
      <c r="D57" s="12">
        <v>254319</v>
      </c>
      <c r="E57" s="12">
        <f t="shared" si="0"/>
        <v>246.6721629485936</v>
      </c>
      <c r="F57" s="12">
        <v>3405</v>
      </c>
      <c r="G57" s="12">
        <f t="shared" si="1"/>
        <v>3.3026188166828323</v>
      </c>
      <c r="H57" s="12">
        <v>49497</v>
      </c>
      <c r="I57" s="12">
        <f t="shared" si="2"/>
        <v>48.008729388942776</v>
      </c>
      <c r="J57" s="12">
        <v>529600</v>
      </c>
      <c r="K57" s="12">
        <f t="shared" si="3"/>
        <v>513.6760426770126</v>
      </c>
      <c r="L57" s="12">
        <v>0</v>
      </c>
      <c r="M57" s="12">
        <f t="shared" si="4"/>
        <v>0</v>
      </c>
      <c r="N57" s="12">
        <v>0</v>
      </c>
      <c r="O57" s="12">
        <f t="shared" si="5"/>
        <v>0</v>
      </c>
      <c r="P57" s="12">
        <v>0</v>
      </c>
      <c r="Q57" s="12">
        <f t="shared" si="6"/>
        <v>0</v>
      </c>
      <c r="R57" s="12">
        <v>9961</v>
      </c>
      <c r="S57" s="12">
        <f t="shared" si="7"/>
        <v>9.661493695441319</v>
      </c>
      <c r="T57" s="12">
        <v>28167</v>
      </c>
      <c r="U57" s="12">
        <f t="shared" si="8"/>
        <v>27.32007759456838</v>
      </c>
      <c r="V57" s="12">
        <v>383236</v>
      </c>
      <c r="W57" s="12">
        <f t="shared" si="9"/>
        <v>371.7129000969932</v>
      </c>
      <c r="X57" s="12">
        <v>30345</v>
      </c>
      <c r="Y57" s="12">
        <f t="shared" si="10"/>
        <v>29.43258971871969</v>
      </c>
      <c r="Z57" s="12">
        <v>0</v>
      </c>
      <c r="AA57" s="12">
        <f t="shared" si="11"/>
        <v>0</v>
      </c>
      <c r="AB57" s="13">
        <f t="shared" si="12"/>
        <v>1288530</v>
      </c>
      <c r="AC57" s="12">
        <f t="shared" si="13"/>
        <v>1249.7866149369545</v>
      </c>
    </row>
    <row r="58" spans="1:29" ht="12.75">
      <c r="A58" s="10">
        <v>55</v>
      </c>
      <c r="B58" s="3" t="s">
        <v>66</v>
      </c>
      <c r="C58" s="20">
        <v>19401</v>
      </c>
      <c r="D58" s="14">
        <v>11223613</v>
      </c>
      <c r="E58" s="14">
        <f t="shared" si="0"/>
        <v>578.5069326323386</v>
      </c>
      <c r="F58" s="14">
        <v>96235</v>
      </c>
      <c r="G58" s="14">
        <f t="shared" si="1"/>
        <v>4.960311324158549</v>
      </c>
      <c r="H58" s="14">
        <v>729056</v>
      </c>
      <c r="I58" s="14">
        <f t="shared" si="2"/>
        <v>37.57826916138343</v>
      </c>
      <c r="J58" s="14">
        <v>8754205</v>
      </c>
      <c r="K58" s="14">
        <f t="shared" si="3"/>
        <v>451.2244214215762</v>
      </c>
      <c r="L58" s="14">
        <v>0</v>
      </c>
      <c r="M58" s="14">
        <f t="shared" si="4"/>
        <v>0</v>
      </c>
      <c r="N58" s="14">
        <v>3813</v>
      </c>
      <c r="O58" s="14">
        <f t="shared" si="5"/>
        <v>0.19653626101747332</v>
      </c>
      <c r="P58" s="14">
        <v>16109</v>
      </c>
      <c r="Q58" s="14">
        <f t="shared" si="6"/>
        <v>0.8303180248440802</v>
      </c>
      <c r="R58" s="14">
        <v>16478</v>
      </c>
      <c r="S58" s="14">
        <f t="shared" si="7"/>
        <v>0.8493376630070615</v>
      </c>
      <c r="T58" s="14">
        <v>560085</v>
      </c>
      <c r="U58" s="14">
        <f t="shared" si="8"/>
        <v>28.868872738518633</v>
      </c>
      <c r="V58" s="14">
        <v>3191699</v>
      </c>
      <c r="W58" s="14">
        <f t="shared" si="9"/>
        <v>164.51208700582444</v>
      </c>
      <c r="X58" s="14">
        <v>384970</v>
      </c>
      <c r="Y58" s="14">
        <f t="shared" si="10"/>
        <v>19.842791608679963</v>
      </c>
      <c r="Z58" s="14">
        <v>0</v>
      </c>
      <c r="AA58" s="14">
        <f t="shared" si="11"/>
        <v>0</v>
      </c>
      <c r="AB58" s="15">
        <f t="shared" si="12"/>
        <v>24976263</v>
      </c>
      <c r="AC58" s="14">
        <f t="shared" si="13"/>
        <v>1287.3698778413484</v>
      </c>
    </row>
    <row r="59" spans="1:29" ht="12.75">
      <c r="A59" s="9">
        <v>56</v>
      </c>
      <c r="B59" s="2" t="s">
        <v>67</v>
      </c>
      <c r="C59" s="19">
        <v>3526</v>
      </c>
      <c r="D59" s="12">
        <v>742305</v>
      </c>
      <c r="E59" s="12">
        <f t="shared" si="0"/>
        <v>210.52325581395348</v>
      </c>
      <c r="F59" s="12">
        <v>8943</v>
      </c>
      <c r="G59" s="12">
        <f t="shared" si="1"/>
        <v>2.5363017583664207</v>
      </c>
      <c r="H59" s="12">
        <v>130378</v>
      </c>
      <c r="I59" s="12">
        <f t="shared" si="2"/>
        <v>36.976176971072036</v>
      </c>
      <c r="J59" s="12">
        <v>1447323</v>
      </c>
      <c r="K59" s="12">
        <f t="shared" si="3"/>
        <v>410.47163925127626</v>
      </c>
      <c r="L59" s="12">
        <v>11614</v>
      </c>
      <c r="M59" s="12">
        <f t="shared" si="4"/>
        <v>3.2938173567782187</v>
      </c>
      <c r="N59" s="12">
        <v>0</v>
      </c>
      <c r="O59" s="12">
        <f t="shared" si="5"/>
        <v>0</v>
      </c>
      <c r="P59" s="12">
        <v>0</v>
      </c>
      <c r="Q59" s="12">
        <f t="shared" si="6"/>
        <v>0</v>
      </c>
      <c r="R59" s="12">
        <v>11556</v>
      </c>
      <c r="S59" s="12">
        <f t="shared" si="7"/>
        <v>3.2773681225184346</v>
      </c>
      <c r="T59" s="12">
        <v>90277</v>
      </c>
      <c r="U59" s="12">
        <f t="shared" si="8"/>
        <v>25.60323312535451</v>
      </c>
      <c r="V59" s="12">
        <v>803526</v>
      </c>
      <c r="W59" s="12">
        <f t="shared" si="9"/>
        <v>227.88598979013045</v>
      </c>
      <c r="X59" s="12">
        <v>21539</v>
      </c>
      <c r="Y59" s="12">
        <f t="shared" si="10"/>
        <v>6.108621667612025</v>
      </c>
      <c r="Z59" s="12">
        <v>0</v>
      </c>
      <c r="AA59" s="12">
        <f t="shared" si="11"/>
        <v>0</v>
      </c>
      <c r="AB59" s="13">
        <f t="shared" si="12"/>
        <v>3267461</v>
      </c>
      <c r="AC59" s="12">
        <f t="shared" si="13"/>
        <v>926.6764038570618</v>
      </c>
    </row>
    <row r="60" spans="1:29" ht="12.75">
      <c r="A60" s="9">
        <v>57</v>
      </c>
      <c r="B60" s="2" t="s">
        <v>68</v>
      </c>
      <c r="C60" s="19">
        <v>8719</v>
      </c>
      <c r="D60" s="12">
        <v>2505869</v>
      </c>
      <c r="E60" s="12">
        <f t="shared" si="0"/>
        <v>287.40325725427226</v>
      </c>
      <c r="F60" s="12">
        <v>39765</v>
      </c>
      <c r="G60" s="12">
        <f t="shared" si="1"/>
        <v>4.560729441449707</v>
      </c>
      <c r="H60" s="12">
        <v>280031</v>
      </c>
      <c r="I60" s="12">
        <f t="shared" si="2"/>
        <v>32.11732996903314</v>
      </c>
      <c r="J60" s="12">
        <v>3874258</v>
      </c>
      <c r="K60" s="12">
        <f t="shared" si="3"/>
        <v>444.3465993806629</v>
      </c>
      <c r="L60" s="12">
        <v>0</v>
      </c>
      <c r="M60" s="12">
        <f t="shared" si="4"/>
        <v>0</v>
      </c>
      <c r="N60" s="12">
        <v>1488</v>
      </c>
      <c r="O60" s="12">
        <f t="shared" si="5"/>
        <v>0.17066177313912145</v>
      </c>
      <c r="P60" s="12">
        <v>0</v>
      </c>
      <c r="Q60" s="12">
        <f t="shared" si="6"/>
        <v>0</v>
      </c>
      <c r="R60" s="12">
        <v>2913</v>
      </c>
      <c r="S60" s="12">
        <f t="shared" si="7"/>
        <v>0.334097947012272</v>
      </c>
      <c r="T60" s="12">
        <v>361592</v>
      </c>
      <c r="U60" s="12">
        <f t="shared" si="8"/>
        <v>41.47172840922124</v>
      </c>
      <c r="V60" s="12">
        <v>955353</v>
      </c>
      <c r="W60" s="12">
        <f t="shared" si="9"/>
        <v>109.5713958022709</v>
      </c>
      <c r="X60" s="12">
        <v>153939</v>
      </c>
      <c r="Y60" s="12">
        <f t="shared" si="10"/>
        <v>17.655579768322056</v>
      </c>
      <c r="Z60" s="12">
        <v>9094</v>
      </c>
      <c r="AA60" s="12">
        <f t="shared" si="11"/>
        <v>1.0430095194403028</v>
      </c>
      <c r="AB60" s="13">
        <f t="shared" si="12"/>
        <v>8184302</v>
      </c>
      <c r="AC60" s="12">
        <f t="shared" si="13"/>
        <v>938.674389264824</v>
      </c>
    </row>
    <row r="61" spans="1:29" ht="12.75">
      <c r="A61" s="9">
        <v>58</v>
      </c>
      <c r="B61" s="2" t="s">
        <v>69</v>
      </c>
      <c r="C61" s="19">
        <v>9946</v>
      </c>
      <c r="D61" s="12">
        <v>2653529</v>
      </c>
      <c r="E61" s="12">
        <f t="shared" si="0"/>
        <v>266.7935853609491</v>
      </c>
      <c r="F61" s="12">
        <v>1</v>
      </c>
      <c r="G61" s="12">
        <f t="shared" si="1"/>
        <v>0.00010054293183189222</v>
      </c>
      <c r="H61" s="12">
        <v>423114</v>
      </c>
      <c r="I61" s="12">
        <f t="shared" si="2"/>
        <v>42.541122059119246</v>
      </c>
      <c r="J61" s="12">
        <v>4621966</v>
      </c>
      <c r="K61" s="12">
        <f t="shared" si="3"/>
        <v>464.70601246732355</v>
      </c>
      <c r="L61" s="12">
        <v>0</v>
      </c>
      <c r="M61" s="12">
        <f t="shared" si="4"/>
        <v>0</v>
      </c>
      <c r="N61" s="12">
        <v>2209</v>
      </c>
      <c r="O61" s="12">
        <f t="shared" si="5"/>
        <v>0.22209933641664992</v>
      </c>
      <c r="P61" s="12">
        <v>2604</v>
      </c>
      <c r="Q61" s="12">
        <f t="shared" si="6"/>
        <v>0.26181379449024733</v>
      </c>
      <c r="R61" s="12">
        <v>11848</v>
      </c>
      <c r="S61" s="12">
        <f t="shared" si="7"/>
        <v>1.191232656344259</v>
      </c>
      <c r="T61" s="12">
        <v>539145</v>
      </c>
      <c r="U61" s="12">
        <f t="shared" si="8"/>
        <v>54.20721898250553</v>
      </c>
      <c r="V61" s="12">
        <v>1981421</v>
      </c>
      <c r="W61" s="12">
        <f t="shared" si="9"/>
        <v>199.2178765332797</v>
      </c>
      <c r="X61" s="12">
        <v>53536</v>
      </c>
      <c r="Y61" s="12">
        <f t="shared" si="10"/>
        <v>5.382666398552182</v>
      </c>
      <c r="Z61" s="12">
        <v>175116</v>
      </c>
      <c r="AA61" s="12">
        <f t="shared" si="11"/>
        <v>17.606676050673638</v>
      </c>
      <c r="AB61" s="13">
        <f t="shared" si="12"/>
        <v>10464489</v>
      </c>
      <c r="AC61" s="12">
        <f t="shared" si="13"/>
        <v>1052.130404182586</v>
      </c>
    </row>
    <row r="62" spans="1:29" ht="12.75">
      <c r="A62" s="9">
        <v>59</v>
      </c>
      <c r="B62" s="2" t="s">
        <v>70</v>
      </c>
      <c r="C62" s="19">
        <v>4568</v>
      </c>
      <c r="D62" s="12">
        <v>1902709</v>
      </c>
      <c r="E62" s="12">
        <f t="shared" si="0"/>
        <v>416.52999124343256</v>
      </c>
      <c r="F62" s="12">
        <v>86659</v>
      </c>
      <c r="G62" s="12">
        <f t="shared" si="1"/>
        <v>18.97088441330998</v>
      </c>
      <c r="H62" s="12">
        <v>181206</v>
      </c>
      <c r="I62" s="12">
        <f t="shared" si="2"/>
        <v>39.668563922942205</v>
      </c>
      <c r="J62" s="12">
        <v>2160179</v>
      </c>
      <c r="K62" s="12">
        <f t="shared" si="3"/>
        <v>472.89382661996495</v>
      </c>
      <c r="L62" s="12">
        <v>0</v>
      </c>
      <c r="M62" s="12">
        <f t="shared" si="4"/>
        <v>0</v>
      </c>
      <c r="N62" s="12">
        <v>0</v>
      </c>
      <c r="O62" s="12">
        <f t="shared" si="5"/>
        <v>0</v>
      </c>
      <c r="P62" s="12">
        <v>0</v>
      </c>
      <c r="Q62" s="12">
        <f t="shared" si="6"/>
        <v>0</v>
      </c>
      <c r="R62" s="12">
        <v>18510</v>
      </c>
      <c r="S62" s="12">
        <f t="shared" si="7"/>
        <v>4.052101576182136</v>
      </c>
      <c r="T62" s="12">
        <v>50807</v>
      </c>
      <c r="U62" s="12">
        <f t="shared" si="8"/>
        <v>11.12237302977233</v>
      </c>
      <c r="V62" s="12">
        <v>1110984</v>
      </c>
      <c r="W62" s="12">
        <f t="shared" si="9"/>
        <v>243.21015761821366</v>
      </c>
      <c r="X62" s="12">
        <v>81088</v>
      </c>
      <c r="Y62" s="12">
        <f t="shared" si="10"/>
        <v>17.751313485113837</v>
      </c>
      <c r="Z62" s="12">
        <v>0</v>
      </c>
      <c r="AA62" s="12">
        <f t="shared" si="11"/>
        <v>0</v>
      </c>
      <c r="AB62" s="13">
        <f t="shared" si="12"/>
        <v>5592142</v>
      </c>
      <c r="AC62" s="12">
        <f t="shared" si="13"/>
        <v>1224.1992119089316</v>
      </c>
    </row>
    <row r="63" spans="1:29" ht="12.75">
      <c r="A63" s="10">
        <v>60</v>
      </c>
      <c r="B63" s="3" t="s">
        <v>71</v>
      </c>
      <c r="C63" s="20">
        <v>7762</v>
      </c>
      <c r="D63" s="14">
        <v>1835988</v>
      </c>
      <c r="E63" s="14">
        <f t="shared" si="0"/>
        <v>236.53542901314094</v>
      </c>
      <c r="F63" s="14">
        <v>0</v>
      </c>
      <c r="G63" s="14">
        <f t="shared" si="1"/>
        <v>0</v>
      </c>
      <c r="H63" s="14">
        <v>282968</v>
      </c>
      <c r="I63" s="14">
        <f t="shared" si="2"/>
        <v>36.455552692604996</v>
      </c>
      <c r="J63" s="14">
        <v>3332880</v>
      </c>
      <c r="K63" s="14">
        <f t="shared" si="3"/>
        <v>429.3841793352229</v>
      </c>
      <c r="L63" s="14">
        <v>0</v>
      </c>
      <c r="M63" s="14">
        <f t="shared" si="4"/>
        <v>0</v>
      </c>
      <c r="N63" s="14">
        <v>1116</v>
      </c>
      <c r="O63" s="14">
        <f t="shared" si="5"/>
        <v>0.14377737696469983</v>
      </c>
      <c r="P63" s="14">
        <v>14975</v>
      </c>
      <c r="Q63" s="14">
        <f t="shared" si="6"/>
        <v>1.9292708064931718</v>
      </c>
      <c r="R63" s="14">
        <v>28942</v>
      </c>
      <c r="S63" s="14">
        <f t="shared" si="7"/>
        <v>3.728678175727905</v>
      </c>
      <c r="T63" s="14">
        <v>166344</v>
      </c>
      <c r="U63" s="14">
        <f t="shared" si="8"/>
        <v>21.43055913424375</v>
      </c>
      <c r="V63" s="14">
        <v>2167773</v>
      </c>
      <c r="W63" s="14">
        <f t="shared" si="9"/>
        <v>279.2802112857511</v>
      </c>
      <c r="X63" s="14">
        <v>109448</v>
      </c>
      <c r="Y63" s="14">
        <f t="shared" si="10"/>
        <v>14.10048956454522</v>
      </c>
      <c r="Z63" s="14">
        <v>0</v>
      </c>
      <c r="AA63" s="14">
        <f t="shared" si="11"/>
        <v>0</v>
      </c>
      <c r="AB63" s="15">
        <f t="shared" si="12"/>
        <v>7940434</v>
      </c>
      <c r="AC63" s="14">
        <f t="shared" si="13"/>
        <v>1022.9881473846947</v>
      </c>
    </row>
    <row r="64" spans="1:29" ht="12.75">
      <c r="A64" s="9">
        <v>61</v>
      </c>
      <c r="B64" s="2" t="s">
        <v>72</v>
      </c>
      <c r="C64" s="19">
        <v>3681</v>
      </c>
      <c r="D64" s="12">
        <v>1006810</v>
      </c>
      <c r="E64" s="12">
        <f t="shared" si="0"/>
        <v>273.51534908992124</v>
      </c>
      <c r="F64" s="12">
        <v>31138</v>
      </c>
      <c r="G64" s="12">
        <f t="shared" si="1"/>
        <v>8.459114371094811</v>
      </c>
      <c r="H64" s="12">
        <v>156448</v>
      </c>
      <c r="I64" s="12">
        <f t="shared" si="2"/>
        <v>42.50149415919587</v>
      </c>
      <c r="J64" s="12">
        <v>1739141</v>
      </c>
      <c r="K64" s="12">
        <f t="shared" si="3"/>
        <v>472.46427601195325</v>
      </c>
      <c r="L64" s="12">
        <v>1785</v>
      </c>
      <c r="M64" s="12">
        <f t="shared" si="4"/>
        <v>0.4849225753871231</v>
      </c>
      <c r="N64" s="12">
        <v>0</v>
      </c>
      <c r="O64" s="12">
        <f t="shared" si="5"/>
        <v>0</v>
      </c>
      <c r="P64" s="12">
        <v>2232</v>
      </c>
      <c r="Q64" s="12">
        <f t="shared" si="6"/>
        <v>0.6063569682151589</v>
      </c>
      <c r="R64" s="12">
        <v>26651</v>
      </c>
      <c r="S64" s="12">
        <f t="shared" si="7"/>
        <v>7.24015213257267</v>
      </c>
      <c r="T64" s="12">
        <v>114770</v>
      </c>
      <c r="U64" s="12">
        <f t="shared" si="8"/>
        <v>31.179027438196144</v>
      </c>
      <c r="V64" s="12">
        <v>774155</v>
      </c>
      <c r="W64" s="12">
        <f t="shared" si="9"/>
        <v>210.31105677804945</v>
      </c>
      <c r="X64" s="12">
        <v>57666</v>
      </c>
      <c r="Y64" s="12">
        <f t="shared" si="10"/>
        <v>15.665851670741647</v>
      </c>
      <c r="Z64" s="12">
        <v>41307</v>
      </c>
      <c r="AA64" s="12">
        <f t="shared" si="11"/>
        <v>11.221678891605542</v>
      </c>
      <c r="AB64" s="13">
        <f t="shared" si="12"/>
        <v>3952103</v>
      </c>
      <c r="AC64" s="12">
        <f t="shared" si="13"/>
        <v>1073.649280086933</v>
      </c>
    </row>
    <row r="65" spans="1:29" ht="12.75">
      <c r="A65" s="9">
        <v>62</v>
      </c>
      <c r="B65" s="2" t="s">
        <v>73</v>
      </c>
      <c r="C65" s="19">
        <v>2454</v>
      </c>
      <c r="D65" s="12">
        <v>748006</v>
      </c>
      <c r="E65" s="12">
        <f t="shared" si="0"/>
        <v>304.81092094539525</v>
      </c>
      <c r="F65" s="12">
        <v>5883</v>
      </c>
      <c r="G65" s="12">
        <f t="shared" si="1"/>
        <v>2.3973105134474326</v>
      </c>
      <c r="H65" s="12">
        <v>62803</v>
      </c>
      <c r="I65" s="12">
        <f t="shared" si="2"/>
        <v>25.592094539527302</v>
      </c>
      <c r="J65" s="12">
        <v>900760</v>
      </c>
      <c r="K65" s="12">
        <f t="shared" si="3"/>
        <v>367.0578647106764</v>
      </c>
      <c r="L65" s="12">
        <v>0</v>
      </c>
      <c r="M65" s="12">
        <f t="shared" si="4"/>
        <v>0</v>
      </c>
      <c r="N65" s="12">
        <v>0</v>
      </c>
      <c r="O65" s="12">
        <f t="shared" si="5"/>
        <v>0</v>
      </c>
      <c r="P65" s="12">
        <v>7</v>
      </c>
      <c r="Q65" s="12">
        <f t="shared" si="6"/>
        <v>0.0028524857375713123</v>
      </c>
      <c r="R65" s="12">
        <v>3046</v>
      </c>
      <c r="S65" s="12">
        <f t="shared" si="7"/>
        <v>1.241238793806031</v>
      </c>
      <c r="T65" s="12">
        <v>14872</v>
      </c>
      <c r="U65" s="12">
        <f t="shared" si="8"/>
        <v>6.0603096984515075</v>
      </c>
      <c r="V65" s="12">
        <v>679563</v>
      </c>
      <c r="W65" s="12">
        <f t="shared" si="9"/>
        <v>276.9205378973105</v>
      </c>
      <c r="X65" s="12">
        <v>57390</v>
      </c>
      <c r="Y65" s="12">
        <f t="shared" si="10"/>
        <v>23.38630806845966</v>
      </c>
      <c r="Z65" s="12">
        <v>4126</v>
      </c>
      <c r="AA65" s="12">
        <f t="shared" si="11"/>
        <v>1.6813365933170334</v>
      </c>
      <c r="AB65" s="13">
        <f t="shared" si="12"/>
        <v>2476456</v>
      </c>
      <c r="AC65" s="12">
        <f t="shared" si="13"/>
        <v>1009.1507742461288</v>
      </c>
    </row>
    <row r="66" spans="1:29" ht="12.75">
      <c r="A66" s="9">
        <v>63</v>
      </c>
      <c r="B66" s="2" t="s">
        <v>74</v>
      </c>
      <c r="C66" s="19">
        <v>2400</v>
      </c>
      <c r="D66" s="12">
        <v>734509</v>
      </c>
      <c r="E66" s="12">
        <f t="shared" si="0"/>
        <v>306.04541666666665</v>
      </c>
      <c r="F66" s="12">
        <v>39612</v>
      </c>
      <c r="G66" s="12">
        <f t="shared" si="1"/>
        <v>16.505</v>
      </c>
      <c r="H66" s="12">
        <v>179436</v>
      </c>
      <c r="I66" s="12">
        <f t="shared" si="2"/>
        <v>74.765</v>
      </c>
      <c r="J66" s="12">
        <v>1523788</v>
      </c>
      <c r="K66" s="12">
        <f t="shared" si="3"/>
        <v>634.9116666666666</v>
      </c>
      <c r="L66" s="12">
        <v>-11611</v>
      </c>
      <c r="M66" s="12">
        <f t="shared" si="4"/>
        <v>-4.837916666666667</v>
      </c>
      <c r="N66" s="12">
        <v>326</v>
      </c>
      <c r="O66" s="12">
        <f t="shared" si="5"/>
        <v>0.13583333333333333</v>
      </c>
      <c r="P66" s="12">
        <v>50547</v>
      </c>
      <c r="Q66" s="12">
        <f t="shared" si="6"/>
        <v>21.06125</v>
      </c>
      <c r="R66" s="12">
        <v>1249</v>
      </c>
      <c r="S66" s="12">
        <f t="shared" si="7"/>
        <v>0.5204166666666666</v>
      </c>
      <c r="T66" s="12">
        <v>112572</v>
      </c>
      <c r="U66" s="12">
        <f t="shared" si="8"/>
        <v>46.905</v>
      </c>
      <c r="V66" s="12">
        <v>162344</v>
      </c>
      <c r="W66" s="12">
        <f t="shared" si="9"/>
        <v>67.64333333333333</v>
      </c>
      <c r="X66" s="12">
        <v>28971</v>
      </c>
      <c r="Y66" s="12">
        <f t="shared" si="10"/>
        <v>12.07125</v>
      </c>
      <c r="Z66" s="12">
        <v>0</v>
      </c>
      <c r="AA66" s="12">
        <f t="shared" si="11"/>
        <v>0</v>
      </c>
      <c r="AB66" s="13">
        <f t="shared" si="12"/>
        <v>2821743</v>
      </c>
      <c r="AC66" s="12">
        <f t="shared" si="13"/>
        <v>1175.72625</v>
      </c>
    </row>
    <row r="67" spans="1:29" ht="12.75">
      <c r="A67" s="9">
        <v>64</v>
      </c>
      <c r="B67" s="2" t="s">
        <v>75</v>
      </c>
      <c r="C67" s="19">
        <v>2855</v>
      </c>
      <c r="D67" s="12">
        <v>856654</v>
      </c>
      <c r="E67" s="12">
        <f t="shared" si="0"/>
        <v>300.0539404553415</v>
      </c>
      <c r="F67" s="12">
        <v>21319</v>
      </c>
      <c r="G67" s="12">
        <f t="shared" si="1"/>
        <v>7.467250437828371</v>
      </c>
      <c r="H67" s="12">
        <v>110783</v>
      </c>
      <c r="I67" s="12">
        <f t="shared" si="2"/>
        <v>38.8031523642732</v>
      </c>
      <c r="J67" s="12">
        <v>1357212</v>
      </c>
      <c r="K67" s="12">
        <f t="shared" si="3"/>
        <v>475.38073555166375</v>
      </c>
      <c r="L67" s="12">
        <v>0</v>
      </c>
      <c r="M67" s="12">
        <f t="shared" si="4"/>
        <v>0</v>
      </c>
      <c r="N67" s="12">
        <v>1325</v>
      </c>
      <c r="O67" s="12">
        <f t="shared" si="5"/>
        <v>0.46409807355516636</v>
      </c>
      <c r="P67" s="12">
        <v>2318</v>
      </c>
      <c r="Q67" s="12">
        <f t="shared" si="6"/>
        <v>0.8119089316987741</v>
      </c>
      <c r="R67" s="12">
        <v>4250</v>
      </c>
      <c r="S67" s="12">
        <f t="shared" si="7"/>
        <v>1.4886164623467601</v>
      </c>
      <c r="T67" s="12">
        <v>74859</v>
      </c>
      <c r="U67" s="12">
        <f t="shared" si="8"/>
        <v>26.22031523642732</v>
      </c>
      <c r="V67" s="12">
        <v>950472</v>
      </c>
      <c r="W67" s="12">
        <f t="shared" si="9"/>
        <v>332.91488616462345</v>
      </c>
      <c r="X67" s="12">
        <v>38980</v>
      </c>
      <c r="Y67" s="12">
        <f t="shared" si="10"/>
        <v>13.65323992994746</v>
      </c>
      <c r="Z67" s="12">
        <v>558</v>
      </c>
      <c r="AA67" s="12">
        <f t="shared" si="11"/>
        <v>0.19544658493870404</v>
      </c>
      <c r="AB67" s="13">
        <f t="shared" si="12"/>
        <v>3418730</v>
      </c>
      <c r="AC67" s="12">
        <f t="shared" si="13"/>
        <v>1197.4535901926445</v>
      </c>
    </row>
    <row r="68" spans="1:29" ht="12.75">
      <c r="A68" s="9">
        <v>65</v>
      </c>
      <c r="B68" s="2" t="s">
        <v>76</v>
      </c>
      <c r="C68" s="19">
        <v>9944</v>
      </c>
      <c r="D68" s="12">
        <v>2054861</v>
      </c>
      <c r="E68" s="12">
        <f t="shared" si="0"/>
        <v>206.64330249396622</v>
      </c>
      <c r="F68" s="12">
        <v>0</v>
      </c>
      <c r="G68" s="12">
        <f t="shared" si="1"/>
        <v>0</v>
      </c>
      <c r="H68" s="12">
        <v>409553</v>
      </c>
      <c r="I68" s="12">
        <f t="shared" si="2"/>
        <v>41.18594127111826</v>
      </c>
      <c r="J68" s="12">
        <v>5061210</v>
      </c>
      <c r="K68" s="12">
        <f t="shared" si="3"/>
        <v>508.9712389380531</v>
      </c>
      <c r="L68" s="12">
        <v>2734</v>
      </c>
      <c r="M68" s="12">
        <f t="shared" si="4"/>
        <v>0.2749396621078037</v>
      </c>
      <c r="N68" s="12">
        <v>0</v>
      </c>
      <c r="O68" s="12">
        <f t="shared" si="5"/>
        <v>0</v>
      </c>
      <c r="P68" s="12">
        <v>2709</v>
      </c>
      <c r="Q68" s="12">
        <f t="shared" si="6"/>
        <v>0.27242558326629124</v>
      </c>
      <c r="R68" s="12">
        <v>28464</v>
      </c>
      <c r="S68" s="12">
        <f t="shared" si="7"/>
        <v>2.8624296057924377</v>
      </c>
      <c r="T68" s="12">
        <v>294084</v>
      </c>
      <c r="U68" s="12">
        <f t="shared" si="8"/>
        <v>29.574014481094128</v>
      </c>
      <c r="V68" s="12">
        <v>1419619</v>
      </c>
      <c r="W68" s="12">
        <f t="shared" si="9"/>
        <v>142.76136363636363</v>
      </c>
      <c r="X68" s="12">
        <v>85063</v>
      </c>
      <c r="Y68" s="12">
        <f t="shared" si="10"/>
        <v>8.554203539823009</v>
      </c>
      <c r="Z68" s="12">
        <v>25183</v>
      </c>
      <c r="AA68" s="12">
        <f t="shared" si="11"/>
        <v>2.532481898632341</v>
      </c>
      <c r="AB68" s="13">
        <f t="shared" si="12"/>
        <v>9383480</v>
      </c>
      <c r="AC68" s="12">
        <f t="shared" si="13"/>
        <v>943.6323411102172</v>
      </c>
    </row>
    <row r="69" spans="1:29" ht="12.75">
      <c r="A69" s="10">
        <v>66</v>
      </c>
      <c r="B69" s="3" t="s">
        <v>77</v>
      </c>
      <c r="C69" s="20">
        <v>3078</v>
      </c>
      <c r="D69" s="14">
        <v>1770624</v>
      </c>
      <c r="E69" s="14">
        <f>D69/$C69</f>
        <v>575.2514619883041</v>
      </c>
      <c r="F69" s="14">
        <v>19931</v>
      </c>
      <c r="G69" s="14">
        <f>F69/$C69</f>
        <v>6.4753086419753085</v>
      </c>
      <c r="H69" s="14">
        <v>188455</v>
      </c>
      <c r="I69" s="14">
        <f>H69/$C69</f>
        <v>61.2264457439896</v>
      </c>
      <c r="J69" s="14">
        <v>1458891</v>
      </c>
      <c r="K69" s="14">
        <f>J69/$C69</f>
        <v>473.9736842105263</v>
      </c>
      <c r="L69" s="14">
        <v>2</v>
      </c>
      <c r="M69" s="14">
        <f>L69/$C69</f>
        <v>0.000649772579597141</v>
      </c>
      <c r="N69" s="14">
        <v>0</v>
      </c>
      <c r="O69" s="14">
        <f>N69/$C69</f>
        <v>0</v>
      </c>
      <c r="P69" s="14">
        <v>3744</v>
      </c>
      <c r="Q69" s="14">
        <f>P69/$C69</f>
        <v>1.2163742690058479</v>
      </c>
      <c r="R69" s="14">
        <v>11853</v>
      </c>
      <c r="S69" s="14">
        <f>R69/$C69</f>
        <v>3.8508771929824563</v>
      </c>
      <c r="T69" s="14">
        <v>256814</v>
      </c>
      <c r="U69" s="14">
        <f>T69/$C69</f>
        <v>83.43534762833008</v>
      </c>
      <c r="V69" s="14">
        <v>0</v>
      </c>
      <c r="W69" s="14">
        <f>V69/$C69</f>
        <v>0</v>
      </c>
      <c r="X69" s="14">
        <v>9415</v>
      </c>
      <c r="Y69" s="14">
        <f>X69/$C69</f>
        <v>3.0588044184535415</v>
      </c>
      <c r="Z69" s="14">
        <v>7528</v>
      </c>
      <c r="AA69" s="14">
        <f>Z69/$C69</f>
        <v>2.445743989603639</v>
      </c>
      <c r="AB69" s="15">
        <f>D69+F69+H69+J69+L69+N69+P69+R69+T69+V69+X69+Z69</f>
        <v>3727257</v>
      </c>
      <c r="AC69" s="14">
        <f>AB69/$C69</f>
        <v>1210.9346978557505</v>
      </c>
    </row>
    <row r="70" spans="1:29" ht="12.75">
      <c r="A70" s="25"/>
      <c r="B70" s="26"/>
      <c r="C70" s="6"/>
      <c r="D70" s="27"/>
      <c r="E70" s="27"/>
      <c r="F70" s="27"/>
      <c r="G70" s="27"/>
      <c r="H70" s="27"/>
      <c r="I70" s="28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8"/>
    </row>
    <row r="71" spans="1:29" ht="13.5" thickBot="1">
      <c r="A71" s="30"/>
      <c r="B71" s="7" t="s">
        <v>80</v>
      </c>
      <c r="C71" s="21">
        <f>SUM(C4:C69)</f>
        <v>725027</v>
      </c>
      <c r="D71" s="16">
        <f>SUM(D4:D69)</f>
        <v>289028954</v>
      </c>
      <c r="E71" s="16">
        <f>D71/$C71</f>
        <v>398.64578008818984</v>
      </c>
      <c r="F71" s="16">
        <f>SUM(F4:F69)</f>
        <v>5757878</v>
      </c>
      <c r="G71" s="16">
        <f>F71/$C71</f>
        <v>7.941604933333517</v>
      </c>
      <c r="H71" s="16">
        <f>SUM(H4:H69)</f>
        <v>28170043</v>
      </c>
      <c r="I71" s="16">
        <f>H71/$C71</f>
        <v>38.853784755602206</v>
      </c>
      <c r="J71" s="16">
        <f>SUM(J4:J69)</f>
        <v>330434413</v>
      </c>
      <c r="K71" s="16">
        <f>J71/$C71</f>
        <v>455.7546312068378</v>
      </c>
      <c r="L71" s="16">
        <f>SUM(L4:L69)</f>
        <v>304740</v>
      </c>
      <c r="M71" s="16">
        <f>L71/$C71</f>
        <v>0.4203153813582115</v>
      </c>
      <c r="N71" s="16">
        <f>SUM(N4:N69)</f>
        <v>49540</v>
      </c>
      <c r="O71" s="16">
        <f>N71/$C71</f>
        <v>0.06832848983555095</v>
      </c>
      <c r="P71" s="16">
        <f>SUM(P4:P69)</f>
        <v>2825699</v>
      </c>
      <c r="Q71" s="16">
        <f>P71/$C71</f>
        <v>3.897370718607721</v>
      </c>
      <c r="R71" s="16">
        <f>SUM(R4:R69)</f>
        <v>2660708</v>
      </c>
      <c r="S71" s="16">
        <f>R71/$C71</f>
        <v>3.6698054003506075</v>
      </c>
      <c r="T71" s="16">
        <f>SUM(T4:T69)</f>
        <v>27457476</v>
      </c>
      <c r="U71" s="16">
        <f>T71/$C71</f>
        <v>37.87097032248454</v>
      </c>
      <c r="V71" s="16">
        <f>SUM(V4:V69)</f>
        <v>116233253</v>
      </c>
      <c r="W71" s="16">
        <f>V71/$C71</f>
        <v>160.31575789591284</v>
      </c>
      <c r="X71" s="16">
        <f>SUM(X4:X69)</f>
        <v>12687389</v>
      </c>
      <c r="Y71" s="16">
        <f>X71/$C71</f>
        <v>17.499195202385565</v>
      </c>
      <c r="Z71" s="16">
        <f>SUM(Z4:Z69)</f>
        <v>4927142</v>
      </c>
      <c r="AA71" s="16">
        <f>Z71/$C71</f>
        <v>6.795804845888498</v>
      </c>
      <c r="AB71" s="17">
        <f>D71+F71+H71+J71+L71+N71+P71+R71+T71+V71+X71+Z71</f>
        <v>820537235</v>
      </c>
      <c r="AC71" s="16">
        <f>AB71/$C71</f>
        <v>1131.733349240787</v>
      </c>
    </row>
    <row r="72" ht="13.5" thickTop="1"/>
  </sheetData>
  <mergeCells count="2">
    <mergeCell ref="AB2:AB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&amp;C&amp;16Benefits - Expenditures by Object - FY 2001-2002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2003-11-18T22:24:44Z</cp:lastPrinted>
  <dcterms:created xsi:type="dcterms:W3CDTF">2003-04-30T20:08:44Z</dcterms:created>
  <dcterms:modified xsi:type="dcterms:W3CDTF">2003-11-19T16:00:33Z</dcterms:modified>
  <cp:category/>
  <cp:version/>
  <cp:contentType/>
  <cp:contentStatus/>
</cp:coreProperties>
</file>