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tabRatio="599" activeTab="0"/>
  </bookViews>
  <sheets>
    <sheet name="Other Objects - 800" sheetId="1" r:id="rId1"/>
  </sheets>
  <definedNames>
    <definedName name="_xlnm.Print_Titles" localSheetId="0">'Other Objects - 800'!$A:$B</definedName>
  </definedNames>
  <calcPr fullCalcOnLoad="1"/>
</workbook>
</file>

<file path=xl/sharedStrings.xml><?xml version="1.0" encoding="utf-8"?>
<sst xmlns="http://schemas.openxmlformats.org/spreadsheetml/2006/main" count="87" uniqueCount="82">
  <si>
    <t>LEA</t>
  </si>
  <si>
    <t>Dues &amp; Fees</t>
  </si>
  <si>
    <t>Judgments Against the LEA</t>
  </si>
  <si>
    <t>Interest</t>
  </si>
  <si>
    <t>Contingency</t>
  </si>
  <si>
    <t>Miscellaneous Expenditures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</si>
  <si>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</si>
  <si>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</si>
  <si>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</si>
  <si>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</si>
  <si>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</si>
  <si>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</si>
  <si>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</si>
  <si>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</si>
  <si>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</si>
  <si>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</si>
  <si>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</si>
  <si>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</si>
  <si>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</si>
  <si>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</si>
  <si>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</si>
  <si>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</si>
  <si>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</si>
  <si>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</si>
  <si>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</si>
  <si>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</si>
  <si>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</si>
  <si>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</si>
  <si>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</si>
  <si>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</si>
  <si>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</si>
  <si>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</si>
  <si>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</si>
  <si>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</si>
  <si>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</si>
  <si>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</si>
  <si>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</si>
  <si>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</si>
  <si>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</si>
  <si>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</si>
  <si>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</si>
  <si>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</si>
  <si>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</si>
  <si>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</si>
  <si>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</si>
  <si>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</si>
  <si>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</si>
  <si>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</si>
  <si>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</si>
  <si>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</si>
  <si>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</si>
  <si>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</si>
  <si>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</si>
  <si>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</si>
  <si>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</si>
  <si>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</si>
  <si>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</si>
  <si>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</si>
  <si>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</si>
  <si>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</si>
  <si>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</si>
  <si>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</si>
  <si>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</si>
  <si>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</si>
  <si>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</si>
  <si>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</si>
  <si>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</si>
  <si>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</si>
  <si>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</si>
  <si>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</si>
  <si>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</si>
  <si>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</si>
  <si>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</si>
  <si>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Oct.  2001 Elementary Secondary Membership</t>
  </si>
  <si>
    <t>State Totals</t>
  </si>
  <si>
    <t>Per Pupil</t>
  </si>
  <si>
    <t>Object Code 810</t>
  </si>
  <si>
    <t>Object Code 820</t>
  </si>
  <si>
    <t>Object Code 830</t>
  </si>
  <si>
    <t>Object Code 840</t>
  </si>
  <si>
    <t>Object Code 890</t>
  </si>
  <si>
    <t>Total Other Objects Expenditures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</si>
</sst>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1"/>
  <sheetViews>
    <sheetView tabSelected="1" workbookViewId="0" topLeftCell="G1">
      <selection activeCell="P2" sqref="P2"/>
    </sheetView>
  </sheetViews>
  <sheetFormatPr defaultColWidth="9.140625" defaultRowHeight="12.75"/>
  <cols>
    <col min="1" max="1" width="3.8515625" style="1" bestFit="1" customWidth="1"/>
    <col min="2" max="2" width="17.28125" style="1" bestFit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28125" style="1" bestFit="1" customWidth="1"/>
    <col min="7" max="7" width="7.7109375" style="1" bestFit="1" customWidth="1"/>
    <col min="8" max="8" width="12.28125" style="1" bestFit="1" customWidth="1"/>
    <col min="9" max="9" width="7.7109375" style="1" bestFit="1" customWidth="1"/>
    <col min="10" max="10" width="12.28125" style="1" bestFit="1" customWidth="1"/>
    <col min="11" max="11" width="7.7109375" style="1" bestFit="1" customWidth="1"/>
    <col min="12" max="12" width="12.28125" style="1" bestFit="1" customWidth="1"/>
    <col min="13" max="13" width="7.7109375" style="1" bestFit="1" customWidth="1"/>
    <col min="14" max="14" width="13.7109375" style="1" bestFit="1" customWidth="1"/>
    <col min="15" max="15" width="8.00390625" style="1" bestFit="1" customWidth="1"/>
    <col min="16" max="16384" width="9.140625" style="1" customWidth="1"/>
  </cols>
  <sheetData>
    <row r="1" ht="17.25" customHeight="1"/>
    <row r="2" spans="3:15" ht="38.25">
      <c r="C2" s="33" t="s">
        <v>73</v>
      </c>
      <c r="D2" s="24" t="s">
        <v>1</v>
      </c>
      <c r="E2" s="18"/>
      <c r="F2" s="24" t="s">
        <v>2</v>
      </c>
      <c r="G2" s="23"/>
      <c r="H2" s="29" t="s">
        <v>3</v>
      </c>
      <c r="I2" s="23"/>
      <c r="J2" s="29" t="s">
        <v>4</v>
      </c>
      <c r="K2" s="18"/>
      <c r="L2" s="29" t="s">
        <v>5</v>
      </c>
      <c r="M2" s="18"/>
      <c r="N2" s="31" t="s">
        <v>81</v>
      </c>
      <c r="O2" s="23"/>
    </row>
    <row r="3" spans="1:15" ht="27" customHeight="1">
      <c r="A3" s="8" t="s">
        <v>0</v>
      </c>
      <c r="B3" s="4" t="s">
        <v>72</v>
      </c>
      <c r="C3" s="34"/>
      <c r="D3" s="5" t="s">
        <v>76</v>
      </c>
      <c r="E3" s="22" t="s">
        <v>75</v>
      </c>
      <c r="F3" s="5" t="s">
        <v>77</v>
      </c>
      <c r="G3" s="22" t="s">
        <v>75</v>
      </c>
      <c r="H3" s="5" t="s">
        <v>78</v>
      </c>
      <c r="I3" s="22" t="s">
        <v>75</v>
      </c>
      <c r="J3" s="5" t="s">
        <v>79</v>
      </c>
      <c r="K3" s="22" t="s">
        <v>75</v>
      </c>
      <c r="L3" s="5" t="s">
        <v>80</v>
      </c>
      <c r="M3" s="22" t="s">
        <v>75</v>
      </c>
      <c r="N3" s="32"/>
      <c r="O3" s="22" t="s">
        <v>75</v>
      </c>
    </row>
    <row r="4" spans="1:15" ht="12.75">
      <c r="A4" s="9">
        <v>1</v>
      </c>
      <c r="B4" s="2" t="s">
        <v>6</v>
      </c>
      <c r="C4" s="19">
        <v>9739</v>
      </c>
      <c r="D4" s="12">
        <v>7265</v>
      </c>
      <c r="E4" s="12">
        <f>D4/$C4</f>
        <v>0.7459698120956977</v>
      </c>
      <c r="F4" s="12">
        <v>0</v>
      </c>
      <c r="G4" s="12">
        <f>F4/$C4</f>
        <v>0</v>
      </c>
      <c r="H4" s="12">
        <v>461336</v>
      </c>
      <c r="I4" s="12">
        <f>H4/$C4</f>
        <v>47.36995584762296</v>
      </c>
      <c r="J4" s="12">
        <v>0</v>
      </c>
      <c r="K4" s="12">
        <f>J4/$C4</f>
        <v>0</v>
      </c>
      <c r="L4" s="12">
        <v>238585</v>
      </c>
      <c r="M4" s="12">
        <f>L4/$C4</f>
        <v>24.497895061094567</v>
      </c>
      <c r="N4" s="13">
        <f>D4+F4+H4+J4+L4</f>
        <v>707186</v>
      </c>
      <c r="O4" s="12">
        <f>N4/$C4</f>
        <v>72.61382072081322</v>
      </c>
    </row>
    <row r="5" spans="1:15" ht="12.75">
      <c r="A5" s="9">
        <v>2</v>
      </c>
      <c r="B5" s="2" t="s">
        <v>7</v>
      </c>
      <c r="C5" s="19">
        <v>4332</v>
      </c>
      <c r="D5" s="12">
        <v>0</v>
      </c>
      <c r="E5" s="12">
        <f aca="true" t="shared" si="0" ref="E5:E68">D5/$C5</f>
        <v>0</v>
      </c>
      <c r="F5" s="12">
        <v>2777</v>
      </c>
      <c r="G5" s="12">
        <f aca="true" t="shared" si="1" ref="G5:G68">F5/$C5</f>
        <v>0.6410433979686058</v>
      </c>
      <c r="H5" s="12">
        <v>508066</v>
      </c>
      <c r="I5" s="12">
        <f aca="true" t="shared" si="2" ref="I5:I68">H5/$C5</f>
        <v>117.28208679593722</v>
      </c>
      <c r="J5" s="12">
        <v>0</v>
      </c>
      <c r="K5" s="12">
        <f aca="true" t="shared" si="3" ref="K5:K68">J5/$C5</f>
        <v>0</v>
      </c>
      <c r="L5" s="12">
        <v>486001</v>
      </c>
      <c r="M5" s="12">
        <f aca="true" t="shared" si="4" ref="M5:M68">L5/$C5</f>
        <v>112.18859649122807</v>
      </c>
      <c r="N5" s="13">
        <f aca="true" t="shared" si="5" ref="N5:N68">D5+F5+H5+J5+L5</f>
        <v>996844</v>
      </c>
      <c r="O5" s="12">
        <f aca="true" t="shared" si="6" ref="O5:O68">N5/$C5</f>
        <v>230.11172668513387</v>
      </c>
    </row>
    <row r="6" spans="1:15" ht="12.75">
      <c r="A6" s="9">
        <v>3</v>
      </c>
      <c r="B6" s="2" t="s">
        <v>8</v>
      </c>
      <c r="C6" s="19">
        <v>15159</v>
      </c>
      <c r="D6" s="12">
        <v>32391</v>
      </c>
      <c r="E6" s="12">
        <f t="shared" si="0"/>
        <v>2.1367504452800317</v>
      </c>
      <c r="F6" s="12">
        <v>0</v>
      </c>
      <c r="G6" s="12">
        <f t="shared" si="1"/>
        <v>0</v>
      </c>
      <c r="H6" s="12">
        <v>2549136</v>
      </c>
      <c r="I6" s="12">
        <f t="shared" si="2"/>
        <v>168.15990500692658</v>
      </c>
      <c r="J6" s="12">
        <v>0</v>
      </c>
      <c r="K6" s="12">
        <f t="shared" si="3"/>
        <v>0</v>
      </c>
      <c r="L6" s="12">
        <v>599916</v>
      </c>
      <c r="M6" s="12">
        <f t="shared" si="4"/>
        <v>39.57490599643776</v>
      </c>
      <c r="N6" s="13">
        <f t="shared" si="5"/>
        <v>3181443</v>
      </c>
      <c r="O6" s="12">
        <f t="shared" si="6"/>
        <v>209.87156144864437</v>
      </c>
    </row>
    <row r="7" spans="1:15" ht="12.75">
      <c r="A7" s="9">
        <v>4</v>
      </c>
      <c r="B7" s="2" t="s">
        <v>9</v>
      </c>
      <c r="C7" s="19">
        <v>4622</v>
      </c>
      <c r="D7" s="12">
        <v>10400</v>
      </c>
      <c r="E7" s="12">
        <f t="shared" si="0"/>
        <v>2.250108178277802</v>
      </c>
      <c r="F7" s="12">
        <v>0</v>
      </c>
      <c r="G7" s="12">
        <f t="shared" si="1"/>
        <v>0</v>
      </c>
      <c r="H7" s="12">
        <v>113134</v>
      </c>
      <c r="I7" s="12">
        <f t="shared" si="2"/>
        <v>24.477282561661617</v>
      </c>
      <c r="J7" s="12">
        <v>0</v>
      </c>
      <c r="K7" s="12">
        <f t="shared" si="3"/>
        <v>0</v>
      </c>
      <c r="L7" s="12">
        <v>757238</v>
      </c>
      <c r="M7" s="12">
        <f t="shared" si="4"/>
        <v>163.8334054521852</v>
      </c>
      <c r="N7" s="13">
        <f t="shared" si="5"/>
        <v>880772</v>
      </c>
      <c r="O7" s="12">
        <f t="shared" si="6"/>
        <v>190.56079619212463</v>
      </c>
    </row>
    <row r="8" spans="1:15" ht="12.75">
      <c r="A8" s="10">
        <v>5</v>
      </c>
      <c r="B8" s="3" t="s">
        <v>10</v>
      </c>
      <c r="C8" s="20">
        <v>6824</v>
      </c>
      <c r="D8" s="14">
        <v>7540</v>
      </c>
      <c r="E8" s="14">
        <f t="shared" si="0"/>
        <v>1.1049237983587339</v>
      </c>
      <c r="F8" s="14">
        <v>0</v>
      </c>
      <c r="G8" s="14">
        <f t="shared" si="1"/>
        <v>0</v>
      </c>
      <c r="H8" s="14">
        <v>134350</v>
      </c>
      <c r="I8" s="14">
        <f t="shared" si="2"/>
        <v>19.687866354044548</v>
      </c>
      <c r="J8" s="14">
        <v>0</v>
      </c>
      <c r="K8" s="14">
        <f t="shared" si="3"/>
        <v>0</v>
      </c>
      <c r="L8" s="14">
        <v>795</v>
      </c>
      <c r="M8" s="14">
        <f t="shared" si="4"/>
        <v>0.11650058616647128</v>
      </c>
      <c r="N8" s="15">
        <f t="shared" si="5"/>
        <v>142685</v>
      </c>
      <c r="O8" s="14">
        <f t="shared" si="6"/>
        <v>20.909290738569755</v>
      </c>
    </row>
    <row r="9" spans="1:15" ht="12.75">
      <c r="A9" s="11">
        <v>6</v>
      </c>
      <c r="B9" s="2" t="s">
        <v>11</v>
      </c>
      <c r="C9" s="19">
        <v>6027</v>
      </c>
      <c r="D9" s="12">
        <v>10500</v>
      </c>
      <c r="E9" s="12">
        <f t="shared" si="0"/>
        <v>1.7421602787456445</v>
      </c>
      <c r="F9" s="12">
        <v>0</v>
      </c>
      <c r="G9" s="12">
        <f t="shared" si="1"/>
        <v>0</v>
      </c>
      <c r="H9" s="12">
        <v>1030932</v>
      </c>
      <c r="I9" s="12">
        <f t="shared" si="2"/>
        <v>171.05226480836237</v>
      </c>
      <c r="J9" s="12">
        <v>0</v>
      </c>
      <c r="K9" s="12">
        <f t="shared" si="3"/>
        <v>0</v>
      </c>
      <c r="L9" s="12">
        <v>234</v>
      </c>
      <c r="M9" s="12">
        <f t="shared" si="4"/>
        <v>0.03882528621204579</v>
      </c>
      <c r="N9" s="13">
        <f t="shared" si="5"/>
        <v>1041666</v>
      </c>
      <c r="O9" s="12">
        <f t="shared" si="6"/>
        <v>172.83325037332006</v>
      </c>
    </row>
    <row r="10" spans="1:15" ht="12.75">
      <c r="A10" s="9">
        <v>7</v>
      </c>
      <c r="B10" s="2" t="s">
        <v>12</v>
      </c>
      <c r="C10" s="19">
        <v>2572</v>
      </c>
      <c r="D10" s="12">
        <v>5500</v>
      </c>
      <c r="E10" s="12">
        <f t="shared" si="0"/>
        <v>2.1384136858475893</v>
      </c>
      <c r="F10" s="12">
        <v>0</v>
      </c>
      <c r="G10" s="12">
        <f t="shared" si="1"/>
        <v>0</v>
      </c>
      <c r="H10" s="12">
        <v>300192</v>
      </c>
      <c r="I10" s="12">
        <f t="shared" si="2"/>
        <v>116.7153965785381</v>
      </c>
      <c r="J10" s="12">
        <v>0</v>
      </c>
      <c r="K10" s="12">
        <f t="shared" si="3"/>
        <v>0</v>
      </c>
      <c r="L10" s="12">
        <v>6839</v>
      </c>
      <c r="M10" s="12">
        <f t="shared" si="4"/>
        <v>2.6590202177293936</v>
      </c>
      <c r="N10" s="13">
        <f t="shared" si="5"/>
        <v>312531</v>
      </c>
      <c r="O10" s="12">
        <f t="shared" si="6"/>
        <v>121.51283048211509</v>
      </c>
    </row>
    <row r="11" spans="1:15" ht="12.75">
      <c r="A11" s="9">
        <v>8</v>
      </c>
      <c r="B11" s="2" t="s">
        <v>13</v>
      </c>
      <c r="C11" s="19">
        <v>18595</v>
      </c>
      <c r="D11" s="12">
        <v>9575</v>
      </c>
      <c r="E11" s="12">
        <f t="shared" si="0"/>
        <v>0.5149233664963699</v>
      </c>
      <c r="F11" s="12">
        <v>0</v>
      </c>
      <c r="G11" s="12">
        <f t="shared" si="1"/>
        <v>0</v>
      </c>
      <c r="H11" s="12">
        <v>1075706</v>
      </c>
      <c r="I11" s="12">
        <f t="shared" si="2"/>
        <v>57.84920677601506</v>
      </c>
      <c r="J11" s="12">
        <v>0</v>
      </c>
      <c r="K11" s="12">
        <f t="shared" si="3"/>
        <v>0</v>
      </c>
      <c r="L11" s="12">
        <v>85047</v>
      </c>
      <c r="M11" s="12">
        <f t="shared" si="4"/>
        <v>4.573648830330734</v>
      </c>
      <c r="N11" s="13">
        <f t="shared" si="5"/>
        <v>1170328</v>
      </c>
      <c r="O11" s="12">
        <f t="shared" si="6"/>
        <v>62.93777897284216</v>
      </c>
    </row>
    <row r="12" spans="1:15" ht="12.75">
      <c r="A12" s="9">
        <v>9</v>
      </c>
      <c r="B12" s="2" t="s">
        <v>14</v>
      </c>
      <c r="C12" s="19">
        <v>44859</v>
      </c>
      <c r="D12" s="12">
        <v>4644</v>
      </c>
      <c r="E12" s="12">
        <f t="shared" si="0"/>
        <v>0.10352437637932188</v>
      </c>
      <c r="F12" s="12">
        <v>0</v>
      </c>
      <c r="G12" s="12">
        <f t="shared" si="1"/>
        <v>0</v>
      </c>
      <c r="H12" s="12">
        <v>3112115</v>
      </c>
      <c r="I12" s="12">
        <f t="shared" si="2"/>
        <v>69.3754876390468</v>
      </c>
      <c r="J12" s="12">
        <v>0</v>
      </c>
      <c r="K12" s="12">
        <f t="shared" si="3"/>
        <v>0</v>
      </c>
      <c r="L12" s="12">
        <v>1443051</v>
      </c>
      <c r="M12" s="12">
        <f t="shared" si="4"/>
        <v>32.16859493078312</v>
      </c>
      <c r="N12" s="13">
        <f t="shared" si="5"/>
        <v>4559810</v>
      </c>
      <c r="O12" s="12">
        <f t="shared" si="6"/>
        <v>101.64760694620924</v>
      </c>
    </row>
    <row r="13" spans="1:15" ht="12.75">
      <c r="A13" s="10">
        <v>10</v>
      </c>
      <c r="B13" s="3" t="s">
        <v>15</v>
      </c>
      <c r="C13" s="20">
        <v>31644</v>
      </c>
      <c r="D13" s="14">
        <v>44733</v>
      </c>
      <c r="E13" s="14">
        <f t="shared" si="0"/>
        <v>1.413632916192643</v>
      </c>
      <c r="F13" s="14">
        <v>0</v>
      </c>
      <c r="G13" s="14">
        <f t="shared" si="1"/>
        <v>0</v>
      </c>
      <c r="H13" s="14">
        <v>7930914</v>
      </c>
      <c r="I13" s="14">
        <f t="shared" si="2"/>
        <v>250.62931361395525</v>
      </c>
      <c r="J13" s="14">
        <v>0</v>
      </c>
      <c r="K13" s="14">
        <f t="shared" si="3"/>
        <v>0</v>
      </c>
      <c r="L13" s="14">
        <v>48867</v>
      </c>
      <c r="M13" s="14">
        <f t="shared" si="4"/>
        <v>1.5442737959802806</v>
      </c>
      <c r="N13" s="15">
        <f t="shared" si="5"/>
        <v>8024514</v>
      </c>
      <c r="O13" s="14">
        <f t="shared" si="6"/>
        <v>253.58722032612818</v>
      </c>
    </row>
    <row r="14" spans="1:15" ht="12.75">
      <c r="A14" s="9">
        <v>11</v>
      </c>
      <c r="B14" s="2" t="s">
        <v>16</v>
      </c>
      <c r="C14" s="19">
        <v>1895</v>
      </c>
      <c r="D14" s="12">
        <v>7500</v>
      </c>
      <c r="E14" s="12">
        <f t="shared" si="0"/>
        <v>3.9577836411609497</v>
      </c>
      <c r="F14" s="12">
        <v>0</v>
      </c>
      <c r="G14" s="12">
        <f t="shared" si="1"/>
        <v>0</v>
      </c>
      <c r="H14" s="12">
        <v>18900</v>
      </c>
      <c r="I14" s="12">
        <f t="shared" si="2"/>
        <v>9.973614775725594</v>
      </c>
      <c r="J14" s="12">
        <v>0</v>
      </c>
      <c r="K14" s="12">
        <f t="shared" si="3"/>
        <v>0</v>
      </c>
      <c r="L14" s="12">
        <v>76133</v>
      </c>
      <c r="M14" s="12">
        <f t="shared" si="4"/>
        <v>40.17572559366754</v>
      </c>
      <c r="N14" s="13">
        <f t="shared" si="5"/>
        <v>102533</v>
      </c>
      <c r="O14" s="12">
        <f t="shared" si="6"/>
        <v>54.10712401055409</v>
      </c>
    </row>
    <row r="15" spans="1:15" ht="12.75">
      <c r="A15" s="9">
        <v>12</v>
      </c>
      <c r="B15" s="2" t="s">
        <v>17</v>
      </c>
      <c r="C15" s="19">
        <v>1879</v>
      </c>
      <c r="D15" s="12">
        <v>9469</v>
      </c>
      <c r="E15" s="12">
        <f t="shared" si="0"/>
        <v>5.039382650345929</v>
      </c>
      <c r="F15" s="12">
        <v>0</v>
      </c>
      <c r="G15" s="12">
        <f t="shared" si="1"/>
        <v>0</v>
      </c>
      <c r="H15" s="12">
        <v>285770</v>
      </c>
      <c r="I15" s="12">
        <f t="shared" si="2"/>
        <v>152.08621607237893</v>
      </c>
      <c r="J15" s="12">
        <v>0</v>
      </c>
      <c r="K15" s="12">
        <f t="shared" si="3"/>
        <v>0</v>
      </c>
      <c r="L15" s="12">
        <v>299312</v>
      </c>
      <c r="M15" s="12">
        <f t="shared" si="4"/>
        <v>159.2932410856839</v>
      </c>
      <c r="N15" s="13">
        <f t="shared" si="5"/>
        <v>594551</v>
      </c>
      <c r="O15" s="12">
        <f t="shared" si="6"/>
        <v>316.41883980840873</v>
      </c>
    </row>
    <row r="16" spans="1:15" ht="12.75">
      <c r="A16" s="9">
        <v>13</v>
      </c>
      <c r="B16" s="2" t="s">
        <v>18</v>
      </c>
      <c r="C16" s="19">
        <v>1841</v>
      </c>
      <c r="D16" s="12">
        <v>5528</v>
      </c>
      <c r="E16" s="12">
        <f t="shared" si="0"/>
        <v>3.002715915263444</v>
      </c>
      <c r="F16" s="12">
        <v>0</v>
      </c>
      <c r="G16" s="12">
        <f t="shared" si="1"/>
        <v>0</v>
      </c>
      <c r="H16" s="12">
        <v>140536</v>
      </c>
      <c r="I16" s="12">
        <f t="shared" si="2"/>
        <v>76.33677349266704</v>
      </c>
      <c r="J16" s="12">
        <v>0</v>
      </c>
      <c r="K16" s="12">
        <f t="shared" si="3"/>
        <v>0</v>
      </c>
      <c r="L16" s="12">
        <v>134363</v>
      </c>
      <c r="M16" s="12">
        <f t="shared" si="4"/>
        <v>72.98370450841934</v>
      </c>
      <c r="N16" s="13">
        <f t="shared" si="5"/>
        <v>280427</v>
      </c>
      <c r="O16" s="12">
        <f t="shared" si="6"/>
        <v>152.32319391634982</v>
      </c>
    </row>
    <row r="17" spans="1:15" ht="12.75">
      <c r="A17" s="9">
        <v>14</v>
      </c>
      <c r="B17" s="2" t="s">
        <v>19</v>
      </c>
      <c r="C17" s="19">
        <v>2811</v>
      </c>
      <c r="D17" s="12">
        <v>15250</v>
      </c>
      <c r="E17" s="12">
        <f t="shared" si="0"/>
        <v>5.425115617218072</v>
      </c>
      <c r="F17" s="12">
        <v>0</v>
      </c>
      <c r="G17" s="12">
        <f t="shared" si="1"/>
        <v>0</v>
      </c>
      <c r="H17" s="12">
        <v>326332</v>
      </c>
      <c r="I17" s="12">
        <f t="shared" si="2"/>
        <v>116.09107079331199</v>
      </c>
      <c r="J17" s="12">
        <v>0</v>
      </c>
      <c r="K17" s="12">
        <f t="shared" si="3"/>
        <v>0</v>
      </c>
      <c r="L17" s="12">
        <v>28145</v>
      </c>
      <c r="M17" s="12">
        <f t="shared" si="4"/>
        <v>10.012451085023123</v>
      </c>
      <c r="N17" s="13">
        <f t="shared" si="5"/>
        <v>369727</v>
      </c>
      <c r="O17" s="12">
        <f t="shared" si="6"/>
        <v>131.52863749555317</v>
      </c>
    </row>
    <row r="18" spans="1:15" ht="12.75">
      <c r="A18" s="10">
        <v>15</v>
      </c>
      <c r="B18" s="3" t="s">
        <v>20</v>
      </c>
      <c r="C18" s="20">
        <v>3871</v>
      </c>
      <c r="D18" s="14">
        <v>5025</v>
      </c>
      <c r="E18" s="14">
        <f t="shared" si="0"/>
        <v>1.2981141823818134</v>
      </c>
      <c r="F18" s="14">
        <v>0</v>
      </c>
      <c r="G18" s="14">
        <f t="shared" si="1"/>
        <v>0</v>
      </c>
      <c r="H18" s="14">
        <v>77000</v>
      </c>
      <c r="I18" s="14">
        <f t="shared" si="2"/>
        <v>19.89150090415913</v>
      </c>
      <c r="J18" s="14">
        <v>0</v>
      </c>
      <c r="K18" s="14">
        <f t="shared" si="3"/>
        <v>0</v>
      </c>
      <c r="L18" s="14">
        <v>158462</v>
      </c>
      <c r="M18" s="14">
        <f t="shared" si="4"/>
        <v>40.9356755360372</v>
      </c>
      <c r="N18" s="15">
        <f t="shared" si="5"/>
        <v>240487</v>
      </c>
      <c r="O18" s="14">
        <f t="shared" si="6"/>
        <v>62.12529062257815</v>
      </c>
    </row>
    <row r="19" spans="1:15" ht="12.75">
      <c r="A19" s="9">
        <v>16</v>
      </c>
      <c r="B19" s="2" t="s">
        <v>21</v>
      </c>
      <c r="C19" s="19">
        <v>4886</v>
      </c>
      <c r="D19" s="12">
        <v>10194</v>
      </c>
      <c r="E19" s="12">
        <f t="shared" si="0"/>
        <v>2.086369218174376</v>
      </c>
      <c r="F19" s="12">
        <v>0</v>
      </c>
      <c r="G19" s="12">
        <f t="shared" si="1"/>
        <v>0</v>
      </c>
      <c r="H19" s="12">
        <v>1089500</v>
      </c>
      <c r="I19" s="12">
        <f t="shared" si="2"/>
        <v>222.9840360212853</v>
      </c>
      <c r="J19" s="12">
        <v>0</v>
      </c>
      <c r="K19" s="12">
        <f t="shared" si="3"/>
        <v>0</v>
      </c>
      <c r="L19" s="12">
        <v>805409</v>
      </c>
      <c r="M19" s="12">
        <f t="shared" si="4"/>
        <v>164.84015554645927</v>
      </c>
      <c r="N19" s="13">
        <f t="shared" si="5"/>
        <v>1905103</v>
      </c>
      <c r="O19" s="12">
        <f t="shared" si="6"/>
        <v>389.91056078591896</v>
      </c>
    </row>
    <row r="20" spans="1:15" ht="12.75">
      <c r="A20" s="9">
        <v>17</v>
      </c>
      <c r="B20" s="2" t="s">
        <v>22</v>
      </c>
      <c r="C20" s="19">
        <v>52350</v>
      </c>
      <c r="D20" s="12">
        <v>45603</v>
      </c>
      <c r="E20" s="12">
        <f t="shared" si="0"/>
        <v>0.8711174785100286</v>
      </c>
      <c r="F20" s="12">
        <v>0</v>
      </c>
      <c r="G20" s="12">
        <f t="shared" si="1"/>
        <v>0</v>
      </c>
      <c r="H20" s="12">
        <v>160855</v>
      </c>
      <c r="I20" s="12">
        <f t="shared" si="2"/>
        <v>3.072683858643744</v>
      </c>
      <c r="J20" s="12">
        <v>0</v>
      </c>
      <c r="K20" s="12">
        <f t="shared" si="3"/>
        <v>0</v>
      </c>
      <c r="L20" s="12">
        <v>412049</v>
      </c>
      <c r="M20" s="12">
        <f t="shared" si="4"/>
        <v>7.871041069723018</v>
      </c>
      <c r="N20" s="13">
        <f t="shared" si="5"/>
        <v>618507</v>
      </c>
      <c r="O20" s="12">
        <f t="shared" si="6"/>
        <v>11.81484240687679</v>
      </c>
    </row>
    <row r="21" spans="1:15" ht="12.75">
      <c r="A21" s="9">
        <v>18</v>
      </c>
      <c r="B21" s="2" t="s">
        <v>23</v>
      </c>
      <c r="C21" s="19">
        <v>1746</v>
      </c>
      <c r="D21" s="12">
        <v>5300</v>
      </c>
      <c r="E21" s="12">
        <f t="shared" si="0"/>
        <v>3.0355097365406642</v>
      </c>
      <c r="F21" s="12">
        <v>5000</v>
      </c>
      <c r="G21" s="12">
        <f t="shared" si="1"/>
        <v>2.86368843069874</v>
      </c>
      <c r="H21" s="12">
        <v>0</v>
      </c>
      <c r="I21" s="12">
        <f t="shared" si="2"/>
        <v>0</v>
      </c>
      <c r="J21" s="12">
        <v>0</v>
      </c>
      <c r="K21" s="12">
        <f t="shared" si="3"/>
        <v>0</v>
      </c>
      <c r="L21" s="12">
        <v>201201</v>
      </c>
      <c r="M21" s="12">
        <f t="shared" si="4"/>
        <v>115.23539518900344</v>
      </c>
      <c r="N21" s="13">
        <f t="shared" si="5"/>
        <v>211501</v>
      </c>
      <c r="O21" s="12">
        <f t="shared" si="6"/>
        <v>121.13459335624285</v>
      </c>
    </row>
    <row r="22" spans="1:15" ht="12.75">
      <c r="A22" s="9">
        <v>19</v>
      </c>
      <c r="B22" s="2" t="s">
        <v>24</v>
      </c>
      <c r="C22" s="19">
        <v>2578</v>
      </c>
      <c r="D22" s="12">
        <v>6278</v>
      </c>
      <c r="E22" s="12">
        <f t="shared" si="0"/>
        <v>2.43522110162917</v>
      </c>
      <c r="F22" s="12">
        <v>8274</v>
      </c>
      <c r="G22" s="12">
        <f t="shared" si="1"/>
        <v>3.209464701318852</v>
      </c>
      <c r="H22" s="12">
        <v>0</v>
      </c>
      <c r="I22" s="12">
        <f t="shared" si="2"/>
        <v>0</v>
      </c>
      <c r="J22" s="12">
        <v>0</v>
      </c>
      <c r="K22" s="12">
        <f t="shared" si="3"/>
        <v>0</v>
      </c>
      <c r="L22" s="12">
        <v>25372</v>
      </c>
      <c r="M22" s="12">
        <f t="shared" si="4"/>
        <v>9.841737781225756</v>
      </c>
      <c r="N22" s="13">
        <f t="shared" si="5"/>
        <v>39924</v>
      </c>
      <c r="O22" s="12">
        <f t="shared" si="6"/>
        <v>15.486423584173778</v>
      </c>
    </row>
    <row r="23" spans="1:15" ht="12.75">
      <c r="A23" s="10">
        <v>20</v>
      </c>
      <c r="B23" s="3" t="s">
        <v>25</v>
      </c>
      <c r="C23" s="20">
        <v>6379</v>
      </c>
      <c r="D23" s="14">
        <v>13525</v>
      </c>
      <c r="E23" s="14">
        <f t="shared" si="0"/>
        <v>2.120238281862361</v>
      </c>
      <c r="F23" s="14">
        <v>0</v>
      </c>
      <c r="G23" s="14">
        <f t="shared" si="1"/>
        <v>0</v>
      </c>
      <c r="H23" s="14">
        <v>354929</v>
      </c>
      <c r="I23" s="14">
        <f t="shared" si="2"/>
        <v>55.64022574071171</v>
      </c>
      <c r="J23" s="14">
        <v>0</v>
      </c>
      <c r="K23" s="14">
        <f t="shared" si="3"/>
        <v>0</v>
      </c>
      <c r="L23" s="14">
        <v>73875</v>
      </c>
      <c r="M23" s="14">
        <f t="shared" si="4"/>
        <v>11.580968803887757</v>
      </c>
      <c r="N23" s="15">
        <f t="shared" si="5"/>
        <v>442329</v>
      </c>
      <c r="O23" s="14">
        <f t="shared" si="6"/>
        <v>69.34143282646183</v>
      </c>
    </row>
    <row r="24" spans="1:15" ht="12.75">
      <c r="A24" s="9">
        <v>21</v>
      </c>
      <c r="B24" s="2" t="s">
        <v>26</v>
      </c>
      <c r="C24" s="19">
        <v>3827</v>
      </c>
      <c r="D24" s="12">
        <v>6170</v>
      </c>
      <c r="E24" s="12">
        <f t="shared" si="0"/>
        <v>1.6122288999216097</v>
      </c>
      <c r="F24" s="12">
        <v>12000</v>
      </c>
      <c r="G24" s="12">
        <f t="shared" si="1"/>
        <v>3.135615364515286</v>
      </c>
      <c r="H24" s="12">
        <v>0</v>
      </c>
      <c r="I24" s="12">
        <f t="shared" si="2"/>
        <v>0</v>
      </c>
      <c r="J24" s="12">
        <v>0</v>
      </c>
      <c r="K24" s="12">
        <f t="shared" si="3"/>
        <v>0</v>
      </c>
      <c r="L24" s="12">
        <v>192826</v>
      </c>
      <c r="M24" s="12">
        <f t="shared" si="4"/>
        <v>50.38568068983538</v>
      </c>
      <c r="N24" s="13">
        <f t="shared" si="5"/>
        <v>210996</v>
      </c>
      <c r="O24" s="12">
        <f t="shared" si="6"/>
        <v>55.133524954272275</v>
      </c>
    </row>
    <row r="25" spans="1:15" ht="12.75">
      <c r="A25" s="9">
        <v>22</v>
      </c>
      <c r="B25" s="2" t="s">
        <v>27</v>
      </c>
      <c r="C25" s="19">
        <v>3594</v>
      </c>
      <c r="D25" s="12">
        <v>7338</v>
      </c>
      <c r="E25" s="12">
        <f t="shared" si="0"/>
        <v>2.041736227045075</v>
      </c>
      <c r="F25" s="12">
        <v>0</v>
      </c>
      <c r="G25" s="12">
        <f t="shared" si="1"/>
        <v>0</v>
      </c>
      <c r="H25" s="12">
        <v>104695</v>
      </c>
      <c r="I25" s="12">
        <f t="shared" si="2"/>
        <v>29.13049526989427</v>
      </c>
      <c r="J25" s="12">
        <v>0</v>
      </c>
      <c r="K25" s="12">
        <f t="shared" si="3"/>
        <v>0</v>
      </c>
      <c r="L25" s="12">
        <v>0</v>
      </c>
      <c r="M25" s="12">
        <f t="shared" si="4"/>
        <v>0</v>
      </c>
      <c r="N25" s="13">
        <f t="shared" si="5"/>
        <v>112033</v>
      </c>
      <c r="O25" s="12">
        <f t="shared" si="6"/>
        <v>31.172231496939343</v>
      </c>
    </row>
    <row r="26" spans="1:15" ht="12.75">
      <c r="A26" s="9">
        <v>23</v>
      </c>
      <c r="B26" s="2" t="s">
        <v>28</v>
      </c>
      <c r="C26" s="19">
        <v>14415</v>
      </c>
      <c r="D26" s="12">
        <v>20873</v>
      </c>
      <c r="E26" s="12">
        <f t="shared" si="0"/>
        <v>1.4480055497745403</v>
      </c>
      <c r="F26" s="12">
        <v>0</v>
      </c>
      <c r="G26" s="12">
        <f t="shared" si="1"/>
        <v>0</v>
      </c>
      <c r="H26" s="12">
        <v>2034725</v>
      </c>
      <c r="I26" s="12">
        <f t="shared" si="2"/>
        <v>141.1533125216788</v>
      </c>
      <c r="J26" s="12">
        <v>0</v>
      </c>
      <c r="K26" s="12">
        <f t="shared" si="3"/>
        <v>0</v>
      </c>
      <c r="L26" s="12">
        <v>592414</v>
      </c>
      <c r="M26" s="12">
        <f t="shared" si="4"/>
        <v>41.097051682275406</v>
      </c>
      <c r="N26" s="13">
        <f t="shared" si="5"/>
        <v>2648012</v>
      </c>
      <c r="O26" s="12">
        <f t="shared" si="6"/>
        <v>183.69836975372874</v>
      </c>
    </row>
    <row r="27" spans="1:15" ht="12.75">
      <c r="A27" s="9">
        <v>24</v>
      </c>
      <c r="B27" s="2" t="s">
        <v>29</v>
      </c>
      <c r="C27" s="19">
        <v>4817</v>
      </c>
      <c r="D27" s="12">
        <v>9500</v>
      </c>
      <c r="E27" s="12">
        <f t="shared" si="0"/>
        <v>1.9721818559269255</v>
      </c>
      <c r="F27" s="12">
        <v>0</v>
      </c>
      <c r="G27" s="12">
        <f t="shared" si="1"/>
        <v>0</v>
      </c>
      <c r="H27" s="12">
        <v>1226908</v>
      </c>
      <c r="I27" s="12">
        <f t="shared" si="2"/>
        <v>254.70375752543077</v>
      </c>
      <c r="J27" s="12">
        <v>0</v>
      </c>
      <c r="K27" s="12">
        <f t="shared" si="3"/>
        <v>0</v>
      </c>
      <c r="L27" s="12">
        <v>150279</v>
      </c>
      <c r="M27" s="12">
        <f t="shared" si="4"/>
        <v>31.19763338177289</v>
      </c>
      <c r="N27" s="13">
        <f t="shared" si="5"/>
        <v>1386687</v>
      </c>
      <c r="O27" s="12">
        <f t="shared" si="6"/>
        <v>287.8735727631306</v>
      </c>
    </row>
    <row r="28" spans="1:15" ht="12.75">
      <c r="A28" s="10">
        <v>25</v>
      </c>
      <c r="B28" s="3" t="s">
        <v>30</v>
      </c>
      <c r="C28" s="20">
        <v>2530</v>
      </c>
      <c r="D28" s="14">
        <v>0</v>
      </c>
      <c r="E28" s="14">
        <f t="shared" si="0"/>
        <v>0</v>
      </c>
      <c r="F28" s="14">
        <v>0</v>
      </c>
      <c r="G28" s="14">
        <f t="shared" si="1"/>
        <v>0</v>
      </c>
      <c r="H28" s="14">
        <v>300736</v>
      </c>
      <c r="I28" s="14">
        <f t="shared" si="2"/>
        <v>118.86798418972332</v>
      </c>
      <c r="J28" s="14">
        <v>0</v>
      </c>
      <c r="K28" s="14">
        <f t="shared" si="3"/>
        <v>0</v>
      </c>
      <c r="L28" s="14">
        <v>279831</v>
      </c>
      <c r="M28" s="14">
        <f t="shared" si="4"/>
        <v>110.60513833992096</v>
      </c>
      <c r="N28" s="15">
        <f t="shared" si="5"/>
        <v>580567</v>
      </c>
      <c r="O28" s="14">
        <f t="shared" si="6"/>
        <v>229.47312252964426</v>
      </c>
    </row>
    <row r="29" spans="1:15" ht="12.75">
      <c r="A29" s="9">
        <v>26</v>
      </c>
      <c r="B29" s="2" t="s">
        <v>31</v>
      </c>
      <c r="C29" s="19">
        <v>50766</v>
      </c>
      <c r="D29" s="12">
        <v>38454</v>
      </c>
      <c r="E29" s="12">
        <f t="shared" si="0"/>
        <v>0.7574754757120907</v>
      </c>
      <c r="F29" s="12">
        <v>711</v>
      </c>
      <c r="G29" s="12">
        <f t="shared" si="1"/>
        <v>0.014005436709608793</v>
      </c>
      <c r="H29" s="12">
        <v>11423804</v>
      </c>
      <c r="I29" s="12">
        <f t="shared" si="2"/>
        <v>225.02864121656228</v>
      </c>
      <c r="J29" s="12">
        <v>0</v>
      </c>
      <c r="K29" s="12">
        <f t="shared" si="3"/>
        <v>0</v>
      </c>
      <c r="L29" s="12">
        <v>1808566</v>
      </c>
      <c r="M29" s="12">
        <f t="shared" si="4"/>
        <v>35.625536776582756</v>
      </c>
      <c r="N29" s="13">
        <f t="shared" si="5"/>
        <v>13271535</v>
      </c>
      <c r="O29" s="12">
        <f t="shared" si="6"/>
        <v>261.4256589055667</v>
      </c>
    </row>
    <row r="30" spans="1:15" ht="12.75">
      <c r="A30" s="9">
        <v>27</v>
      </c>
      <c r="B30" s="2" t="s">
        <v>32</v>
      </c>
      <c r="C30" s="19">
        <v>5793</v>
      </c>
      <c r="D30" s="12">
        <v>9715</v>
      </c>
      <c r="E30" s="12">
        <f t="shared" si="0"/>
        <v>1.6770239944760919</v>
      </c>
      <c r="F30" s="12">
        <v>0</v>
      </c>
      <c r="G30" s="12">
        <f t="shared" si="1"/>
        <v>0</v>
      </c>
      <c r="H30" s="12">
        <v>542353</v>
      </c>
      <c r="I30" s="12">
        <f t="shared" si="2"/>
        <v>93.62213015708613</v>
      </c>
      <c r="J30" s="12">
        <v>0</v>
      </c>
      <c r="K30" s="12">
        <f t="shared" si="3"/>
        <v>0</v>
      </c>
      <c r="L30" s="12">
        <v>45705</v>
      </c>
      <c r="M30" s="12">
        <f t="shared" si="4"/>
        <v>7.889694458829622</v>
      </c>
      <c r="N30" s="13">
        <f t="shared" si="5"/>
        <v>597773</v>
      </c>
      <c r="O30" s="12">
        <f t="shared" si="6"/>
        <v>103.18884861039186</v>
      </c>
    </row>
    <row r="31" spans="1:15" ht="12.75">
      <c r="A31" s="9">
        <v>28</v>
      </c>
      <c r="B31" s="2" t="s">
        <v>33</v>
      </c>
      <c r="C31" s="19">
        <v>29310</v>
      </c>
      <c r="D31" s="12">
        <v>29354</v>
      </c>
      <c r="E31" s="12">
        <f t="shared" si="0"/>
        <v>1.0015011941316956</v>
      </c>
      <c r="F31" s="12">
        <v>236883</v>
      </c>
      <c r="G31" s="12">
        <f t="shared" si="1"/>
        <v>8.081985670419652</v>
      </c>
      <c r="H31" s="12">
        <v>5432650</v>
      </c>
      <c r="I31" s="12">
        <f t="shared" si="2"/>
        <v>185.3514158990106</v>
      </c>
      <c r="J31" s="12">
        <v>0</v>
      </c>
      <c r="K31" s="12">
        <f t="shared" si="3"/>
        <v>0</v>
      </c>
      <c r="L31" s="12">
        <v>444510</v>
      </c>
      <c r="M31" s="12">
        <f t="shared" si="4"/>
        <v>15.165813715455476</v>
      </c>
      <c r="N31" s="13">
        <f t="shared" si="5"/>
        <v>6143397</v>
      </c>
      <c r="O31" s="12">
        <f t="shared" si="6"/>
        <v>209.6007164790174</v>
      </c>
    </row>
    <row r="32" spans="1:15" ht="12.75">
      <c r="A32" s="9">
        <v>29</v>
      </c>
      <c r="B32" s="2" t="s">
        <v>34</v>
      </c>
      <c r="C32" s="19">
        <v>15085</v>
      </c>
      <c r="D32" s="12">
        <v>2524</v>
      </c>
      <c r="E32" s="12">
        <f t="shared" si="0"/>
        <v>0.16731852833941002</v>
      </c>
      <c r="F32" s="12">
        <v>0</v>
      </c>
      <c r="G32" s="12">
        <f t="shared" si="1"/>
        <v>0</v>
      </c>
      <c r="H32" s="12">
        <v>2158374</v>
      </c>
      <c r="I32" s="12">
        <f t="shared" si="2"/>
        <v>143.08080875041432</v>
      </c>
      <c r="J32" s="12">
        <v>0</v>
      </c>
      <c r="K32" s="12">
        <f t="shared" si="3"/>
        <v>0</v>
      </c>
      <c r="L32" s="12">
        <v>699658</v>
      </c>
      <c r="M32" s="12">
        <f t="shared" si="4"/>
        <v>46.3810407689758</v>
      </c>
      <c r="N32" s="13">
        <f t="shared" si="5"/>
        <v>2860556</v>
      </c>
      <c r="O32" s="12">
        <f t="shared" si="6"/>
        <v>189.62916804772954</v>
      </c>
    </row>
    <row r="33" spans="1:15" ht="12.75">
      <c r="A33" s="10">
        <v>30</v>
      </c>
      <c r="B33" s="3" t="s">
        <v>35</v>
      </c>
      <c r="C33" s="20">
        <v>2654</v>
      </c>
      <c r="D33" s="14">
        <v>7618</v>
      </c>
      <c r="E33" s="14">
        <f t="shared" si="0"/>
        <v>2.870384325546345</v>
      </c>
      <c r="F33" s="14">
        <v>0</v>
      </c>
      <c r="G33" s="14">
        <f t="shared" si="1"/>
        <v>0</v>
      </c>
      <c r="H33" s="14">
        <v>0</v>
      </c>
      <c r="I33" s="14">
        <f t="shared" si="2"/>
        <v>0</v>
      </c>
      <c r="J33" s="14">
        <v>0</v>
      </c>
      <c r="K33" s="14">
        <f t="shared" si="3"/>
        <v>0</v>
      </c>
      <c r="L33" s="14">
        <v>28095</v>
      </c>
      <c r="M33" s="14">
        <f t="shared" si="4"/>
        <v>10.585908063300678</v>
      </c>
      <c r="N33" s="15">
        <f t="shared" si="5"/>
        <v>35713</v>
      </c>
      <c r="O33" s="14">
        <f t="shared" si="6"/>
        <v>13.456292388847023</v>
      </c>
    </row>
    <row r="34" spans="1:15" ht="12.75">
      <c r="A34" s="9">
        <v>31</v>
      </c>
      <c r="B34" s="2" t="s">
        <v>36</v>
      </c>
      <c r="C34" s="19">
        <v>6701</v>
      </c>
      <c r="D34" s="12">
        <v>10075</v>
      </c>
      <c r="E34" s="12">
        <f t="shared" si="0"/>
        <v>1.5035069392627967</v>
      </c>
      <c r="F34" s="12">
        <v>0</v>
      </c>
      <c r="G34" s="12">
        <f t="shared" si="1"/>
        <v>0</v>
      </c>
      <c r="H34" s="12">
        <v>387771</v>
      </c>
      <c r="I34" s="12">
        <f t="shared" si="2"/>
        <v>57.86763169676168</v>
      </c>
      <c r="J34" s="12">
        <v>0</v>
      </c>
      <c r="K34" s="12">
        <f t="shared" si="3"/>
        <v>0</v>
      </c>
      <c r="L34" s="12">
        <v>49390</v>
      </c>
      <c r="M34" s="12">
        <f t="shared" si="4"/>
        <v>7.370541710192509</v>
      </c>
      <c r="N34" s="13">
        <f t="shared" si="5"/>
        <v>447236</v>
      </c>
      <c r="O34" s="12">
        <f t="shared" si="6"/>
        <v>66.74168034621698</v>
      </c>
    </row>
    <row r="35" spans="1:15" ht="12.75">
      <c r="A35" s="9">
        <v>32</v>
      </c>
      <c r="B35" s="2" t="s">
        <v>37</v>
      </c>
      <c r="C35" s="19">
        <v>19853</v>
      </c>
      <c r="D35" s="12">
        <v>16889</v>
      </c>
      <c r="E35" s="12">
        <f t="shared" si="0"/>
        <v>0.8507026645846976</v>
      </c>
      <c r="F35" s="12">
        <v>63389</v>
      </c>
      <c r="G35" s="12">
        <f t="shared" si="1"/>
        <v>3.192917946909787</v>
      </c>
      <c r="H35" s="12">
        <v>1367203</v>
      </c>
      <c r="I35" s="12">
        <f t="shared" si="2"/>
        <v>68.86631743313353</v>
      </c>
      <c r="J35" s="12">
        <v>0</v>
      </c>
      <c r="K35" s="12">
        <f t="shared" si="3"/>
        <v>0</v>
      </c>
      <c r="L35" s="12">
        <v>1388120</v>
      </c>
      <c r="M35" s="12">
        <f t="shared" si="4"/>
        <v>69.91991134841082</v>
      </c>
      <c r="N35" s="13">
        <f t="shared" si="5"/>
        <v>2835601</v>
      </c>
      <c r="O35" s="12">
        <f t="shared" si="6"/>
        <v>142.82984939303884</v>
      </c>
    </row>
    <row r="36" spans="1:15" ht="12.75">
      <c r="A36" s="9">
        <v>33</v>
      </c>
      <c r="B36" s="2" t="s">
        <v>38</v>
      </c>
      <c r="C36" s="19">
        <v>2445</v>
      </c>
      <c r="D36" s="12">
        <v>6000</v>
      </c>
      <c r="E36" s="12">
        <f t="shared" si="0"/>
        <v>2.4539877300613497</v>
      </c>
      <c r="F36" s="12">
        <v>1315</v>
      </c>
      <c r="G36" s="12">
        <f t="shared" si="1"/>
        <v>0.5378323108384458</v>
      </c>
      <c r="H36" s="12">
        <v>0</v>
      </c>
      <c r="I36" s="12">
        <f t="shared" si="2"/>
        <v>0</v>
      </c>
      <c r="J36" s="12">
        <v>0</v>
      </c>
      <c r="K36" s="12">
        <f t="shared" si="3"/>
        <v>0</v>
      </c>
      <c r="L36" s="12">
        <v>108900</v>
      </c>
      <c r="M36" s="12">
        <f t="shared" si="4"/>
        <v>44.5398773006135</v>
      </c>
      <c r="N36" s="13">
        <f t="shared" si="5"/>
        <v>116215</v>
      </c>
      <c r="O36" s="12">
        <f t="shared" si="6"/>
        <v>47.53169734151329</v>
      </c>
    </row>
    <row r="37" spans="1:15" ht="12.75">
      <c r="A37" s="9">
        <v>34</v>
      </c>
      <c r="B37" s="2" t="s">
        <v>39</v>
      </c>
      <c r="C37" s="19">
        <v>5255</v>
      </c>
      <c r="D37" s="12">
        <v>11420</v>
      </c>
      <c r="E37" s="12">
        <f t="shared" si="0"/>
        <v>2.1731684110371075</v>
      </c>
      <c r="F37" s="12">
        <v>0</v>
      </c>
      <c r="G37" s="12">
        <f t="shared" si="1"/>
        <v>0</v>
      </c>
      <c r="H37" s="12">
        <v>128814</v>
      </c>
      <c r="I37" s="12">
        <f t="shared" si="2"/>
        <v>24.51265461465271</v>
      </c>
      <c r="J37" s="12">
        <v>0</v>
      </c>
      <c r="K37" s="12">
        <f t="shared" si="3"/>
        <v>0</v>
      </c>
      <c r="L37" s="12">
        <v>278808</v>
      </c>
      <c r="M37" s="12">
        <f t="shared" si="4"/>
        <v>53.055756422454806</v>
      </c>
      <c r="N37" s="13">
        <f t="shared" si="5"/>
        <v>419042</v>
      </c>
      <c r="O37" s="12">
        <f t="shared" si="6"/>
        <v>79.74157944814462</v>
      </c>
    </row>
    <row r="38" spans="1:15" ht="12.75">
      <c r="A38" s="10">
        <v>35</v>
      </c>
      <c r="B38" s="3" t="s">
        <v>40</v>
      </c>
      <c r="C38" s="20">
        <v>6940</v>
      </c>
      <c r="D38" s="14">
        <v>12085</v>
      </c>
      <c r="E38" s="14">
        <f t="shared" si="0"/>
        <v>1.7413544668587897</v>
      </c>
      <c r="F38" s="14">
        <v>3180</v>
      </c>
      <c r="G38" s="14">
        <f t="shared" si="1"/>
        <v>0.45821325648414984</v>
      </c>
      <c r="H38" s="14">
        <v>2947227</v>
      </c>
      <c r="I38" s="14">
        <f t="shared" si="2"/>
        <v>424.67247838616714</v>
      </c>
      <c r="J38" s="14">
        <v>0</v>
      </c>
      <c r="K38" s="14">
        <f t="shared" si="3"/>
        <v>0</v>
      </c>
      <c r="L38" s="14">
        <v>227022</v>
      </c>
      <c r="M38" s="14">
        <f t="shared" si="4"/>
        <v>32.712103746397695</v>
      </c>
      <c r="N38" s="15">
        <f t="shared" si="5"/>
        <v>3189514</v>
      </c>
      <c r="O38" s="14">
        <f t="shared" si="6"/>
        <v>459.58414985590775</v>
      </c>
    </row>
    <row r="39" spans="1:15" ht="12.75">
      <c r="A39" s="9">
        <v>36</v>
      </c>
      <c r="B39" s="2" t="s">
        <v>41</v>
      </c>
      <c r="C39" s="19">
        <v>73185</v>
      </c>
      <c r="D39" s="12">
        <v>40930</v>
      </c>
      <c r="E39" s="12">
        <f t="shared" si="0"/>
        <v>0.5592676094828175</v>
      </c>
      <c r="F39" s="12">
        <v>0</v>
      </c>
      <c r="G39" s="12">
        <f t="shared" si="1"/>
        <v>0</v>
      </c>
      <c r="H39" s="12">
        <v>17065172</v>
      </c>
      <c r="I39" s="12">
        <f t="shared" si="2"/>
        <v>233.1785475165676</v>
      </c>
      <c r="J39" s="12">
        <v>9604</v>
      </c>
      <c r="K39" s="12">
        <f t="shared" si="3"/>
        <v>0.13122907699665232</v>
      </c>
      <c r="L39" s="12">
        <v>18754327</v>
      </c>
      <c r="M39" s="12">
        <f t="shared" si="4"/>
        <v>256.2591651294664</v>
      </c>
      <c r="N39" s="13">
        <f t="shared" si="5"/>
        <v>35870033</v>
      </c>
      <c r="O39" s="12">
        <f t="shared" si="6"/>
        <v>490.1282093325135</v>
      </c>
    </row>
    <row r="40" spans="1:15" ht="12.75">
      <c r="A40" s="9">
        <v>37</v>
      </c>
      <c r="B40" s="2" t="s">
        <v>42</v>
      </c>
      <c r="C40" s="19">
        <v>17760</v>
      </c>
      <c r="D40" s="12">
        <v>20546</v>
      </c>
      <c r="E40" s="12">
        <f t="shared" si="0"/>
        <v>1.1568693693693695</v>
      </c>
      <c r="F40" s="12">
        <v>0</v>
      </c>
      <c r="G40" s="12">
        <f t="shared" si="1"/>
        <v>0</v>
      </c>
      <c r="H40" s="12">
        <v>5836604</v>
      </c>
      <c r="I40" s="12">
        <f t="shared" si="2"/>
        <v>328.6376126126126</v>
      </c>
      <c r="J40" s="12">
        <v>0</v>
      </c>
      <c r="K40" s="12">
        <f t="shared" si="3"/>
        <v>0</v>
      </c>
      <c r="L40" s="12">
        <v>949133</v>
      </c>
      <c r="M40" s="12">
        <f t="shared" si="4"/>
        <v>53.44217342342343</v>
      </c>
      <c r="N40" s="13">
        <f t="shared" si="5"/>
        <v>6806283</v>
      </c>
      <c r="O40" s="12">
        <f t="shared" si="6"/>
        <v>383.23665540540543</v>
      </c>
    </row>
    <row r="41" spans="1:15" ht="12.75">
      <c r="A41" s="9">
        <v>38</v>
      </c>
      <c r="B41" s="2" t="s">
        <v>43</v>
      </c>
      <c r="C41" s="19">
        <v>4923</v>
      </c>
      <c r="D41" s="12">
        <v>14086</v>
      </c>
      <c r="E41" s="12">
        <f t="shared" si="0"/>
        <v>2.8612634572415194</v>
      </c>
      <c r="F41" s="12">
        <v>0</v>
      </c>
      <c r="G41" s="12">
        <f t="shared" si="1"/>
        <v>0</v>
      </c>
      <c r="H41" s="12">
        <v>603790</v>
      </c>
      <c r="I41" s="12">
        <f t="shared" si="2"/>
        <v>122.64676010562665</v>
      </c>
      <c r="J41" s="12">
        <v>0</v>
      </c>
      <c r="K41" s="12">
        <f t="shared" si="3"/>
        <v>0</v>
      </c>
      <c r="L41" s="12">
        <v>215129</v>
      </c>
      <c r="M41" s="12">
        <f t="shared" si="4"/>
        <v>43.69876091813934</v>
      </c>
      <c r="N41" s="13">
        <f t="shared" si="5"/>
        <v>833005</v>
      </c>
      <c r="O41" s="12">
        <f t="shared" si="6"/>
        <v>169.2067844810075</v>
      </c>
    </row>
    <row r="42" spans="1:15" ht="12.75">
      <c r="A42" s="9">
        <v>39</v>
      </c>
      <c r="B42" s="2" t="s">
        <v>44</v>
      </c>
      <c r="C42" s="19">
        <v>3207</v>
      </c>
      <c r="D42" s="12">
        <v>8055</v>
      </c>
      <c r="E42" s="12">
        <f t="shared" si="0"/>
        <v>2.511693171188026</v>
      </c>
      <c r="F42" s="12">
        <v>14675</v>
      </c>
      <c r="G42" s="12">
        <f t="shared" si="1"/>
        <v>4.575927658247584</v>
      </c>
      <c r="H42" s="12">
        <v>376311</v>
      </c>
      <c r="I42" s="12">
        <f t="shared" si="2"/>
        <v>117.34050514499532</v>
      </c>
      <c r="J42" s="12">
        <v>0</v>
      </c>
      <c r="K42" s="12">
        <f t="shared" si="3"/>
        <v>0</v>
      </c>
      <c r="L42" s="12">
        <v>49176</v>
      </c>
      <c r="M42" s="12">
        <f t="shared" si="4"/>
        <v>15.333956969130028</v>
      </c>
      <c r="N42" s="13">
        <f t="shared" si="5"/>
        <v>448217</v>
      </c>
      <c r="O42" s="12">
        <f t="shared" si="6"/>
        <v>139.76208294356096</v>
      </c>
    </row>
    <row r="43" spans="1:15" ht="12.75">
      <c r="A43" s="10">
        <v>40</v>
      </c>
      <c r="B43" s="3" t="s">
        <v>45</v>
      </c>
      <c r="C43" s="20">
        <v>22996</v>
      </c>
      <c r="D43" s="14">
        <v>16000</v>
      </c>
      <c r="E43" s="14">
        <f t="shared" si="0"/>
        <v>0.6957731779439903</v>
      </c>
      <c r="F43" s="14">
        <v>141630</v>
      </c>
      <c r="G43" s="14">
        <f t="shared" si="1"/>
        <v>6.158897199512959</v>
      </c>
      <c r="H43" s="14">
        <v>4199922</v>
      </c>
      <c r="I43" s="14">
        <f t="shared" si="2"/>
        <v>182.63706731605495</v>
      </c>
      <c r="J43" s="14">
        <v>0</v>
      </c>
      <c r="K43" s="14">
        <f t="shared" si="3"/>
        <v>0</v>
      </c>
      <c r="L43" s="14">
        <v>1289849</v>
      </c>
      <c r="M43" s="14">
        <f t="shared" si="4"/>
        <v>56.09014611236737</v>
      </c>
      <c r="N43" s="15">
        <f t="shared" si="5"/>
        <v>5647401</v>
      </c>
      <c r="O43" s="14">
        <f t="shared" si="6"/>
        <v>245.58188380587927</v>
      </c>
    </row>
    <row r="44" spans="1:15" ht="12.75">
      <c r="A44" s="9">
        <v>41</v>
      </c>
      <c r="B44" s="2" t="s">
        <v>46</v>
      </c>
      <c r="C44" s="19">
        <v>1728</v>
      </c>
      <c r="D44" s="12">
        <v>6237</v>
      </c>
      <c r="E44" s="12">
        <f t="shared" si="0"/>
        <v>3.609375</v>
      </c>
      <c r="F44" s="12">
        <v>0</v>
      </c>
      <c r="G44" s="12">
        <f t="shared" si="1"/>
        <v>0</v>
      </c>
      <c r="H44" s="12">
        <v>527790</v>
      </c>
      <c r="I44" s="12">
        <f t="shared" si="2"/>
        <v>305.43402777777777</v>
      </c>
      <c r="J44" s="12">
        <v>0</v>
      </c>
      <c r="K44" s="12">
        <f t="shared" si="3"/>
        <v>0</v>
      </c>
      <c r="L44" s="12">
        <v>139206</v>
      </c>
      <c r="M44" s="12">
        <f t="shared" si="4"/>
        <v>80.55902777777777</v>
      </c>
      <c r="N44" s="13">
        <f t="shared" si="5"/>
        <v>673233</v>
      </c>
      <c r="O44" s="12">
        <f t="shared" si="6"/>
        <v>389.60243055555554</v>
      </c>
    </row>
    <row r="45" spans="1:15" ht="12.75">
      <c r="A45" s="9">
        <v>42</v>
      </c>
      <c r="B45" s="2" t="s">
        <v>47</v>
      </c>
      <c r="C45" s="19">
        <v>3572</v>
      </c>
      <c r="D45" s="12">
        <v>14707</v>
      </c>
      <c r="E45" s="12">
        <f t="shared" si="0"/>
        <v>4.117301231802911</v>
      </c>
      <c r="F45" s="12">
        <v>0</v>
      </c>
      <c r="G45" s="12">
        <f t="shared" si="1"/>
        <v>0</v>
      </c>
      <c r="H45" s="12">
        <v>606680</v>
      </c>
      <c r="I45" s="12">
        <f t="shared" si="2"/>
        <v>169.84322508398657</v>
      </c>
      <c r="J45" s="12">
        <v>0</v>
      </c>
      <c r="K45" s="12">
        <f t="shared" si="3"/>
        <v>0</v>
      </c>
      <c r="L45" s="12">
        <v>167559</v>
      </c>
      <c r="M45" s="12">
        <f t="shared" si="4"/>
        <v>46.90901455767077</v>
      </c>
      <c r="N45" s="13">
        <f t="shared" si="5"/>
        <v>788946</v>
      </c>
      <c r="O45" s="12">
        <f t="shared" si="6"/>
        <v>220.86954087346024</v>
      </c>
    </row>
    <row r="46" spans="1:15" ht="12.75">
      <c r="A46" s="9">
        <v>43</v>
      </c>
      <c r="B46" s="2" t="s">
        <v>48</v>
      </c>
      <c r="C46" s="19">
        <v>4312</v>
      </c>
      <c r="D46" s="12">
        <v>14447</v>
      </c>
      <c r="E46" s="12">
        <f t="shared" si="0"/>
        <v>3.350417439703154</v>
      </c>
      <c r="F46" s="12">
        <v>6407</v>
      </c>
      <c r="G46" s="12">
        <f t="shared" si="1"/>
        <v>1.4858534322820036</v>
      </c>
      <c r="H46" s="12">
        <v>1421339</v>
      </c>
      <c r="I46" s="12">
        <f t="shared" si="2"/>
        <v>329.6240723562152</v>
      </c>
      <c r="J46" s="12">
        <v>0</v>
      </c>
      <c r="K46" s="12">
        <f t="shared" si="3"/>
        <v>0</v>
      </c>
      <c r="L46" s="12">
        <v>62459</v>
      </c>
      <c r="M46" s="12">
        <f t="shared" si="4"/>
        <v>14.484925788497216</v>
      </c>
      <c r="N46" s="13">
        <f t="shared" si="5"/>
        <v>1504652</v>
      </c>
      <c r="O46" s="12">
        <f t="shared" si="6"/>
        <v>348.9452690166976</v>
      </c>
    </row>
    <row r="47" spans="1:15" ht="12.75">
      <c r="A47" s="9">
        <v>44</v>
      </c>
      <c r="B47" s="2" t="s">
        <v>49</v>
      </c>
      <c r="C47" s="19">
        <v>8575</v>
      </c>
      <c r="D47" s="12">
        <v>21170</v>
      </c>
      <c r="E47" s="12">
        <f t="shared" si="0"/>
        <v>2.468804664723032</v>
      </c>
      <c r="F47" s="12">
        <v>0</v>
      </c>
      <c r="G47" s="12">
        <f t="shared" si="1"/>
        <v>0</v>
      </c>
      <c r="H47" s="12">
        <v>1691507</v>
      </c>
      <c r="I47" s="12">
        <f t="shared" si="2"/>
        <v>197.26029154518952</v>
      </c>
      <c r="J47" s="12">
        <v>0</v>
      </c>
      <c r="K47" s="12">
        <f t="shared" si="3"/>
        <v>0</v>
      </c>
      <c r="L47" s="12">
        <v>34776</v>
      </c>
      <c r="M47" s="12">
        <f t="shared" si="4"/>
        <v>4.055510204081632</v>
      </c>
      <c r="N47" s="13">
        <f t="shared" si="5"/>
        <v>1747453</v>
      </c>
      <c r="O47" s="12">
        <f t="shared" si="6"/>
        <v>203.78460641399417</v>
      </c>
    </row>
    <row r="48" spans="1:15" ht="12.75">
      <c r="A48" s="10">
        <v>45</v>
      </c>
      <c r="B48" s="3" t="s">
        <v>50</v>
      </c>
      <c r="C48" s="20">
        <v>9819</v>
      </c>
      <c r="D48" s="14">
        <v>29602</v>
      </c>
      <c r="E48" s="14">
        <f t="shared" si="0"/>
        <v>3.0147672879111926</v>
      </c>
      <c r="F48" s="14">
        <v>0</v>
      </c>
      <c r="G48" s="14">
        <f t="shared" si="1"/>
        <v>0</v>
      </c>
      <c r="H48" s="14">
        <v>2041100</v>
      </c>
      <c r="I48" s="14">
        <f t="shared" si="2"/>
        <v>207.8724921071392</v>
      </c>
      <c r="J48" s="14">
        <v>0</v>
      </c>
      <c r="K48" s="14">
        <f t="shared" si="3"/>
        <v>0</v>
      </c>
      <c r="L48" s="14">
        <v>2670371</v>
      </c>
      <c r="M48" s="14">
        <f t="shared" si="4"/>
        <v>271.9595681841328</v>
      </c>
      <c r="N48" s="15">
        <f t="shared" si="5"/>
        <v>4741073</v>
      </c>
      <c r="O48" s="14">
        <f t="shared" si="6"/>
        <v>482.84682757918324</v>
      </c>
    </row>
    <row r="49" spans="1:15" ht="12.75">
      <c r="A49" s="9">
        <v>46</v>
      </c>
      <c r="B49" s="2" t="s">
        <v>51</v>
      </c>
      <c r="C49" s="19">
        <v>1410</v>
      </c>
      <c r="D49" s="12">
        <v>5250</v>
      </c>
      <c r="E49" s="12">
        <f t="shared" si="0"/>
        <v>3.723404255319149</v>
      </c>
      <c r="F49" s="12">
        <v>0</v>
      </c>
      <c r="G49" s="12">
        <f t="shared" si="1"/>
        <v>0</v>
      </c>
      <c r="H49" s="12">
        <v>69142</v>
      </c>
      <c r="I49" s="12">
        <f t="shared" si="2"/>
        <v>49.03687943262411</v>
      </c>
      <c r="J49" s="12">
        <v>0</v>
      </c>
      <c r="K49" s="12">
        <f t="shared" si="3"/>
        <v>0</v>
      </c>
      <c r="L49" s="12">
        <v>10892</v>
      </c>
      <c r="M49" s="12">
        <f t="shared" si="4"/>
        <v>7.724822695035461</v>
      </c>
      <c r="N49" s="13">
        <f t="shared" si="5"/>
        <v>85284</v>
      </c>
      <c r="O49" s="12">
        <f t="shared" si="6"/>
        <v>60.48510638297872</v>
      </c>
    </row>
    <row r="50" spans="1:15" ht="12.75">
      <c r="A50" s="9">
        <v>47</v>
      </c>
      <c r="B50" s="2" t="s">
        <v>52</v>
      </c>
      <c r="C50" s="19">
        <v>4064</v>
      </c>
      <c r="D50" s="12">
        <v>16125</v>
      </c>
      <c r="E50" s="12">
        <f t="shared" si="0"/>
        <v>3.967765748031496</v>
      </c>
      <c r="F50" s="12">
        <v>0</v>
      </c>
      <c r="G50" s="12">
        <f t="shared" si="1"/>
        <v>0</v>
      </c>
      <c r="H50" s="12">
        <v>1292026</v>
      </c>
      <c r="I50" s="12">
        <f t="shared" si="2"/>
        <v>317.91978346456693</v>
      </c>
      <c r="J50" s="12">
        <v>0</v>
      </c>
      <c r="K50" s="12">
        <f t="shared" si="3"/>
        <v>0</v>
      </c>
      <c r="L50" s="12">
        <v>115994</v>
      </c>
      <c r="M50" s="12">
        <f t="shared" si="4"/>
        <v>28.54183070866142</v>
      </c>
      <c r="N50" s="13">
        <f t="shared" si="5"/>
        <v>1424145</v>
      </c>
      <c r="O50" s="12">
        <f t="shared" si="6"/>
        <v>350.42937992125985</v>
      </c>
    </row>
    <row r="51" spans="1:15" ht="12.75">
      <c r="A51" s="9">
        <v>48</v>
      </c>
      <c r="B51" s="2" t="s">
        <v>53</v>
      </c>
      <c r="C51" s="19">
        <v>6225</v>
      </c>
      <c r="D51" s="12">
        <v>17900</v>
      </c>
      <c r="E51" s="12">
        <f t="shared" si="0"/>
        <v>2.8755020080321283</v>
      </c>
      <c r="F51" s="12">
        <v>2500</v>
      </c>
      <c r="G51" s="12">
        <f t="shared" si="1"/>
        <v>0.40160642570281124</v>
      </c>
      <c r="H51" s="12">
        <v>1356006</v>
      </c>
      <c r="I51" s="12">
        <f t="shared" si="2"/>
        <v>217.8322891566265</v>
      </c>
      <c r="J51" s="12">
        <v>18892</v>
      </c>
      <c r="K51" s="12">
        <f t="shared" si="3"/>
        <v>3.034859437751004</v>
      </c>
      <c r="L51" s="12">
        <v>358172</v>
      </c>
      <c r="M51" s="12">
        <f t="shared" si="4"/>
        <v>57.537670682730926</v>
      </c>
      <c r="N51" s="13">
        <f t="shared" si="5"/>
        <v>1753470</v>
      </c>
      <c r="O51" s="12">
        <f t="shared" si="6"/>
        <v>281.68192771084335</v>
      </c>
    </row>
    <row r="52" spans="1:15" ht="12.75">
      <c r="A52" s="9">
        <v>49</v>
      </c>
      <c r="B52" s="2" t="s">
        <v>54</v>
      </c>
      <c r="C52" s="19">
        <v>15327</v>
      </c>
      <c r="D52" s="12">
        <v>11900</v>
      </c>
      <c r="E52" s="12">
        <f t="shared" si="0"/>
        <v>0.7764076466366543</v>
      </c>
      <c r="F52" s="12">
        <v>0</v>
      </c>
      <c r="G52" s="12">
        <f t="shared" si="1"/>
        <v>0</v>
      </c>
      <c r="H52" s="12">
        <v>2674624</v>
      </c>
      <c r="I52" s="12">
        <f t="shared" si="2"/>
        <v>174.50407777125335</v>
      </c>
      <c r="J52" s="12">
        <v>0</v>
      </c>
      <c r="K52" s="12">
        <f t="shared" si="3"/>
        <v>0</v>
      </c>
      <c r="L52" s="12">
        <v>453729</v>
      </c>
      <c r="M52" s="12">
        <f t="shared" si="4"/>
        <v>29.603249168134663</v>
      </c>
      <c r="N52" s="13">
        <f t="shared" si="5"/>
        <v>3140253</v>
      </c>
      <c r="O52" s="12">
        <f t="shared" si="6"/>
        <v>204.88373458602467</v>
      </c>
    </row>
    <row r="53" spans="1:15" ht="12.75">
      <c r="A53" s="10">
        <v>50</v>
      </c>
      <c r="B53" s="3" t="s">
        <v>55</v>
      </c>
      <c r="C53" s="20">
        <v>8519</v>
      </c>
      <c r="D53" s="14">
        <v>2850</v>
      </c>
      <c r="E53" s="14">
        <f t="shared" si="0"/>
        <v>0.33454630825214227</v>
      </c>
      <c r="F53" s="14">
        <v>0</v>
      </c>
      <c r="G53" s="14">
        <f t="shared" si="1"/>
        <v>0</v>
      </c>
      <c r="H53" s="14">
        <v>1214091</v>
      </c>
      <c r="I53" s="14">
        <f t="shared" si="2"/>
        <v>142.51567085338655</v>
      </c>
      <c r="J53" s="14">
        <v>0</v>
      </c>
      <c r="K53" s="14">
        <f t="shared" si="3"/>
        <v>0</v>
      </c>
      <c r="L53" s="14">
        <v>132570</v>
      </c>
      <c r="M53" s="14">
        <f t="shared" si="4"/>
        <v>15.561685643854913</v>
      </c>
      <c r="N53" s="15">
        <f t="shared" si="5"/>
        <v>1349511</v>
      </c>
      <c r="O53" s="14">
        <f t="shared" si="6"/>
        <v>158.4119028054936</v>
      </c>
    </row>
    <row r="54" spans="1:15" ht="12.75">
      <c r="A54" s="9">
        <v>51</v>
      </c>
      <c r="B54" s="2" t="s">
        <v>56</v>
      </c>
      <c r="C54" s="19">
        <v>10537</v>
      </c>
      <c r="D54" s="12">
        <v>14570</v>
      </c>
      <c r="E54" s="12">
        <f t="shared" si="0"/>
        <v>1.3827465122900255</v>
      </c>
      <c r="F54" s="12">
        <v>0</v>
      </c>
      <c r="G54" s="12">
        <f t="shared" si="1"/>
        <v>0</v>
      </c>
      <c r="H54" s="12">
        <v>876165</v>
      </c>
      <c r="I54" s="12">
        <f t="shared" si="2"/>
        <v>83.15127645439878</v>
      </c>
      <c r="J54" s="12">
        <v>0</v>
      </c>
      <c r="K54" s="12">
        <f t="shared" si="3"/>
        <v>0</v>
      </c>
      <c r="L54" s="12">
        <v>230742</v>
      </c>
      <c r="M54" s="12">
        <f t="shared" si="4"/>
        <v>21.89826326278827</v>
      </c>
      <c r="N54" s="13">
        <f t="shared" si="5"/>
        <v>1121477</v>
      </c>
      <c r="O54" s="12">
        <f t="shared" si="6"/>
        <v>106.43228622947709</v>
      </c>
    </row>
    <row r="55" spans="1:15" ht="12.75">
      <c r="A55" s="9">
        <v>52</v>
      </c>
      <c r="B55" s="2" t="s">
        <v>57</v>
      </c>
      <c r="C55" s="19">
        <v>32834</v>
      </c>
      <c r="D55" s="12">
        <v>36094</v>
      </c>
      <c r="E55" s="12">
        <f t="shared" si="0"/>
        <v>1.0992873241152463</v>
      </c>
      <c r="F55" s="12">
        <v>46000</v>
      </c>
      <c r="G55" s="12">
        <f t="shared" si="1"/>
        <v>1.4009867819942743</v>
      </c>
      <c r="H55" s="12">
        <v>6098793</v>
      </c>
      <c r="I55" s="12">
        <f t="shared" si="2"/>
        <v>185.7462691112871</v>
      </c>
      <c r="J55" s="12">
        <v>0</v>
      </c>
      <c r="K55" s="12">
        <f t="shared" si="3"/>
        <v>0</v>
      </c>
      <c r="L55" s="12">
        <v>784068</v>
      </c>
      <c r="M55" s="12">
        <f t="shared" si="4"/>
        <v>23.879758786623622</v>
      </c>
      <c r="N55" s="13">
        <f t="shared" si="5"/>
        <v>6964955</v>
      </c>
      <c r="O55" s="12">
        <f t="shared" si="6"/>
        <v>212.12630200402023</v>
      </c>
    </row>
    <row r="56" spans="1:15" ht="12.75">
      <c r="A56" s="9">
        <v>53</v>
      </c>
      <c r="B56" s="2" t="s">
        <v>58</v>
      </c>
      <c r="C56" s="19">
        <v>18075</v>
      </c>
      <c r="D56" s="12">
        <v>3950</v>
      </c>
      <c r="E56" s="12">
        <f t="shared" si="0"/>
        <v>0.21853388658367912</v>
      </c>
      <c r="F56" s="12">
        <v>0</v>
      </c>
      <c r="G56" s="12">
        <f t="shared" si="1"/>
        <v>0</v>
      </c>
      <c r="H56" s="12">
        <v>2574417</v>
      </c>
      <c r="I56" s="12">
        <f t="shared" si="2"/>
        <v>142.42970954356846</v>
      </c>
      <c r="J56" s="12">
        <v>0</v>
      </c>
      <c r="K56" s="12">
        <f t="shared" si="3"/>
        <v>0</v>
      </c>
      <c r="L56" s="12">
        <v>569576</v>
      </c>
      <c r="M56" s="12">
        <f t="shared" si="4"/>
        <v>31.511811894882435</v>
      </c>
      <c r="N56" s="13">
        <f t="shared" si="5"/>
        <v>3147943</v>
      </c>
      <c r="O56" s="12">
        <f t="shared" si="6"/>
        <v>174.1600553250346</v>
      </c>
    </row>
    <row r="57" spans="1:15" ht="12.75">
      <c r="A57" s="9">
        <v>54</v>
      </c>
      <c r="B57" s="2" t="s">
        <v>59</v>
      </c>
      <c r="C57" s="19">
        <v>1031</v>
      </c>
      <c r="D57" s="12">
        <v>8040</v>
      </c>
      <c r="E57" s="12">
        <f t="shared" si="0"/>
        <v>7.798254122211445</v>
      </c>
      <c r="F57" s="12">
        <v>0</v>
      </c>
      <c r="G57" s="12">
        <f t="shared" si="1"/>
        <v>0</v>
      </c>
      <c r="H57" s="12">
        <v>22008</v>
      </c>
      <c r="I57" s="12">
        <f t="shared" si="2"/>
        <v>21.3462657613967</v>
      </c>
      <c r="J57" s="12">
        <v>0</v>
      </c>
      <c r="K57" s="12">
        <f t="shared" si="3"/>
        <v>0</v>
      </c>
      <c r="L57" s="12">
        <v>157650</v>
      </c>
      <c r="M57" s="12">
        <f t="shared" si="4"/>
        <v>152.909796314258</v>
      </c>
      <c r="N57" s="13">
        <f t="shared" si="5"/>
        <v>187698</v>
      </c>
      <c r="O57" s="12">
        <f t="shared" si="6"/>
        <v>182.05431619786614</v>
      </c>
    </row>
    <row r="58" spans="1:15" ht="12.75">
      <c r="A58" s="10">
        <v>55</v>
      </c>
      <c r="B58" s="3" t="s">
        <v>60</v>
      </c>
      <c r="C58" s="20">
        <v>19401</v>
      </c>
      <c r="D58" s="14">
        <v>12690</v>
      </c>
      <c r="E58" s="14">
        <f t="shared" si="0"/>
        <v>0.6540899953610638</v>
      </c>
      <c r="F58" s="14">
        <v>0</v>
      </c>
      <c r="G58" s="14">
        <f t="shared" si="1"/>
        <v>0</v>
      </c>
      <c r="H58" s="14">
        <v>327852</v>
      </c>
      <c r="I58" s="14">
        <f t="shared" si="2"/>
        <v>16.89871656100201</v>
      </c>
      <c r="J58" s="14">
        <v>0</v>
      </c>
      <c r="K58" s="14">
        <f t="shared" si="3"/>
        <v>0</v>
      </c>
      <c r="L58" s="14">
        <v>440197</v>
      </c>
      <c r="M58" s="14">
        <f t="shared" si="4"/>
        <v>22.6893974537395</v>
      </c>
      <c r="N58" s="15">
        <f t="shared" si="5"/>
        <v>780739</v>
      </c>
      <c r="O58" s="14">
        <f t="shared" si="6"/>
        <v>40.24220401010257</v>
      </c>
    </row>
    <row r="59" spans="1:15" ht="12.75">
      <c r="A59" s="9">
        <v>56</v>
      </c>
      <c r="B59" s="2" t="s">
        <v>61</v>
      </c>
      <c r="C59" s="19">
        <v>3526</v>
      </c>
      <c r="D59" s="12">
        <v>9598</v>
      </c>
      <c r="E59" s="12">
        <f t="shared" si="0"/>
        <v>2.72206466250709</v>
      </c>
      <c r="F59" s="12">
        <v>0</v>
      </c>
      <c r="G59" s="12">
        <f t="shared" si="1"/>
        <v>0</v>
      </c>
      <c r="H59" s="12">
        <v>27832</v>
      </c>
      <c r="I59" s="12">
        <f t="shared" si="2"/>
        <v>7.893363584798639</v>
      </c>
      <c r="J59" s="12">
        <v>0</v>
      </c>
      <c r="K59" s="12">
        <f t="shared" si="3"/>
        <v>0</v>
      </c>
      <c r="L59" s="12">
        <v>112161</v>
      </c>
      <c r="M59" s="12">
        <f t="shared" si="4"/>
        <v>31.809699376063527</v>
      </c>
      <c r="N59" s="13">
        <f t="shared" si="5"/>
        <v>149591</v>
      </c>
      <c r="O59" s="12">
        <f t="shared" si="6"/>
        <v>42.42512762336926</v>
      </c>
    </row>
    <row r="60" spans="1:15" ht="12.75">
      <c r="A60" s="9">
        <v>57</v>
      </c>
      <c r="B60" s="2" t="s">
        <v>62</v>
      </c>
      <c r="C60" s="19">
        <v>8719</v>
      </c>
      <c r="D60" s="12">
        <v>14889</v>
      </c>
      <c r="E60" s="12">
        <f t="shared" si="0"/>
        <v>1.707649959857782</v>
      </c>
      <c r="F60" s="12">
        <v>30442</v>
      </c>
      <c r="G60" s="12">
        <f t="shared" si="1"/>
        <v>3.49145544213786</v>
      </c>
      <c r="H60" s="12">
        <v>164537</v>
      </c>
      <c r="I60" s="12">
        <f t="shared" si="2"/>
        <v>18.871086133730934</v>
      </c>
      <c r="J60" s="12">
        <v>0</v>
      </c>
      <c r="K60" s="12">
        <f t="shared" si="3"/>
        <v>0</v>
      </c>
      <c r="L60" s="12">
        <v>569547</v>
      </c>
      <c r="M60" s="12">
        <f t="shared" si="4"/>
        <v>65.32251404977634</v>
      </c>
      <c r="N60" s="13">
        <f t="shared" si="5"/>
        <v>779415</v>
      </c>
      <c r="O60" s="12">
        <f t="shared" si="6"/>
        <v>89.39270558550292</v>
      </c>
    </row>
    <row r="61" spans="1:15" ht="12.75">
      <c r="A61" s="9">
        <v>58</v>
      </c>
      <c r="B61" s="2" t="s">
        <v>63</v>
      </c>
      <c r="C61" s="19">
        <v>9946</v>
      </c>
      <c r="D61" s="12">
        <v>24220</v>
      </c>
      <c r="E61" s="12">
        <f t="shared" si="0"/>
        <v>2.4351498089684296</v>
      </c>
      <c r="F61" s="12">
        <v>1221</v>
      </c>
      <c r="G61" s="12">
        <f t="shared" si="1"/>
        <v>0.12276291976674039</v>
      </c>
      <c r="H61" s="12">
        <v>480623</v>
      </c>
      <c r="I61" s="12">
        <f t="shared" si="2"/>
        <v>48.32324552583953</v>
      </c>
      <c r="J61" s="12">
        <v>0</v>
      </c>
      <c r="K61" s="12">
        <f t="shared" si="3"/>
        <v>0</v>
      </c>
      <c r="L61" s="12">
        <v>110421</v>
      </c>
      <c r="M61" s="12">
        <f t="shared" si="4"/>
        <v>11.10205107580937</v>
      </c>
      <c r="N61" s="13">
        <f t="shared" si="5"/>
        <v>616485</v>
      </c>
      <c r="O61" s="12">
        <f t="shared" si="6"/>
        <v>61.98320933038407</v>
      </c>
    </row>
    <row r="62" spans="1:15" ht="12.75">
      <c r="A62" s="9">
        <v>59</v>
      </c>
      <c r="B62" s="2" t="s">
        <v>64</v>
      </c>
      <c r="C62" s="19">
        <v>4568</v>
      </c>
      <c r="D62" s="12">
        <v>9079</v>
      </c>
      <c r="E62" s="12">
        <f t="shared" si="0"/>
        <v>1.987521891418564</v>
      </c>
      <c r="F62" s="12">
        <v>0</v>
      </c>
      <c r="G62" s="12">
        <f t="shared" si="1"/>
        <v>0</v>
      </c>
      <c r="H62" s="12">
        <v>230583</v>
      </c>
      <c r="I62" s="12">
        <f t="shared" si="2"/>
        <v>50.47788966725044</v>
      </c>
      <c r="J62" s="12">
        <v>0</v>
      </c>
      <c r="K62" s="12">
        <f t="shared" si="3"/>
        <v>0</v>
      </c>
      <c r="L62" s="12">
        <v>150808</v>
      </c>
      <c r="M62" s="12">
        <f t="shared" si="4"/>
        <v>33.01401050788091</v>
      </c>
      <c r="N62" s="13">
        <f t="shared" si="5"/>
        <v>390470</v>
      </c>
      <c r="O62" s="12">
        <f t="shared" si="6"/>
        <v>85.47942206654992</v>
      </c>
    </row>
    <row r="63" spans="1:15" ht="12.75">
      <c r="A63" s="10">
        <v>60</v>
      </c>
      <c r="B63" s="3" t="s">
        <v>65</v>
      </c>
      <c r="C63" s="20">
        <v>7762</v>
      </c>
      <c r="D63" s="14">
        <v>9991</v>
      </c>
      <c r="E63" s="14">
        <f t="shared" si="0"/>
        <v>1.2871682556042257</v>
      </c>
      <c r="F63" s="14">
        <v>0</v>
      </c>
      <c r="G63" s="14">
        <f t="shared" si="1"/>
        <v>0</v>
      </c>
      <c r="H63" s="14">
        <v>842319</v>
      </c>
      <c r="I63" s="14">
        <f t="shared" si="2"/>
        <v>108.51829425405823</v>
      </c>
      <c r="J63" s="14">
        <v>0</v>
      </c>
      <c r="K63" s="14">
        <f t="shared" si="3"/>
        <v>0</v>
      </c>
      <c r="L63" s="14">
        <v>195719</v>
      </c>
      <c r="M63" s="14">
        <f t="shared" si="4"/>
        <v>25.21502190157176</v>
      </c>
      <c r="N63" s="15">
        <f t="shared" si="5"/>
        <v>1048029</v>
      </c>
      <c r="O63" s="14">
        <f t="shared" si="6"/>
        <v>135.0204844112342</v>
      </c>
    </row>
    <row r="64" spans="1:15" ht="12.75">
      <c r="A64" s="9">
        <v>61</v>
      </c>
      <c r="B64" s="2" t="s">
        <v>66</v>
      </c>
      <c r="C64" s="19">
        <v>3681</v>
      </c>
      <c r="D64" s="12">
        <v>0</v>
      </c>
      <c r="E64" s="12">
        <f t="shared" si="0"/>
        <v>0</v>
      </c>
      <c r="F64" s="12">
        <v>6155</v>
      </c>
      <c r="G64" s="12">
        <f t="shared" si="1"/>
        <v>1.6720999728334691</v>
      </c>
      <c r="H64" s="12">
        <v>706428</v>
      </c>
      <c r="I64" s="12">
        <f t="shared" si="2"/>
        <v>191.9119804400978</v>
      </c>
      <c r="J64" s="12">
        <v>0</v>
      </c>
      <c r="K64" s="12">
        <f t="shared" si="3"/>
        <v>0</v>
      </c>
      <c r="L64" s="12">
        <v>7131</v>
      </c>
      <c r="M64" s="12">
        <f t="shared" si="4"/>
        <v>1.9372453137734311</v>
      </c>
      <c r="N64" s="13">
        <f t="shared" si="5"/>
        <v>719714</v>
      </c>
      <c r="O64" s="12">
        <f t="shared" si="6"/>
        <v>195.5213257267047</v>
      </c>
    </row>
    <row r="65" spans="1:15" ht="12.75">
      <c r="A65" s="9">
        <v>62</v>
      </c>
      <c r="B65" s="2" t="s">
        <v>67</v>
      </c>
      <c r="C65" s="19">
        <v>2454</v>
      </c>
      <c r="D65" s="12">
        <v>49488</v>
      </c>
      <c r="E65" s="12">
        <f t="shared" si="0"/>
        <v>20.166259168704155</v>
      </c>
      <c r="F65" s="12">
        <v>0</v>
      </c>
      <c r="G65" s="12">
        <f t="shared" si="1"/>
        <v>0</v>
      </c>
      <c r="H65" s="12">
        <v>0</v>
      </c>
      <c r="I65" s="12">
        <f t="shared" si="2"/>
        <v>0</v>
      </c>
      <c r="J65" s="12">
        <v>0</v>
      </c>
      <c r="K65" s="12">
        <f t="shared" si="3"/>
        <v>0</v>
      </c>
      <c r="L65" s="12">
        <v>67961</v>
      </c>
      <c r="M65" s="12">
        <f t="shared" si="4"/>
        <v>27.69396903015485</v>
      </c>
      <c r="N65" s="13">
        <f t="shared" si="5"/>
        <v>117449</v>
      </c>
      <c r="O65" s="12">
        <f t="shared" si="6"/>
        <v>47.860228198859005</v>
      </c>
    </row>
    <row r="66" spans="1:15" ht="12.75">
      <c r="A66" s="9">
        <v>63</v>
      </c>
      <c r="B66" s="2" t="s">
        <v>68</v>
      </c>
      <c r="C66" s="19">
        <v>2400</v>
      </c>
      <c r="D66" s="12">
        <v>12654</v>
      </c>
      <c r="E66" s="12">
        <f t="shared" si="0"/>
        <v>5.2725</v>
      </c>
      <c r="F66" s="12">
        <v>0</v>
      </c>
      <c r="G66" s="12">
        <f t="shared" si="1"/>
        <v>0</v>
      </c>
      <c r="H66" s="12">
        <v>425800</v>
      </c>
      <c r="I66" s="12">
        <f t="shared" si="2"/>
        <v>177.41666666666666</v>
      </c>
      <c r="J66" s="12">
        <v>0</v>
      </c>
      <c r="K66" s="12">
        <f t="shared" si="3"/>
        <v>0</v>
      </c>
      <c r="L66" s="12">
        <v>165780</v>
      </c>
      <c r="M66" s="12">
        <f t="shared" si="4"/>
        <v>69.075</v>
      </c>
      <c r="N66" s="13">
        <f t="shared" si="5"/>
        <v>604234</v>
      </c>
      <c r="O66" s="12">
        <f t="shared" si="6"/>
        <v>251.76416666666665</v>
      </c>
    </row>
    <row r="67" spans="1:15" ht="12.75">
      <c r="A67" s="9">
        <v>64</v>
      </c>
      <c r="B67" s="2" t="s">
        <v>69</v>
      </c>
      <c r="C67" s="19">
        <v>2855</v>
      </c>
      <c r="D67" s="12">
        <v>17515</v>
      </c>
      <c r="E67" s="12">
        <f t="shared" si="0"/>
        <v>6.134851138353765</v>
      </c>
      <c r="F67" s="12">
        <v>2000</v>
      </c>
      <c r="G67" s="12">
        <f t="shared" si="1"/>
        <v>0.7005253940455342</v>
      </c>
      <c r="H67" s="12">
        <v>632011</v>
      </c>
      <c r="I67" s="12">
        <f t="shared" si="2"/>
        <v>221.36987740805606</v>
      </c>
      <c r="J67" s="12">
        <v>0</v>
      </c>
      <c r="K67" s="12">
        <f t="shared" si="3"/>
        <v>0</v>
      </c>
      <c r="L67" s="12">
        <v>43357</v>
      </c>
      <c r="M67" s="12">
        <f t="shared" si="4"/>
        <v>15.186339754816112</v>
      </c>
      <c r="N67" s="13">
        <f t="shared" si="5"/>
        <v>694883</v>
      </c>
      <c r="O67" s="12">
        <f t="shared" si="6"/>
        <v>243.39159369527147</v>
      </c>
    </row>
    <row r="68" spans="1:15" ht="12.75">
      <c r="A68" s="9">
        <v>65</v>
      </c>
      <c r="B68" s="2" t="s">
        <v>70</v>
      </c>
      <c r="C68" s="19">
        <v>9944</v>
      </c>
      <c r="D68" s="12">
        <v>14906</v>
      </c>
      <c r="E68" s="12">
        <f t="shared" si="0"/>
        <v>1.498994368463395</v>
      </c>
      <c r="F68" s="12">
        <v>22353</v>
      </c>
      <c r="G68" s="12">
        <f t="shared" si="1"/>
        <v>2.2478881737731293</v>
      </c>
      <c r="H68" s="12">
        <v>2740243</v>
      </c>
      <c r="I68" s="12">
        <f t="shared" si="2"/>
        <v>275.5674778761062</v>
      </c>
      <c r="J68" s="12">
        <v>0</v>
      </c>
      <c r="K68" s="12">
        <f t="shared" si="3"/>
        <v>0</v>
      </c>
      <c r="L68" s="12">
        <v>176983</v>
      </c>
      <c r="M68" s="12">
        <f t="shared" si="4"/>
        <v>17.797968624296058</v>
      </c>
      <c r="N68" s="13">
        <f t="shared" si="5"/>
        <v>2954485</v>
      </c>
      <c r="O68" s="12">
        <f t="shared" si="6"/>
        <v>297.1123290426388</v>
      </c>
    </row>
    <row r="69" spans="1:15" ht="12.75">
      <c r="A69" s="10">
        <v>66</v>
      </c>
      <c r="B69" s="3" t="s">
        <v>71</v>
      </c>
      <c r="C69" s="20">
        <v>3078</v>
      </c>
      <c r="D69" s="14">
        <v>0</v>
      </c>
      <c r="E69" s="14">
        <f>D69/$C69</f>
        <v>0</v>
      </c>
      <c r="F69" s="14">
        <v>0</v>
      </c>
      <c r="G69" s="14">
        <f>F69/$C69</f>
        <v>0</v>
      </c>
      <c r="H69" s="14">
        <v>0</v>
      </c>
      <c r="I69" s="14">
        <f>H69/$C69</f>
        <v>0</v>
      </c>
      <c r="J69" s="14">
        <v>0</v>
      </c>
      <c r="K69" s="14">
        <f>J69/$C69</f>
        <v>0</v>
      </c>
      <c r="L69" s="14">
        <v>232880</v>
      </c>
      <c r="M69" s="14">
        <f>L69/$C69</f>
        <v>75.6595191682911</v>
      </c>
      <c r="N69" s="15">
        <f>D69+F69+H69+J69+L69</f>
        <v>232880</v>
      </c>
      <c r="O69" s="14">
        <f>N69/$C69</f>
        <v>75.6595191682911</v>
      </c>
    </row>
    <row r="70" spans="1:15" ht="12.75">
      <c r="A70" s="25"/>
      <c r="B70" s="26"/>
      <c r="C70" s="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8"/>
    </row>
    <row r="71" spans="1:15" ht="13.5" thickBot="1">
      <c r="A71" s="30"/>
      <c r="B71" s="7" t="s">
        <v>74</v>
      </c>
      <c r="C71" s="21">
        <f>SUM(C4:C69)</f>
        <v>725027</v>
      </c>
      <c r="D71" s="16">
        <f>SUM(D4:D69)</f>
        <v>921724</v>
      </c>
      <c r="E71" s="16">
        <f>D71/$C71</f>
        <v>1.2712961034554575</v>
      </c>
      <c r="F71" s="16">
        <f>SUM(F4:F69)</f>
        <v>606912</v>
      </c>
      <c r="G71" s="16">
        <f>F71/$C71</f>
        <v>0.8370888256575273</v>
      </c>
      <c r="H71" s="16">
        <f>SUM(H4:H69)</f>
        <v>104850678</v>
      </c>
      <c r="I71" s="16">
        <f>H71/$C71</f>
        <v>144.61623911937073</v>
      </c>
      <c r="J71" s="16">
        <f>SUM(J4:J69)</f>
        <v>28496</v>
      </c>
      <c r="K71" s="16">
        <f>J71/$C71</f>
        <v>0.03930336387472467</v>
      </c>
      <c r="L71" s="16">
        <f>SUM(L4:L69)</f>
        <v>41593341</v>
      </c>
      <c r="M71" s="16">
        <f>L71/$C71</f>
        <v>57.36798905420074</v>
      </c>
      <c r="N71" s="17">
        <f>SUM(N4:N69)</f>
        <v>148001151</v>
      </c>
      <c r="O71" s="16">
        <f>N71/$C71</f>
        <v>204.13191646655918</v>
      </c>
    </row>
    <row r="72" ht="13.5" thickTop="1"/>
  </sheetData>
  <mergeCells count="2">
    <mergeCell ref="N2:N3"/>
    <mergeCell ref="C2:C3"/>
  </mergeCells>
  <printOptions horizontalCentered="1"/>
  <pageMargins left="0.25" right="0.25" top="0.5" bottom="0.5" header="0.25" footer="0.5"/>
  <pageSetup horizontalDpi="600" verticalDpi="600" orientation="portrait" paperSize="5" r:id="rId1"/>
  <headerFooter alignWithMargins="0">
    <oddHeader>&amp;C&amp;12Other Objects  - Expenditures by Object - FY 2001-2002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2003-11-19T17:48:42Z</cp:lastPrinted>
  <dcterms:created xsi:type="dcterms:W3CDTF">2003-04-30T20:08:44Z</dcterms:created>
  <dcterms:modified xsi:type="dcterms:W3CDTF">2003-11-19T18:11:20Z</dcterms:modified>
  <cp:category/>
  <cp:version/>
  <cp:contentType/>
  <cp:contentStatus/>
</cp:coreProperties>
</file>