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Pur Prop Services - 400" sheetId="1" r:id="rId1"/>
  </sheets>
  <definedNames>
    <definedName name="_xlnm.Print_Titles" localSheetId="0">'Pur Prop Services - 400'!$A:$B</definedName>
  </definedNames>
  <calcPr fullCalcOnLoad="1"/>
</workbook>
</file>

<file path=xl/sharedStrings.xml><?xml version="1.0" encoding="utf-8"?>
<sst xmlns="http://schemas.openxmlformats.org/spreadsheetml/2006/main" count="96" uniqueCount="88">
  <si>
    <t>LEA</t>
  </si>
  <si>
    <t>Disposal Services</t>
  </si>
  <si>
    <t>Custodial Services</t>
  </si>
  <si>
    <t>Lawn Care</t>
  </si>
  <si>
    <t>Repairs &amp; Maintenance Services</t>
  </si>
  <si>
    <t>Renting Land &amp; Buildings</t>
  </si>
  <si>
    <t>Rental of Equiqment &amp; Vehicles</t>
  </si>
  <si>
    <t>Construction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</si>
  <si>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</si>
  <si>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</si>
  <si>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</si>
  <si>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</si>
  <si>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</si>
  <si>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</si>
  <si>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</si>
  <si>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</si>
  <si>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</si>
  <si>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</si>
  <si>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</si>
  <si>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</si>
  <si>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</si>
  <si>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</si>
  <si>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</si>
  <si>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</si>
  <si>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</si>
  <si>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</si>
  <si>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</si>
  <si>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</si>
  <si>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</si>
  <si>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</si>
  <si>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</si>
  <si>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</si>
  <si>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</si>
  <si>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</si>
  <si>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</si>
  <si>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</si>
  <si>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</si>
  <si>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</si>
  <si>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</si>
  <si>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</si>
  <si>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</si>
  <si>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</si>
  <si>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</si>
  <si>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</si>
  <si>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</si>
  <si>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</si>
  <si>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</si>
  <si>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</si>
  <si>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</si>
  <si>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</si>
  <si>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</si>
  <si>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</si>
  <si>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</si>
  <si>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</si>
  <si>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</si>
  <si>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</si>
  <si>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</si>
  <si>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</si>
  <si>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</si>
  <si>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</si>
  <si>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</si>
  <si>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</si>
  <si>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</si>
  <si>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</si>
  <si>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</si>
  <si>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</si>
  <si>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</si>
  <si>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</si>
  <si>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</si>
  <si>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</si>
  <si>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</si>
  <si>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</si>
  <si>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</si>
  <si>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</si>
  <si>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</si>
  <si>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</si>
  <si>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</si>
  <si>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</si>
  <si>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411</t>
  </si>
  <si>
    <t>Object Code 421</t>
  </si>
  <si>
    <t>Object Code 423</t>
  </si>
  <si>
    <t>Object Code 424</t>
  </si>
  <si>
    <t>Object Code 430</t>
  </si>
  <si>
    <t>Object Code 441</t>
  </si>
  <si>
    <t xml:space="preserve"> Object Code 442</t>
  </si>
  <si>
    <t>Object Code 450</t>
  </si>
  <si>
    <t>Water/Sewage</t>
  </si>
  <si>
    <t>Total Purchased Property Services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</si>
</sst>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2812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2.28125" style="1" bestFit="1" customWidth="1"/>
    <col min="13" max="13" width="7.7109375" style="1" bestFit="1" customWidth="1"/>
    <col min="14" max="14" width="12.8515625" style="1" bestFit="1" customWidth="1"/>
    <col min="15" max="15" width="7.7109375" style="1" bestFit="1" customWidth="1"/>
    <col min="16" max="16" width="12.57421875" style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3.7109375" style="1" bestFit="1" customWidth="1"/>
    <col min="21" max="21" width="8.00390625" style="1" bestFit="1" customWidth="1"/>
    <col min="22" max="16384" width="9.140625" style="1" customWidth="1"/>
  </cols>
  <sheetData>
    <row r="2" spans="3:21" ht="38.25">
      <c r="C2" s="33" t="s">
        <v>75</v>
      </c>
      <c r="D2" s="24" t="s">
        <v>86</v>
      </c>
      <c r="E2" s="18"/>
      <c r="F2" s="24" t="s">
        <v>1</v>
      </c>
      <c r="G2" s="23"/>
      <c r="H2" s="29" t="s">
        <v>2</v>
      </c>
      <c r="I2" s="23"/>
      <c r="J2" s="29" t="s">
        <v>3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31" t="s">
        <v>87</v>
      </c>
      <c r="U2" s="23"/>
    </row>
    <row r="3" spans="1:21" ht="15" customHeight="1">
      <c r="A3" s="8" t="s">
        <v>0</v>
      </c>
      <c r="B3" s="4" t="s">
        <v>74</v>
      </c>
      <c r="C3" s="34"/>
      <c r="D3" s="5" t="s">
        <v>78</v>
      </c>
      <c r="E3" s="22" t="s">
        <v>77</v>
      </c>
      <c r="F3" s="5" t="s">
        <v>79</v>
      </c>
      <c r="G3" s="22" t="s">
        <v>77</v>
      </c>
      <c r="H3" s="5" t="s">
        <v>80</v>
      </c>
      <c r="I3" s="22" t="s">
        <v>77</v>
      </c>
      <c r="J3" s="5" t="s">
        <v>81</v>
      </c>
      <c r="K3" s="22" t="s">
        <v>77</v>
      </c>
      <c r="L3" s="5" t="s">
        <v>82</v>
      </c>
      <c r="M3" s="22" t="s">
        <v>77</v>
      </c>
      <c r="N3" s="5" t="s">
        <v>83</v>
      </c>
      <c r="O3" s="22" t="s">
        <v>77</v>
      </c>
      <c r="P3" s="5" t="s">
        <v>84</v>
      </c>
      <c r="Q3" s="22" t="s">
        <v>77</v>
      </c>
      <c r="R3" s="5" t="s">
        <v>85</v>
      </c>
      <c r="S3" s="22" t="s">
        <v>77</v>
      </c>
      <c r="T3" s="32"/>
      <c r="U3" s="22" t="s">
        <v>77</v>
      </c>
    </row>
    <row r="4" spans="1:21" ht="12.75">
      <c r="A4" s="9">
        <v>1</v>
      </c>
      <c r="B4" s="2" t="s">
        <v>8</v>
      </c>
      <c r="C4" s="19">
        <v>9739</v>
      </c>
      <c r="D4" s="12">
        <v>79153</v>
      </c>
      <c r="E4" s="12">
        <f>D4/$C4</f>
        <v>8.127425813738578</v>
      </c>
      <c r="F4" s="12">
        <v>54909</v>
      </c>
      <c r="G4" s="12">
        <f>F4/$C4</f>
        <v>5.638053188212342</v>
      </c>
      <c r="H4" s="12">
        <v>0</v>
      </c>
      <c r="I4" s="12">
        <f>H4/$C4</f>
        <v>0</v>
      </c>
      <c r="J4" s="12">
        <v>58967</v>
      </c>
      <c r="K4" s="12">
        <f>J4/$C4</f>
        <v>6.054728411541226</v>
      </c>
      <c r="L4" s="12">
        <v>1041348</v>
      </c>
      <c r="M4" s="12">
        <f>L4/$C4</f>
        <v>106.92555703871034</v>
      </c>
      <c r="N4" s="12">
        <v>73330</v>
      </c>
      <c r="O4" s="12">
        <f>N4/$C4</f>
        <v>7.529520484649348</v>
      </c>
      <c r="P4" s="12">
        <v>32608</v>
      </c>
      <c r="Q4" s="12">
        <f>P4/$C4</f>
        <v>3.3481876989423967</v>
      </c>
      <c r="R4" s="12">
        <v>247674</v>
      </c>
      <c r="S4" s="12">
        <f>R4/$C4</f>
        <v>25.43115309580039</v>
      </c>
      <c r="T4" s="13">
        <f>D4+F4+H4+J4+L4+N4+P4+R4</f>
        <v>1587989</v>
      </c>
      <c r="U4" s="12">
        <f>T4/$C4</f>
        <v>163.05462573159463</v>
      </c>
    </row>
    <row r="5" spans="1:21" ht="12.75">
      <c r="A5" s="9">
        <v>2</v>
      </c>
      <c r="B5" s="2" t="s">
        <v>9</v>
      </c>
      <c r="C5" s="19">
        <v>4332</v>
      </c>
      <c r="D5" s="12">
        <v>48101</v>
      </c>
      <c r="E5" s="12">
        <f aca="true" t="shared" si="0" ref="E5:E68">D5/$C5</f>
        <v>11.10364727608495</v>
      </c>
      <c r="F5" s="12">
        <v>55117</v>
      </c>
      <c r="G5" s="12">
        <f aca="true" t="shared" si="1" ref="G5:G68">F5/$C5</f>
        <v>12.723222530009233</v>
      </c>
      <c r="H5" s="12">
        <v>8634</v>
      </c>
      <c r="I5" s="12">
        <f aca="true" t="shared" si="2" ref="I5:I68">H5/$C5</f>
        <v>1.9930747922437673</v>
      </c>
      <c r="J5" s="12">
        <v>0</v>
      </c>
      <c r="K5" s="12">
        <f aca="true" t="shared" si="3" ref="K5:K68">J5/$C5</f>
        <v>0</v>
      </c>
      <c r="L5" s="12">
        <v>838882</v>
      </c>
      <c r="M5" s="12">
        <f aca="true" t="shared" si="4" ref="M5:M68">L5/$C5</f>
        <v>193.6477377654663</v>
      </c>
      <c r="N5" s="12">
        <v>0</v>
      </c>
      <c r="O5" s="12">
        <f aca="true" t="shared" si="5" ref="O5:O68">N5/$C5</f>
        <v>0</v>
      </c>
      <c r="P5" s="12">
        <v>165299</v>
      </c>
      <c r="Q5" s="12">
        <f aca="true" t="shared" si="6" ref="Q5:Q68">P5/$C5</f>
        <v>38.157663896583564</v>
      </c>
      <c r="R5" s="12">
        <v>484942</v>
      </c>
      <c r="S5" s="12">
        <f aca="true" t="shared" si="7" ref="S5:S68">R5/$C5</f>
        <v>111.94413665743306</v>
      </c>
      <c r="T5" s="13">
        <f aca="true" t="shared" si="8" ref="T5:T68">D5+F5+H5+J5+L5+N5+P5+R5</f>
        <v>1600975</v>
      </c>
      <c r="U5" s="12">
        <f aca="true" t="shared" si="9" ref="U5:U68">T5/$C5</f>
        <v>369.5694829178209</v>
      </c>
    </row>
    <row r="6" spans="1:21" ht="12.75">
      <c r="A6" s="9">
        <v>3</v>
      </c>
      <c r="B6" s="2" t="s">
        <v>10</v>
      </c>
      <c r="C6" s="19">
        <v>15159</v>
      </c>
      <c r="D6" s="12">
        <v>154688</v>
      </c>
      <c r="E6" s="12">
        <f t="shared" si="0"/>
        <v>10.204367042680916</v>
      </c>
      <c r="F6" s="12">
        <v>82125</v>
      </c>
      <c r="G6" s="12">
        <f t="shared" si="1"/>
        <v>5.41757371858302</v>
      </c>
      <c r="H6" s="12">
        <v>19272</v>
      </c>
      <c r="I6" s="12">
        <f t="shared" si="2"/>
        <v>1.2713239659608153</v>
      </c>
      <c r="J6" s="12">
        <v>57007</v>
      </c>
      <c r="K6" s="12">
        <f t="shared" si="3"/>
        <v>3.7606042614948216</v>
      </c>
      <c r="L6" s="12">
        <v>1384569</v>
      </c>
      <c r="M6" s="12">
        <f t="shared" si="4"/>
        <v>91.33643380170196</v>
      </c>
      <c r="N6" s="12">
        <v>158236</v>
      </c>
      <c r="O6" s="12">
        <f t="shared" si="5"/>
        <v>10.438419420806122</v>
      </c>
      <c r="P6" s="12">
        <v>17702</v>
      </c>
      <c r="Q6" s="12">
        <f t="shared" si="6"/>
        <v>1.1677551289662906</v>
      </c>
      <c r="R6" s="12">
        <v>28405451</v>
      </c>
      <c r="S6" s="12">
        <f t="shared" si="7"/>
        <v>1873.8340919585726</v>
      </c>
      <c r="T6" s="13">
        <f t="shared" si="8"/>
        <v>30279050</v>
      </c>
      <c r="U6" s="12">
        <f t="shared" si="9"/>
        <v>1997.4305692987664</v>
      </c>
    </row>
    <row r="7" spans="1:21" ht="12.75">
      <c r="A7" s="9">
        <v>4</v>
      </c>
      <c r="B7" s="2" t="s">
        <v>11</v>
      </c>
      <c r="C7" s="19">
        <v>4622</v>
      </c>
      <c r="D7" s="12">
        <v>0</v>
      </c>
      <c r="E7" s="12">
        <f t="shared" si="0"/>
        <v>0</v>
      </c>
      <c r="F7" s="12">
        <v>18541</v>
      </c>
      <c r="G7" s="12">
        <f t="shared" si="1"/>
        <v>4.011466897446993</v>
      </c>
      <c r="H7" s="12">
        <v>74977</v>
      </c>
      <c r="I7" s="12">
        <f t="shared" si="2"/>
        <v>16.221765469493725</v>
      </c>
      <c r="J7" s="12">
        <v>60891</v>
      </c>
      <c r="K7" s="12">
        <f t="shared" si="3"/>
        <v>13.174167027260927</v>
      </c>
      <c r="L7" s="12">
        <v>538521</v>
      </c>
      <c r="M7" s="12">
        <f t="shared" si="4"/>
        <v>116.51254868022501</v>
      </c>
      <c r="N7" s="12">
        <v>1533</v>
      </c>
      <c r="O7" s="12">
        <f t="shared" si="5"/>
        <v>0.3316745997403721</v>
      </c>
      <c r="P7" s="12">
        <v>12026</v>
      </c>
      <c r="Q7" s="12">
        <f t="shared" si="6"/>
        <v>2.601903937689312</v>
      </c>
      <c r="R7" s="12">
        <v>403544</v>
      </c>
      <c r="S7" s="12">
        <f t="shared" si="7"/>
        <v>87.3093898745132</v>
      </c>
      <c r="T7" s="13">
        <f t="shared" si="8"/>
        <v>1110033</v>
      </c>
      <c r="U7" s="12">
        <f t="shared" si="9"/>
        <v>240.16291648636954</v>
      </c>
    </row>
    <row r="8" spans="1:21" ht="12.75">
      <c r="A8" s="10">
        <v>5</v>
      </c>
      <c r="B8" s="3" t="s">
        <v>12</v>
      </c>
      <c r="C8" s="20">
        <v>6824</v>
      </c>
      <c r="D8" s="14">
        <v>52307</v>
      </c>
      <c r="E8" s="14">
        <f t="shared" si="0"/>
        <v>7.665152403282533</v>
      </c>
      <c r="F8" s="14">
        <v>52284</v>
      </c>
      <c r="G8" s="14">
        <f t="shared" si="1"/>
        <v>7.661781946072685</v>
      </c>
      <c r="H8" s="14">
        <v>0</v>
      </c>
      <c r="I8" s="14">
        <f t="shared" si="2"/>
        <v>0</v>
      </c>
      <c r="J8" s="14">
        <v>0</v>
      </c>
      <c r="K8" s="14">
        <f t="shared" si="3"/>
        <v>0</v>
      </c>
      <c r="L8" s="14">
        <v>762077</v>
      </c>
      <c r="M8" s="14">
        <f t="shared" si="4"/>
        <v>111.67599648300117</v>
      </c>
      <c r="N8" s="14">
        <v>128</v>
      </c>
      <c r="O8" s="14">
        <f t="shared" si="5"/>
        <v>0.01875732708089097</v>
      </c>
      <c r="P8" s="14">
        <v>56730</v>
      </c>
      <c r="Q8" s="14">
        <f t="shared" si="6"/>
        <v>8.313305978898008</v>
      </c>
      <c r="R8" s="14">
        <v>1759974</v>
      </c>
      <c r="S8" s="14">
        <f t="shared" si="7"/>
        <v>257.90943728018755</v>
      </c>
      <c r="T8" s="15">
        <f t="shared" si="8"/>
        <v>2683500</v>
      </c>
      <c r="U8" s="14">
        <f t="shared" si="9"/>
        <v>393.2444314185229</v>
      </c>
    </row>
    <row r="9" spans="1:21" ht="12.75">
      <c r="A9" s="11">
        <v>6</v>
      </c>
      <c r="B9" s="2" t="s">
        <v>13</v>
      </c>
      <c r="C9" s="19">
        <v>6027</v>
      </c>
      <c r="D9" s="12">
        <v>62630</v>
      </c>
      <c r="E9" s="12">
        <f t="shared" si="0"/>
        <v>10.391571262651402</v>
      </c>
      <c r="F9" s="12">
        <v>59221</v>
      </c>
      <c r="G9" s="12">
        <f t="shared" si="1"/>
        <v>9.825949892151982</v>
      </c>
      <c r="H9" s="12">
        <v>0</v>
      </c>
      <c r="I9" s="12">
        <f t="shared" si="2"/>
        <v>0</v>
      </c>
      <c r="J9" s="12">
        <v>6799</v>
      </c>
      <c r="K9" s="12">
        <f t="shared" si="3"/>
        <v>1.1280902604944416</v>
      </c>
      <c r="L9" s="12">
        <v>313375</v>
      </c>
      <c r="M9" s="12">
        <f t="shared" si="4"/>
        <v>51.99518831923013</v>
      </c>
      <c r="N9" s="12">
        <v>0</v>
      </c>
      <c r="O9" s="12">
        <f t="shared" si="5"/>
        <v>0</v>
      </c>
      <c r="P9" s="12">
        <v>9812</v>
      </c>
      <c r="Q9" s="12">
        <f t="shared" si="6"/>
        <v>1.6280073004811682</v>
      </c>
      <c r="R9" s="12">
        <v>1348671</v>
      </c>
      <c r="S9" s="12">
        <f t="shared" si="7"/>
        <v>223.7715281234445</v>
      </c>
      <c r="T9" s="13">
        <f t="shared" si="8"/>
        <v>1800508</v>
      </c>
      <c r="U9" s="12">
        <f t="shared" si="9"/>
        <v>298.7403351584536</v>
      </c>
    </row>
    <row r="10" spans="1:21" ht="12.75">
      <c r="A10" s="9">
        <v>7</v>
      </c>
      <c r="B10" s="2" t="s">
        <v>14</v>
      </c>
      <c r="C10" s="19">
        <v>2572</v>
      </c>
      <c r="D10" s="12">
        <v>0</v>
      </c>
      <c r="E10" s="12">
        <f t="shared" si="0"/>
        <v>0</v>
      </c>
      <c r="F10" s="12">
        <v>1500</v>
      </c>
      <c r="G10" s="12">
        <f t="shared" si="1"/>
        <v>0.583203732503888</v>
      </c>
      <c r="H10" s="12">
        <v>0</v>
      </c>
      <c r="I10" s="12">
        <f t="shared" si="2"/>
        <v>0</v>
      </c>
      <c r="J10" s="12">
        <v>41774</v>
      </c>
      <c r="K10" s="12">
        <f t="shared" si="3"/>
        <v>16.241835147744947</v>
      </c>
      <c r="L10" s="12">
        <v>1112567</v>
      </c>
      <c r="M10" s="12">
        <f t="shared" si="4"/>
        <v>432.5688180404355</v>
      </c>
      <c r="N10" s="12">
        <v>0</v>
      </c>
      <c r="O10" s="12">
        <f t="shared" si="5"/>
        <v>0</v>
      </c>
      <c r="P10" s="12">
        <v>172224</v>
      </c>
      <c r="Q10" s="12">
        <f t="shared" si="6"/>
        <v>66.96111975116641</v>
      </c>
      <c r="R10" s="12">
        <v>24994</v>
      </c>
      <c r="S10" s="12">
        <f t="shared" si="7"/>
        <v>9.717729393468119</v>
      </c>
      <c r="T10" s="13">
        <f t="shared" si="8"/>
        <v>1353059</v>
      </c>
      <c r="U10" s="12">
        <f t="shared" si="9"/>
        <v>526.0727060653188</v>
      </c>
    </row>
    <row r="11" spans="1:21" ht="12.75">
      <c r="A11" s="9">
        <v>8</v>
      </c>
      <c r="B11" s="2" t="s">
        <v>15</v>
      </c>
      <c r="C11" s="19">
        <v>18595</v>
      </c>
      <c r="D11" s="12">
        <v>69918</v>
      </c>
      <c r="E11" s="12">
        <f t="shared" si="0"/>
        <v>3.760043022317827</v>
      </c>
      <c r="F11" s="12">
        <v>192760</v>
      </c>
      <c r="G11" s="12">
        <f t="shared" si="1"/>
        <v>10.366227480505513</v>
      </c>
      <c r="H11" s="12">
        <v>0</v>
      </c>
      <c r="I11" s="12">
        <f t="shared" si="2"/>
        <v>0</v>
      </c>
      <c r="J11" s="12">
        <v>6775</v>
      </c>
      <c r="K11" s="12">
        <f t="shared" si="3"/>
        <v>0.3643452541005647</v>
      </c>
      <c r="L11" s="12">
        <v>3275181</v>
      </c>
      <c r="M11" s="12">
        <f t="shared" si="4"/>
        <v>176.13234740521645</v>
      </c>
      <c r="N11" s="12">
        <v>21487</v>
      </c>
      <c r="O11" s="12">
        <f t="shared" si="5"/>
        <v>1.1555256789459531</v>
      </c>
      <c r="P11" s="12">
        <v>9300</v>
      </c>
      <c r="Q11" s="12">
        <f t="shared" si="6"/>
        <v>0.5001344447432106</v>
      </c>
      <c r="R11" s="12">
        <v>0</v>
      </c>
      <c r="S11" s="12">
        <f t="shared" si="7"/>
        <v>0</v>
      </c>
      <c r="T11" s="13">
        <f t="shared" si="8"/>
        <v>3575421</v>
      </c>
      <c r="U11" s="12">
        <f t="shared" si="9"/>
        <v>192.27862328582953</v>
      </c>
    </row>
    <row r="12" spans="1:21" ht="12.75">
      <c r="A12" s="9">
        <v>9</v>
      </c>
      <c r="B12" s="2" t="s">
        <v>16</v>
      </c>
      <c r="C12" s="19">
        <v>44859</v>
      </c>
      <c r="D12" s="12">
        <v>390485</v>
      </c>
      <c r="E12" s="12">
        <f t="shared" si="0"/>
        <v>8.704719231369403</v>
      </c>
      <c r="F12" s="12">
        <v>307836</v>
      </c>
      <c r="G12" s="12">
        <f t="shared" si="1"/>
        <v>6.862301879221561</v>
      </c>
      <c r="H12" s="12">
        <v>0</v>
      </c>
      <c r="I12" s="12">
        <f t="shared" si="2"/>
        <v>0</v>
      </c>
      <c r="J12" s="12">
        <v>3151</v>
      </c>
      <c r="K12" s="12">
        <f t="shared" si="3"/>
        <v>0.07024231480862257</v>
      </c>
      <c r="L12" s="12">
        <v>911447</v>
      </c>
      <c r="M12" s="12">
        <f t="shared" si="4"/>
        <v>20.318040972825965</v>
      </c>
      <c r="N12" s="12">
        <v>73429</v>
      </c>
      <c r="O12" s="12">
        <f t="shared" si="5"/>
        <v>1.6368844601975077</v>
      </c>
      <c r="P12" s="12">
        <v>619772</v>
      </c>
      <c r="Q12" s="12">
        <f t="shared" si="6"/>
        <v>13.81600124835596</v>
      </c>
      <c r="R12" s="12">
        <v>11975953</v>
      </c>
      <c r="S12" s="12">
        <f t="shared" si="7"/>
        <v>266.96879110100537</v>
      </c>
      <c r="T12" s="13">
        <f t="shared" si="8"/>
        <v>14282073</v>
      </c>
      <c r="U12" s="12">
        <f t="shared" si="9"/>
        <v>318.3769812077844</v>
      </c>
    </row>
    <row r="13" spans="1:21" ht="12.75">
      <c r="A13" s="10">
        <v>10</v>
      </c>
      <c r="B13" s="3" t="s">
        <v>17</v>
      </c>
      <c r="C13" s="20">
        <v>31644</v>
      </c>
      <c r="D13" s="14">
        <v>230313</v>
      </c>
      <c r="E13" s="14">
        <f t="shared" si="0"/>
        <v>7.278251801289344</v>
      </c>
      <c r="F13" s="14">
        <v>262661</v>
      </c>
      <c r="G13" s="14">
        <f t="shared" si="1"/>
        <v>8.300499304765516</v>
      </c>
      <c r="H13" s="14">
        <v>0</v>
      </c>
      <c r="I13" s="14">
        <f t="shared" si="2"/>
        <v>0</v>
      </c>
      <c r="J13" s="14">
        <v>443528</v>
      </c>
      <c r="K13" s="14">
        <f t="shared" si="3"/>
        <v>14.016180002528126</v>
      </c>
      <c r="L13" s="14">
        <v>2116296</v>
      </c>
      <c r="M13" s="14">
        <f t="shared" si="4"/>
        <v>66.8782707622298</v>
      </c>
      <c r="N13" s="14">
        <v>46692</v>
      </c>
      <c r="O13" s="14">
        <f t="shared" si="5"/>
        <v>1.4755403868031853</v>
      </c>
      <c r="P13" s="14">
        <v>176862</v>
      </c>
      <c r="Q13" s="14">
        <f t="shared" si="6"/>
        <v>5.589116420174441</v>
      </c>
      <c r="R13" s="14">
        <v>36788534</v>
      </c>
      <c r="S13" s="14">
        <f t="shared" si="7"/>
        <v>1162.5753381367715</v>
      </c>
      <c r="T13" s="15">
        <f t="shared" si="8"/>
        <v>40064886</v>
      </c>
      <c r="U13" s="14">
        <f t="shared" si="9"/>
        <v>1266.1131968145621</v>
      </c>
    </row>
    <row r="14" spans="1:21" ht="12.75">
      <c r="A14" s="9">
        <v>11</v>
      </c>
      <c r="B14" s="2" t="s">
        <v>18</v>
      </c>
      <c r="C14" s="19">
        <v>1895</v>
      </c>
      <c r="D14" s="12">
        <v>19379</v>
      </c>
      <c r="E14" s="12">
        <f t="shared" si="0"/>
        <v>10.226385224274406</v>
      </c>
      <c r="F14" s="12">
        <v>22468</v>
      </c>
      <c r="G14" s="12">
        <f t="shared" si="1"/>
        <v>11.85646437994723</v>
      </c>
      <c r="H14" s="12">
        <v>0</v>
      </c>
      <c r="I14" s="12">
        <f t="shared" si="2"/>
        <v>0</v>
      </c>
      <c r="J14" s="12">
        <v>0</v>
      </c>
      <c r="K14" s="12">
        <f t="shared" si="3"/>
        <v>0</v>
      </c>
      <c r="L14" s="12">
        <v>106400</v>
      </c>
      <c r="M14" s="12">
        <f t="shared" si="4"/>
        <v>56.147757255936675</v>
      </c>
      <c r="N14" s="12">
        <v>0</v>
      </c>
      <c r="O14" s="12">
        <f t="shared" si="5"/>
        <v>0</v>
      </c>
      <c r="P14" s="12">
        <v>4485</v>
      </c>
      <c r="Q14" s="12">
        <f t="shared" si="6"/>
        <v>2.366754617414248</v>
      </c>
      <c r="R14" s="12">
        <v>212073</v>
      </c>
      <c r="S14" s="12">
        <f t="shared" si="7"/>
        <v>111.91187335092349</v>
      </c>
      <c r="T14" s="13">
        <f t="shared" si="8"/>
        <v>364805</v>
      </c>
      <c r="U14" s="12">
        <f t="shared" si="9"/>
        <v>192.50923482849603</v>
      </c>
    </row>
    <row r="15" spans="1:21" ht="12.75">
      <c r="A15" s="9">
        <v>12</v>
      </c>
      <c r="B15" s="2" t="s">
        <v>19</v>
      </c>
      <c r="C15" s="19">
        <v>1879</v>
      </c>
      <c r="D15" s="12">
        <v>11060</v>
      </c>
      <c r="E15" s="12">
        <f t="shared" si="0"/>
        <v>5.886109632783396</v>
      </c>
      <c r="F15" s="12">
        <v>0</v>
      </c>
      <c r="G15" s="12">
        <f t="shared" si="1"/>
        <v>0</v>
      </c>
      <c r="H15" s="12">
        <v>0</v>
      </c>
      <c r="I15" s="12">
        <f t="shared" si="2"/>
        <v>0</v>
      </c>
      <c r="J15" s="12">
        <v>20947</v>
      </c>
      <c r="K15" s="12">
        <f t="shared" si="3"/>
        <v>11.147951037786056</v>
      </c>
      <c r="L15" s="12">
        <v>603427</v>
      </c>
      <c r="M15" s="12">
        <f t="shared" si="4"/>
        <v>321.14262905800956</v>
      </c>
      <c r="N15" s="12">
        <v>5000</v>
      </c>
      <c r="O15" s="12">
        <f t="shared" si="5"/>
        <v>2.660989888238425</v>
      </c>
      <c r="P15" s="12">
        <v>39458</v>
      </c>
      <c r="Q15" s="12">
        <f t="shared" si="6"/>
        <v>20.99946780202235</v>
      </c>
      <c r="R15" s="12">
        <v>2935311</v>
      </c>
      <c r="S15" s="12">
        <f t="shared" si="7"/>
        <v>1562.1665779670038</v>
      </c>
      <c r="T15" s="13">
        <f t="shared" si="8"/>
        <v>3615203</v>
      </c>
      <c r="U15" s="12">
        <f t="shared" si="9"/>
        <v>1924.0037253858436</v>
      </c>
    </row>
    <row r="16" spans="1:21" ht="12.75">
      <c r="A16" s="9">
        <v>13</v>
      </c>
      <c r="B16" s="2" t="s">
        <v>20</v>
      </c>
      <c r="C16" s="19">
        <v>1841</v>
      </c>
      <c r="D16" s="12">
        <v>17263</v>
      </c>
      <c r="E16" s="12">
        <f t="shared" si="0"/>
        <v>9.376969038565997</v>
      </c>
      <c r="F16" s="12">
        <v>1792</v>
      </c>
      <c r="G16" s="12">
        <f t="shared" si="1"/>
        <v>0.973384030418251</v>
      </c>
      <c r="H16" s="12">
        <v>0</v>
      </c>
      <c r="I16" s="12">
        <f t="shared" si="2"/>
        <v>0</v>
      </c>
      <c r="J16" s="12">
        <v>6893</v>
      </c>
      <c r="K16" s="12">
        <f t="shared" si="3"/>
        <v>3.744160782183596</v>
      </c>
      <c r="L16" s="12">
        <v>138812</v>
      </c>
      <c r="M16" s="12">
        <f t="shared" si="4"/>
        <v>75.40032590983161</v>
      </c>
      <c r="N16" s="12">
        <v>1942</v>
      </c>
      <c r="O16" s="12">
        <f t="shared" si="5"/>
        <v>1.0548614883215643</v>
      </c>
      <c r="P16" s="12">
        <v>20048</v>
      </c>
      <c r="Q16" s="12">
        <f t="shared" si="6"/>
        <v>10.889733840304183</v>
      </c>
      <c r="R16" s="12">
        <v>101943</v>
      </c>
      <c r="S16" s="12">
        <f t="shared" si="7"/>
        <v>55.37370994024987</v>
      </c>
      <c r="T16" s="13">
        <f t="shared" si="8"/>
        <v>288693</v>
      </c>
      <c r="U16" s="12">
        <f t="shared" si="9"/>
        <v>156.81314502987507</v>
      </c>
    </row>
    <row r="17" spans="1:21" ht="12.75">
      <c r="A17" s="9">
        <v>14</v>
      </c>
      <c r="B17" s="2" t="s">
        <v>21</v>
      </c>
      <c r="C17" s="19">
        <v>2811</v>
      </c>
      <c r="D17" s="12">
        <v>47158</v>
      </c>
      <c r="E17" s="12">
        <f t="shared" si="0"/>
        <v>16.776236214870153</v>
      </c>
      <c r="F17" s="12">
        <v>39746</v>
      </c>
      <c r="G17" s="12">
        <f t="shared" si="1"/>
        <v>14.139452152258983</v>
      </c>
      <c r="H17" s="12">
        <v>5145</v>
      </c>
      <c r="I17" s="12">
        <f t="shared" si="2"/>
        <v>1.8303094983991461</v>
      </c>
      <c r="J17" s="12">
        <v>6325</v>
      </c>
      <c r="K17" s="12">
        <f t="shared" si="3"/>
        <v>2.250088936321594</v>
      </c>
      <c r="L17" s="12">
        <v>674113</v>
      </c>
      <c r="M17" s="12">
        <f t="shared" si="4"/>
        <v>239.8125222340804</v>
      </c>
      <c r="N17" s="12">
        <v>12000</v>
      </c>
      <c r="O17" s="12">
        <f t="shared" si="5"/>
        <v>4.268943436499466</v>
      </c>
      <c r="P17" s="12">
        <v>45167</v>
      </c>
      <c r="Q17" s="12">
        <f t="shared" si="6"/>
        <v>16.067947349697615</v>
      </c>
      <c r="R17" s="12">
        <v>491062</v>
      </c>
      <c r="S17" s="12">
        <f t="shared" si="7"/>
        <v>174.69299181785843</v>
      </c>
      <c r="T17" s="13">
        <f t="shared" si="8"/>
        <v>1320716</v>
      </c>
      <c r="U17" s="12">
        <f t="shared" si="9"/>
        <v>469.83849163998576</v>
      </c>
    </row>
    <row r="18" spans="1:21" ht="12.75">
      <c r="A18" s="10">
        <v>15</v>
      </c>
      <c r="B18" s="3" t="s">
        <v>22</v>
      </c>
      <c r="C18" s="20">
        <v>3871</v>
      </c>
      <c r="D18" s="14">
        <v>61208</v>
      </c>
      <c r="E18" s="14">
        <f t="shared" si="0"/>
        <v>15.811934900542495</v>
      </c>
      <c r="F18" s="14">
        <v>22185</v>
      </c>
      <c r="G18" s="14">
        <f t="shared" si="1"/>
        <v>5.731077241022992</v>
      </c>
      <c r="H18" s="14">
        <v>0</v>
      </c>
      <c r="I18" s="14">
        <f t="shared" si="2"/>
        <v>0</v>
      </c>
      <c r="J18" s="14">
        <v>24616</v>
      </c>
      <c r="K18" s="14">
        <f t="shared" si="3"/>
        <v>6.359080340997158</v>
      </c>
      <c r="L18" s="14">
        <v>465119</v>
      </c>
      <c r="M18" s="14">
        <f t="shared" si="4"/>
        <v>120.15474037716352</v>
      </c>
      <c r="N18" s="14">
        <v>12000</v>
      </c>
      <c r="O18" s="14">
        <f t="shared" si="5"/>
        <v>3.0999741668819425</v>
      </c>
      <c r="P18" s="14">
        <v>16772</v>
      </c>
      <c r="Q18" s="14">
        <f t="shared" si="6"/>
        <v>4.3327305605786615</v>
      </c>
      <c r="R18" s="14">
        <v>414755</v>
      </c>
      <c r="S18" s="14">
        <f t="shared" si="7"/>
        <v>107.14414879876001</v>
      </c>
      <c r="T18" s="15">
        <f t="shared" si="8"/>
        <v>1016655</v>
      </c>
      <c r="U18" s="14">
        <f t="shared" si="9"/>
        <v>262.63368638594676</v>
      </c>
    </row>
    <row r="19" spans="1:21" ht="12.75">
      <c r="A19" s="9">
        <v>16</v>
      </c>
      <c r="B19" s="2" t="s">
        <v>23</v>
      </c>
      <c r="C19" s="19">
        <v>4886</v>
      </c>
      <c r="D19" s="12">
        <v>62395</v>
      </c>
      <c r="E19" s="12">
        <f t="shared" si="0"/>
        <v>12.770159639787147</v>
      </c>
      <c r="F19" s="12">
        <v>32227</v>
      </c>
      <c r="G19" s="12">
        <f t="shared" si="1"/>
        <v>6.5957838722881705</v>
      </c>
      <c r="H19" s="12">
        <v>0</v>
      </c>
      <c r="I19" s="12">
        <f t="shared" si="2"/>
        <v>0</v>
      </c>
      <c r="J19" s="12">
        <v>0</v>
      </c>
      <c r="K19" s="12">
        <f t="shared" si="3"/>
        <v>0</v>
      </c>
      <c r="L19" s="12">
        <v>281085</v>
      </c>
      <c r="M19" s="12">
        <f t="shared" si="4"/>
        <v>57.52865329512894</v>
      </c>
      <c r="N19" s="12">
        <v>0</v>
      </c>
      <c r="O19" s="12">
        <f t="shared" si="5"/>
        <v>0</v>
      </c>
      <c r="P19" s="12">
        <v>10836</v>
      </c>
      <c r="Q19" s="12">
        <f t="shared" si="6"/>
        <v>2.2177650429799427</v>
      </c>
      <c r="R19" s="12">
        <v>239787</v>
      </c>
      <c r="S19" s="12">
        <f t="shared" si="7"/>
        <v>49.076340564879246</v>
      </c>
      <c r="T19" s="13">
        <f t="shared" si="8"/>
        <v>626330</v>
      </c>
      <c r="U19" s="12">
        <f t="shared" si="9"/>
        <v>128.18870241506346</v>
      </c>
    </row>
    <row r="20" spans="1:21" ht="12.75">
      <c r="A20" s="9">
        <v>17</v>
      </c>
      <c r="B20" s="2" t="s">
        <v>24</v>
      </c>
      <c r="C20" s="19">
        <v>52350</v>
      </c>
      <c r="D20" s="12">
        <v>614376</v>
      </c>
      <c r="E20" s="12">
        <f t="shared" si="0"/>
        <v>11.73593123209169</v>
      </c>
      <c r="F20" s="12">
        <v>346960</v>
      </c>
      <c r="G20" s="12">
        <f t="shared" si="1"/>
        <v>6.627698185291308</v>
      </c>
      <c r="H20" s="12">
        <v>14370</v>
      </c>
      <c r="I20" s="12">
        <f t="shared" si="2"/>
        <v>0.2744985673352435</v>
      </c>
      <c r="J20" s="12">
        <v>125990</v>
      </c>
      <c r="K20" s="12">
        <f t="shared" si="3"/>
        <v>2.406685768863419</v>
      </c>
      <c r="L20" s="12">
        <v>23327197</v>
      </c>
      <c r="M20" s="12">
        <f t="shared" si="4"/>
        <v>445.6007067812798</v>
      </c>
      <c r="N20" s="12">
        <v>317455</v>
      </c>
      <c r="O20" s="12">
        <f t="shared" si="5"/>
        <v>6.0640878701050624</v>
      </c>
      <c r="P20" s="12">
        <v>475541</v>
      </c>
      <c r="Q20" s="12">
        <f t="shared" si="6"/>
        <v>9.083877745940784</v>
      </c>
      <c r="R20" s="12">
        <v>27394691</v>
      </c>
      <c r="S20" s="12">
        <f t="shared" si="7"/>
        <v>523.2987774594078</v>
      </c>
      <c r="T20" s="13">
        <f t="shared" si="8"/>
        <v>52616580</v>
      </c>
      <c r="U20" s="12">
        <f t="shared" si="9"/>
        <v>1005.0922636103152</v>
      </c>
    </row>
    <row r="21" spans="1:21" ht="12.75">
      <c r="A21" s="9">
        <v>18</v>
      </c>
      <c r="B21" s="2" t="s">
        <v>25</v>
      </c>
      <c r="C21" s="19">
        <v>1746</v>
      </c>
      <c r="D21" s="12">
        <v>6762</v>
      </c>
      <c r="E21" s="12">
        <f t="shared" si="0"/>
        <v>3.872852233676976</v>
      </c>
      <c r="F21" s="12">
        <v>20958</v>
      </c>
      <c r="G21" s="12">
        <f t="shared" si="1"/>
        <v>12.003436426116838</v>
      </c>
      <c r="H21" s="12">
        <v>236</v>
      </c>
      <c r="I21" s="12">
        <f t="shared" si="2"/>
        <v>0.13516609392898052</v>
      </c>
      <c r="J21" s="12">
        <v>803</v>
      </c>
      <c r="K21" s="12">
        <f t="shared" si="3"/>
        <v>0.4599083619702176</v>
      </c>
      <c r="L21" s="12">
        <v>163416</v>
      </c>
      <c r="M21" s="12">
        <f t="shared" si="4"/>
        <v>93.59450171821305</v>
      </c>
      <c r="N21" s="12">
        <v>0</v>
      </c>
      <c r="O21" s="12">
        <f t="shared" si="5"/>
        <v>0</v>
      </c>
      <c r="P21" s="12">
        <v>9073</v>
      </c>
      <c r="Q21" s="12">
        <f t="shared" si="6"/>
        <v>5.196449026345934</v>
      </c>
      <c r="R21" s="12">
        <v>61962</v>
      </c>
      <c r="S21" s="12">
        <f t="shared" si="7"/>
        <v>35.487972508591064</v>
      </c>
      <c r="T21" s="13">
        <f t="shared" si="8"/>
        <v>263210</v>
      </c>
      <c r="U21" s="12">
        <f t="shared" si="9"/>
        <v>150.75028636884306</v>
      </c>
    </row>
    <row r="22" spans="1:21" ht="12.75">
      <c r="A22" s="9">
        <v>19</v>
      </c>
      <c r="B22" s="2" t="s">
        <v>26</v>
      </c>
      <c r="C22" s="19">
        <v>2578</v>
      </c>
      <c r="D22" s="12">
        <v>20351</v>
      </c>
      <c r="E22" s="12">
        <f t="shared" si="0"/>
        <v>7.894103956555469</v>
      </c>
      <c r="F22" s="12">
        <v>27683</v>
      </c>
      <c r="G22" s="12">
        <f t="shared" si="1"/>
        <v>10.738169123351435</v>
      </c>
      <c r="H22" s="12">
        <v>0</v>
      </c>
      <c r="I22" s="12">
        <f t="shared" si="2"/>
        <v>0</v>
      </c>
      <c r="J22" s="12">
        <v>0</v>
      </c>
      <c r="K22" s="12">
        <f t="shared" si="3"/>
        <v>0</v>
      </c>
      <c r="L22" s="12">
        <v>200199</v>
      </c>
      <c r="M22" s="12">
        <f t="shared" si="4"/>
        <v>77.65671062839411</v>
      </c>
      <c r="N22" s="12">
        <v>0</v>
      </c>
      <c r="O22" s="12">
        <f t="shared" si="5"/>
        <v>0</v>
      </c>
      <c r="P22" s="12">
        <v>20082</v>
      </c>
      <c r="Q22" s="12">
        <f t="shared" si="6"/>
        <v>7.789759503491078</v>
      </c>
      <c r="R22" s="12">
        <v>467514</v>
      </c>
      <c r="S22" s="12">
        <f t="shared" si="7"/>
        <v>181.34755624515128</v>
      </c>
      <c r="T22" s="13">
        <f t="shared" si="8"/>
        <v>735829</v>
      </c>
      <c r="U22" s="12">
        <f t="shared" si="9"/>
        <v>285.42629945694335</v>
      </c>
    </row>
    <row r="23" spans="1:21" ht="12.75">
      <c r="A23" s="10">
        <v>20</v>
      </c>
      <c r="B23" s="3" t="s">
        <v>27</v>
      </c>
      <c r="C23" s="20">
        <v>6379</v>
      </c>
      <c r="D23" s="14">
        <v>66875</v>
      </c>
      <c r="E23" s="14">
        <f t="shared" si="0"/>
        <v>10.48361812196269</v>
      </c>
      <c r="F23" s="14">
        <v>71193</v>
      </c>
      <c r="G23" s="14">
        <f t="shared" si="1"/>
        <v>11.160526728327325</v>
      </c>
      <c r="H23" s="14">
        <v>0</v>
      </c>
      <c r="I23" s="14">
        <f t="shared" si="2"/>
        <v>0</v>
      </c>
      <c r="J23" s="14">
        <v>59394</v>
      </c>
      <c r="K23" s="14">
        <f t="shared" si="3"/>
        <v>9.310863771751059</v>
      </c>
      <c r="L23" s="14">
        <v>214207</v>
      </c>
      <c r="M23" s="14">
        <f t="shared" si="4"/>
        <v>33.58002821758896</v>
      </c>
      <c r="N23" s="14">
        <v>7020</v>
      </c>
      <c r="O23" s="14">
        <f t="shared" si="5"/>
        <v>1.1004859695877096</v>
      </c>
      <c r="P23" s="14">
        <v>349226</v>
      </c>
      <c r="Q23" s="14">
        <f t="shared" si="6"/>
        <v>54.74619846370904</v>
      </c>
      <c r="R23" s="14">
        <v>3131386</v>
      </c>
      <c r="S23" s="14">
        <f t="shared" si="7"/>
        <v>490.8897946386581</v>
      </c>
      <c r="T23" s="15">
        <f t="shared" si="8"/>
        <v>3899301</v>
      </c>
      <c r="U23" s="14">
        <f t="shared" si="9"/>
        <v>611.2715159115849</v>
      </c>
    </row>
    <row r="24" spans="1:21" ht="12.75">
      <c r="A24" s="9">
        <v>21</v>
      </c>
      <c r="B24" s="2" t="s">
        <v>28</v>
      </c>
      <c r="C24" s="19">
        <v>3827</v>
      </c>
      <c r="D24" s="12">
        <v>65411</v>
      </c>
      <c r="E24" s="12">
        <f t="shared" si="0"/>
        <v>17.091978050692447</v>
      </c>
      <c r="F24" s="12">
        <v>38527</v>
      </c>
      <c r="G24" s="12">
        <f t="shared" si="1"/>
        <v>10.067154429056702</v>
      </c>
      <c r="H24" s="12">
        <v>4043</v>
      </c>
      <c r="I24" s="12">
        <f t="shared" si="2"/>
        <v>1.056441076561275</v>
      </c>
      <c r="J24" s="12">
        <v>6925</v>
      </c>
      <c r="K24" s="12">
        <f t="shared" si="3"/>
        <v>1.8095113666056963</v>
      </c>
      <c r="L24" s="12">
        <v>472557</v>
      </c>
      <c r="M24" s="12">
        <f t="shared" si="4"/>
        <v>123.47974915077084</v>
      </c>
      <c r="N24" s="12">
        <v>0</v>
      </c>
      <c r="O24" s="12">
        <f t="shared" si="5"/>
        <v>0</v>
      </c>
      <c r="P24" s="12">
        <v>10573</v>
      </c>
      <c r="Q24" s="12">
        <f t="shared" si="6"/>
        <v>2.7627384374183435</v>
      </c>
      <c r="R24" s="12">
        <v>0</v>
      </c>
      <c r="S24" s="12">
        <f t="shared" si="7"/>
        <v>0</v>
      </c>
      <c r="T24" s="13">
        <f t="shared" si="8"/>
        <v>598036</v>
      </c>
      <c r="U24" s="12">
        <f t="shared" si="9"/>
        <v>156.2675725111053</v>
      </c>
    </row>
    <row r="25" spans="1:21" ht="12.75">
      <c r="A25" s="9">
        <v>22</v>
      </c>
      <c r="B25" s="2" t="s">
        <v>29</v>
      </c>
      <c r="C25" s="19">
        <v>3594</v>
      </c>
      <c r="D25" s="12">
        <v>22003</v>
      </c>
      <c r="E25" s="12">
        <f t="shared" si="0"/>
        <v>6.122148024485253</v>
      </c>
      <c r="F25" s="12">
        <v>141</v>
      </c>
      <c r="G25" s="12">
        <f t="shared" si="1"/>
        <v>0.03923205342237062</v>
      </c>
      <c r="H25" s="12">
        <v>112</v>
      </c>
      <c r="I25" s="12">
        <f t="shared" si="2"/>
        <v>0.031163049526989426</v>
      </c>
      <c r="J25" s="12">
        <v>9082</v>
      </c>
      <c r="K25" s="12">
        <f t="shared" si="3"/>
        <v>2.5269894268224817</v>
      </c>
      <c r="L25" s="12">
        <v>149895</v>
      </c>
      <c r="M25" s="12">
        <f t="shared" si="4"/>
        <v>41.707011686143574</v>
      </c>
      <c r="N25" s="12">
        <v>0</v>
      </c>
      <c r="O25" s="12">
        <f t="shared" si="5"/>
        <v>0</v>
      </c>
      <c r="P25" s="12">
        <v>40151</v>
      </c>
      <c r="Q25" s="12">
        <f t="shared" si="6"/>
        <v>11.171675013912076</v>
      </c>
      <c r="R25" s="12">
        <v>668813</v>
      </c>
      <c r="S25" s="12">
        <f t="shared" si="7"/>
        <v>186.09154145798553</v>
      </c>
      <c r="T25" s="13">
        <f t="shared" si="8"/>
        <v>890197</v>
      </c>
      <c r="U25" s="12">
        <f t="shared" si="9"/>
        <v>247.68976071229827</v>
      </c>
    </row>
    <row r="26" spans="1:21" ht="12.75">
      <c r="A26" s="9">
        <v>23</v>
      </c>
      <c r="B26" s="2" t="s">
        <v>30</v>
      </c>
      <c r="C26" s="19">
        <v>14415</v>
      </c>
      <c r="D26" s="12">
        <v>208847</v>
      </c>
      <c r="E26" s="12">
        <f t="shared" si="0"/>
        <v>14.488172043010753</v>
      </c>
      <c r="F26" s="12">
        <v>140816</v>
      </c>
      <c r="G26" s="12">
        <f t="shared" si="1"/>
        <v>9.768713146028443</v>
      </c>
      <c r="H26" s="12">
        <v>626587</v>
      </c>
      <c r="I26" s="12">
        <f t="shared" si="2"/>
        <v>43.467707249392994</v>
      </c>
      <c r="J26" s="12">
        <v>254459</v>
      </c>
      <c r="K26" s="12">
        <f t="shared" si="3"/>
        <v>17.652375997225114</v>
      </c>
      <c r="L26" s="12">
        <v>2157589</v>
      </c>
      <c r="M26" s="12">
        <f t="shared" si="4"/>
        <v>149.6766562608394</v>
      </c>
      <c r="N26" s="12">
        <v>46935</v>
      </c>
      <c r="O26" s="12">
        <f t="shared" si="5"/>
        <v>3.2559833506763787</v>
      </c>
      <c r="P26" s="12">
        <v>192928</v>
      </c>
      <c r="Q26" s="12">
        <f t="shared" si="6"/>
        <v>13.383836281651059</v>
      </c>
      <c r="R26" s="12">
        <v>971577</v>
      </c>
      <c r="S26" s="12">
        <f t="shared" si="7"/>
        <v>67.40041623309052</v>
      </c>
      <c r="T26" s="13">
        <f t="shared" si="8"/>
        <v>4599738</v>
      </c>
      <c r="U26" s="12">
        <f t="shared" si="9"/>
        <v>319.09386056191465</v>
      </c>
    </row>
    <row r="27" spans="1:21" ht="12.75">
      <c r="A27" s="9">
        <v>24</v>
      </c>
      <c r="B27" s="2" t="s">
        <v>31</v>
      </c>
      <c r="C27" s="19">
        <v>4817</v>
      </c>
      <c r="D27" s="12">
        <v>0</v>
      </c>
      <c r="E27" s="12">
        <f t="shared" si="0"/>
        <v>0</v>
      </c>
      <c r="F27" s="12">
        <v>0</v>
      </c>
      <c r="G27" s="12">
        <f t="shared" si="1"/>
        <v>0</v>
      </c>
      <c r="H27" s="12">
        <v>0</v>
      </c>
      <c r="I27" s="12">
        <f t="shared" si="2"/>
        <v>0</v>
      </c>
      <c r="J27" s="12">
        <v>37474</v>
      </c>
      <c r="K27" s="12">
        <f t="shared" si="3"/>
        <v>7.779530828316379</v>
      </c>
      <c r="L27" s="12">
        <v>808155</v>
      </c>
      <c r="M27" s="12">
        <f t="shared" si="4"/>
        <v>167.77143450280258</v>
      </c>
      <c r="N27" s="12">
        <v>0</v>
      </c>
      <c r="O27" s="12">
        <f t="shared" si="5"/>
        <v>0</v>
      </c>
      <c r="P27" s="12">
        <v>798</v>
      </c>
      <c r="Q27" s="12">
        <f t="shared" si="6"/>
        <v>0.16566327589786173</v>
      </c>
      <c r="R27" s="12">
        <v>37132</v>
      </c>
      <c r="S27" s="12">
        <f t="shared" si="7"/>
        <v>7.70853228150301</v>
      </c>
      <c r="T27" s="13">
        <f t="shared" si="8"/>
        <v>883559</v>
      </c>
      <c r="U27" s="12">
        <f t="shared" si="9"/>
        <v>183.42516088851983</v>
      </c>
    </row>
    <row r="28" spans="1:21" ht="12.75">
      <c r="A28" s="10">
        <v>25</v>
      </c>
      <c r="B28" s="3" t="s">
        <v>32</v>
      </c>
      <c r="C28" s="20">
        <v>2530</v>
      </c>
      <c r="D28" s="14">
        <v>59946</v>
      </c>
      <c r="E28" s="14">
        <f t="shared" si="0"/>
        <v>23.694071146245058</v>
      </c>
      <c r="F28" s="14">
        <v>0</v>
      </c>
      <c r="G28" s="14">
        <f t="shared" si="1"/>
        <v>0</v>
      </c>
      <c r="H28" s="14">
        <v>0</v>
      </c>
      <c r="I28" s="14">
        <f t="shared" si="2"/>
        <v>0</v>
      </c>
      <c r="J28" s="14">
        <v>0</v>
      </c>
      <c r="K28" s="14">
        <f t="shared" si="3"/>
        <v>0</v>
      </c>
      <c r="L28" s="14">
        <v>904410</v>
      </c>
      <c r="M28" s="14">
        <f t="shared" si="4"/>
        <v>357.47430830039525</v>
      </c>
      <c r="N28" s="14">
        <v>0</v>
      </c>
      <c r="O28" s="14">
        <f t="shared" si="5"/>
        <v>0</v>
      </c>
      <c r="P28" s="14">
        <v>0</v>
      </c>
      <c r="Q28" s="14">
        <f t="shared" si="6"/>
        <v>0</v>
      </c>
      <c r="R28" s="14">
        <v>0</v>
      </c>
      <c r="S28" s="14">
        <f t="shared" si="7"/>
        <v>0</v>
      </c>
      <c r="T28" s="15">
        <f t="shared" si="8"/>
        <v>964356</v>
      </c>
      <c r="U28" s="14">
        <f t="shared" si="9"/>
        <v>381.1683794466403</v>
      </c>
    </row>
    <row r="29" spans="1:21" ht="12.75">
      <c r="A29" s="9">
        <v>26</v>
      </c>
      <c r="B29" s="2" t="s">
        <v>33</v>
      </c>
      <c r="C29" s="19">
        <v>50766</v>
      </c>
      <c r="D29" s="12">
        <v>614811</v>
      </c>
      <c r="E29" s="12">
        <f t="shared" si="0"/>
        <v>12.110684316274671</v>
      </c>
      <c r="F29" s="12">
        <v>317654</v>
      </c>
      <c r="G29" s="12">
        <f t="shared" si="1"/>
        <v>6.257219398810228</v>
      </c>
      <c r="H29" s="12">
        <v>0</v>
      </c>
      <c r="I29" s="12">
        <f t="shared" si="2"/>
        <v>0</v>
      </c>
      <c r="J29" s="12">
        <v>0</v>
      </c>
      <c r="K29" s="12">
        <f t="shared" si="3"/>
        <v>0</v>
      </c>
      <c r="L29" s="12">
        <v>3954909</v>
      </c>
      <c r="M29" s="12">
        <f t="shared" si="4"/>
        <v>77.90468029783713</v>
      </c>
      <c r="N29" s="12">
        <v>276043</v>
      </c>
      <c r="O29" s="12">
        <f t="shared" si="5"/>
        <v>5.437556632391758</v>
      </c>
      <c r="P29" s="12">
        <v>353862</v>
      </c>
      <c r="Q29" s="12">
        <f t="shared" si="6"/>
        <v>6.970452665169602</v>
      </c>
      <c r="R29" s="12">
        <v>22539</v>
      </c>
      <c r="S29" s="12">
        <f t="shared" si="7"/>
        <v>0.4439782531615648</v>
      </c>
      <c r="T29" s="13">
        <f t="shared" si="8"/>
        <v>5539818</v>
      </c>
      <c r="U29" s="12">
        <f t="shared" si="9"/>
        <v>109.12457156364496</v>
      </c>
    </row>
    <row r="30" spans="1:21" ht="12.75">
      <c r="A30" s="9">
        <v>27</v>
      </c>
      <c r="B30" s="2" t="s">
        <v>34</v>
      </c>
      <c r="C30" s="19">
        <v>5793</v>
      </c>
      <c r="D30" s="12">
        <v>48168</v>
      </c>
      <c r="E30" s="12">
        <f t="shared" si="0"/>
        <v>8.314862765406525</v>
      </c>
      <c r="F30" s="12">
        <v>61918</v>
      </c>
      <c r="G30" s="12">
        <f t="shared" si="1"/>
        <v>10.68841705506646</v>
      </c>
      <c r="H30" s="12">
        <v>0</v>
      </c>
      <c r="I30" s="12">
        <f t="shared" si="2"/>
        <v>0</v>
      </c>
      <c r="J30" s="12">
        <v>28890</v>
      </c>
      <c r="K30" s="12">
        <f t="shared" si="3"/>
        <v>4.9870533402382184</v>
      </c>
      <c r="L30" s="12">
        <v>1473939</v>
      </c>
      <c r="M30" s="12">
        <f t="shared" si="4"/>
        <v>254.4344899016054</v>
      </c>
      <c r="N30" s="12">
        <v>0</v>
      </c>
      <c r="O30" s="12">
        <f t="shared" si="5"/>
        <v>0</v>
      </c>
      <c r="P30" s="12">
        <v>38427</v>
      </c>
      <c r="Q30" s="12">
        <f t="shared" si="6"/>
        <v>6.633350595546349</v>
      </c>
      <c r="R30" s="12">
        <v>3107763</v>
      </c>
      <c r="S30" s="12">
        <f t="shared" si="7"/>
        <v>536.4686690833765</v>
      </c>
      <c r="T30" s="13">
        <f t="shared" si="8"/>
        <v>4759105</v>
      </c>
      <c r="U30" s="12">
        <f t="shared" si="9"/>
        <v>821.5268427412394</v>
      </c>
    </row>
    <row r="31" spans="1:21" ht="12.75">
      <c r="A31" s="9">
        <v>28</v>
      </c>
      <c r="B31" s="2" t="s">
        <v>35</v>
      </c>
      <c r="C31" s="19">
        <v>29310</v>
      </c>
      <c r="D31" s="12">
        <v>290123</v>
      </c>
      <c r="E31" s="12">
        <f t="shared" si="0"/>
        <v>9.89843056977141</v>
      </c>
      <c r="F31" s="12">
        <v>221659</v>
      </c>
      <c r="G31" s="12">
        <f t="shared" si="1"/>
        <v>7.562572500852951</v>
      </c>
      <c r="H31" s="12">
        <v>11586</v>
      </c>
      <c r="I31" s="12">
        <f t="shared" si="2"/>
        <v>0.39529170931422725</v>
      </c>
      <c r="J31" s="12">
        <v>152178</v>
      </c>
      <c r="K31" s="12">
        <f t="shared" si="3"/>
        <v>5.192016376663255</v>
      </c>
      <c r="L31" s="12">
        <v>1526137</v>
      </c>
      <c r="M31" s="12">
        <f t="shared" si="4"/>
        <v>52.068816103718866</v>
      </c>
      <c r="N31" s="12">
        <v>500393</v>
      </c>
      <c r="O31" s="12">
        <f t="shared" si="5"/>
        <v>17.072432616854314</v>
      </c>
      <c r="P31" s="12">
        <v>348373</v>
      </c>
      <c r="Q31" s="12">
        <f t="shared" si="6"/>
        <v>11.885806891845787</v>
      </c>
      <c r="R31" s="12">
        <v>10909027</v>
      </c>
      <c r="S31" s="12">
        <f t="shared" si="7"/>
        <v>372.1947117024906</v>
      </c>
      <c r="T31" s="13">
        <f t="shared" si="8"/>
        <v>13959476</v>
      </c>
      <c r="U31" s="12">
        <f t="shared" si="9"/>
        <v>476.27007847151145</v>
      </c>
    </row>
    <row r="32" spans="1:21" ht="12.75">
      <c r="A32" s="9">
        <v>29</v>
      </c>
      <c r="B32" s="2" t="s">
        <v>36</v>
      </c>
      <c r="C32" s="19">
        <v>15085</v>
      </c>
      <c r="D32" s="12">
        <v>84197</v>
      </c>
      <c r="E32" s="12">
        <f t="shared" si="0"/>
        <v>5.581504806098773</v>
      </c>
      <c r="F32" s="12">
        <v>119496</v>
      </c>
      <c r="G32" s="12">
        <f t="shared" si="1"/>
        <v>7.9215114352005305</v>
      </c>
      <c r="H32" s="12">
        <v>4986</v>
      </c>
      <c r="I32" s="12">
        <f t="shared" si="2"/>
        <v>0.3305270135896586</v>
      </c>
      <c r="J32" s="12">
        <v>17998</v>
      </c>
      <c r="K32" s="12">
        <f t="shared" si="3"/>
        <v>1.1931057341730196</v>
      </c>
      <c r="L32" s="12">
        <v>3143334</v>
      </c>
      <c r="M32" s="12">
        <f t="shared" si="4"/>
        <v>208.3748094133245</v>
      </c>
      <c r="N32" s="12">
        <v>51703</v>
      </c>
      <c r="O32" s="12">
        <f t="shared" si="5"/>
        <v>3.4274444812727873</v>
      </c>
      <c r="P32" s="12">
        <v>1395648</v>
      </c>
      <c r="Q32" s="12">
        <f t="shared" si="6"/>
        <v>92.51892608551542</v>
      </c>
      <c r="R32" s="12">
        <v>9613531</v>
      </c>
      <c r="S32" s="12">
        <f t="shared" si="7"/>
        <v>637.2907524030494</v>
      </c>
      <c r="T32" s="13">
        <f t="shared" si="8"/>
        <v>14430893</v>
      </c>
      <c r="U32" s="12">
        <f t="shared" si="9"/>
        <v>956.638581372224</v>
      </c>
    </row>
    <row r="33" spans="1:21" ht="12.75">
      <c r="A33" s="10">
        <v>30</v>
      </c>
      <c r="B33" s="3" t="s">
        <v>37</v>
      </c>
      <c r="C33" s="20">
        <v>2654</v>
      </c>
      <c r="D33" s="14">
        <v>31789</v>
      </c>
      <c r="E33" s="14">
        <f t="shared" si="0"/>
        <v>11.977769404672193</v>
      </c>
      <c r="F33" s="14">
        <v>4673</v>
      </c>
      <c r="G33" s="14">
        <f t="shared" si="1"/>
        <v>1.7607385079125848</v>
      </c>
      <c r="H33" s="14">
        <v>0</v>
      </c>
      <c r="I33" s="14">
        <f t="shared" si="2"/>
        <v>0</v>
      </c>
      <c r="J33" s="14">
        <v>935</v>
      </c>
      <c r="K33" s="14">
        <f t="shared" si="3"/>
        <v>0.35229841748304447</v>
      </c>
      <c r="L33" s="14">
        <v>225400</v>
      </c>
      <c r="M33" s="14">
        <f t="shared" si="4"/>
        <v>84.92840994724943</v>
      </c>
      <c r="N33" s="14">
        <v>0</v>
      </c>
      <c r="O33" s="14">
        <f t="shared" si="5"/>
        <v>0</v>
      </c>
      <c r="P33" s="14">
        <v>21262</v>
      </c>
      <c r="Q33" s="14">
        <f t="shared" si="6"/>
        <v>8.011303692539563</v>
      </c>
      <c r="R33" s="14">
        <v>662457</v>
      </c>
      <c r="S33" s="14">
        <f t="shared" si="7"/>
        <v>249.60700828937453</v>
      </c>
      <c r="T33" s="15">
        <f t="shared" si="8"/>
        <v>946516</v>
      </c>
      <c r="U33" s="14">
        <f t="shared" si="9"/>
        <v>356.6375282592314</v>
      </c>
    </row>
    <row r="34" spans="1:21" ht="12.75">
      <c r="A34" s="9">
        <v>31</v>
      </c>
      <c r="B34" s="2" t="s">
        <v>38</v>
      </c>
      <c r="C34" s="19">
        <v>6701</v>
      </c>
      <c r="D34" s="12">
        <v>53390</v>
      </c>
      <c r="E34" s="12">
        <f t="shared" si="0"/>
        <v>7.967467542157887</v>
      </c>
      <c r="F34" s="12">
        <v>22691</v>
      </c>
      <c r="G34" s="12">
        <f t="shared" si="1"/>
        <v>3.3862110132815997</v>
      </c>
      <c r="H34" s="12">
        <v>0</v>
      </c>
      <c r="I34" s="12">
        <f t="shared" si="2"/>
        <v>0</v>
      </c>
      <c r="J34" s="12">
        <v>11117</v>
      </c>
      <c r="K34" s="12">
        <f t="shared" si="3"/>
        <v>1.6590061184897777</v>
      </c>
      <c r="L34" s="12">
        <v>604271</v>
      </c>
      <c r="M34" s="12">
        <f t="shared" si="4"/>
        <v>90.17624235188778</v>
      </c>
      <c r="N34" s="12">
        <v>17554</v>
      </c>
      <c r="O34" s="12">
        <f t="shared" si="5"/>
        <v>2.6196090135800625</v>
      </c>
      <c r="P34" s="12">
        <v>14958</v>
      </c>
      <c r="Q34" s="12">
        <f t="shared" si="6"/>
        <v>2.232204148634532</v>
      </c>
      <c r="R34" s="12">
        <v>167901</v>
      </c>
      <c r="S34" s="12">
        <f t="shared" si="7"/>
        <v>25.056111028204747</v>
      </c>
      <c r="T34" s="13">
        <f t="shared" si="8"/>
        <v>891882</v>
      </c>
      <c r="U34" s="12">
        <f t="shared" si="9"/>
        <v>133.0968512162364</v>
      </c>
    </row>
    <row r="35" spans="1:21" ht="12.75">
      <c r="A35" s="9">
        <v>32</v>
      </c>
      <c r="B35" s="2" t="s">
        <v>39</v>
      </c>
      <c r="C35" s="19">
        <v>19853</v>
      </c>
      <c r="D35" s="12">
        <v>120312</v>
      </c>
      <c r="E35" s="12">
        <f t="shared" si="0"/>
        <v>6.060142044023573</v>
      </c>
      <c r="F35" s="12">
        <v>281797</v>
      </c>
      <c r="G35" s="12">
        <f t="shared" si="1"/>
        <v>14.194177202437919</v>
      </c>
      <c r="H35" s="12">
        <v>96952</v>
      </c>
      <c r="I35" s="12">
        <f t="shared" si="2"/>
        <v>4.883493678537249</v>
      </c>
      <c r="J35" s="12">
        <v>457932</v>
      </c>
      <c r="K35" s="12">
        <f t="shared" si="3"/>
        <v>23.06613610033748</v>
      </c>
      <c r="L35" s="12">
        <v>2237598</v>
      </c>
      <c r="M35" s="12">
        <f t="shared" si="4"/>
        <v>112.70830604946356</v>
      </c>
      <c r="N35" s="12">
        <v>22551</v>
      </c>
      <c r="O35" s="12">
        <f t="shared" si="5"/>
        <v>1.1358988565959804</v>
      </c>
      <c r="P35" s="12">
        <v>141455</v>
      </c>
      <c r="Q35" s="12">
        <f t="shared" si="6"/>
        <v>7.125119629275172</v>
      </c>
      <c r="R35" s="12">
        <v>1262695</v>
      </c>
      <c r="S35" s="12">
        <f t="shared" si="7"/>
        <v>63.60222636377374</v>
      </c>
      <c r="T35" s="13">
        <f t="shared" si="8"/>
        <v>4621292</v>
      </c>
      <c r="U35" s="12">
        <f t="shared" si="9"/>
        <v>232.77549992444466</v>
      </c>
    </row>
    <row r="36" spans="1:21" ht="12.75">
      <c r="A36" s="9">
        <v>33</v>
      </c>
      <c r="B36" s="2" t="s">
        <v>40</v>
      </c>
      <c r="C36" s="19">
        <v>2445</v>
      </c>
      <c r="D36" s="12">
        <v>35536</v>
      </c>
      <c r="E36" s="12">
        <f t="shared" si="0"/>
        <v>14.534151329243354</v>
      </c>
      <c r="F36" s="12">
        <v>58941</v>
      </c>
      <c r="G36" s="12">
        <f t="shared" si="1"/>
        <v>24.10674846625767</v>
      </c>
      <c r="H36" s="12">
        <v>0</v>
      </c>
      <c r="I36" s="12">
        <f t="shared" si="2"/>
        <v>0</v>
      </c>
      <c r="J36" s="12">
        <v>7083</v>
      </c>
      <c r="K36" s="12">
        <f t="shared" si="3"/>
        <v>2.8969325153374235</v>
      </c>
      <c r="L36" s="12">
        <v>314583</v>
      </c>
      <c r="M36" s="12">
        <f t="shared" si="4"/>
        <v>128.6638036809816</v>
      </c>
      <c r="N36" s="12">
        <v>16436</v>
      </c>
      <c r="O36" s="12">
        <f t="shared" si="5"/>
        <v>6.722290388548057</v>
      </c>
      <c r="P36" s="12">
        <v>9255</v>
      </c>
      <c r="Q36" s="12">
        <f t="shared" si="6"/>
        <v>3.785276073619632</v>
      </c>
      <c r="R36" s="12">
        <v>162627</v>
      </c>
      <c r="S36" s="12">
        <f t="shared" si="7"/>
        <v>66.51411042944785</v>
      </c>
      <c r="T36" s="13">
        <f t="shared" si="8"/>
        <v>604461</v>
      </c>
      <c r="U36" s="12">
        <f t="shared" si="9"/>
        <v>247.2233128834356</v>
      </c>
    </row>
    <row r="37" spans="1:21" ht="12.75">
      <c r="A37" s="9">
        <v>34</v>
      </c>
      <c r="B37" s="2" t="s">
        <v>41</v>
      </c>
      <c r="C37" s="19">
        <v>5255</v>
      </c>
      <c r="D37" s="12">
        <v>1052</v>
      </c>
      <c r="E37" s="12">
        <f t="shared" si="0"/>
        <v>0.20019029495718363</v>
      </c>
      <c r="F37" s="12">
        <v>67365</v>
      </c>
      <c r="G37" s="12">
        <f t="shared" si="1"/>
        <v>12.819219790675547</v>
      </c>
      <c r="H37" s="12">
        <v>369156</v>
      </c>
      <c r="I37" s="12">
        <f t="shared" si="2"/>
        <v>70.24852521408182</v>
      </c>
      <c r="J37" s="12">
        <v>48256</v>
      </c>
      <c r="K37" s="12">
        <f t="shared" si="3"/>
        <v>9.182873453853473</v>
      </c>
      <c r="L37" s="12">
        <v>961333</v>
      </c>
      <c r="M37" s="12">
        <f t="shared" si="4"/>
        <v>182.93682207421503</v>
      </c>
      <c r="N37" s="12">
        <v>171</v>
      </c>
      <c r="O37" s="12">
        <f t="shared" si="5"/>
        <v>0.03254043767840152</v>
      </c>
      <c r="P37" s="12">
        <v>132296</v>
      </c>
      <c r="Q37" s="12">
        <f t="shared" si="6"/>
        <v>25.17526165556613</v>
      </c>
      <c r="R37" s="12">
        <v>7443</v>
      </c>
      <c r="S37" s="12">
        <f t="shared" si="7"/>
        <v>1.4163653663177926</v>
      </c>
      <c r="T37" s="13">
        <f t="shared" si="8"/>
        <v>1587072</v>
      </c>
      <c r="U37" s="12">
        <f t="shared" si="9"/>
        <v>302.01179828734536</v>
      </c>
    </row>
    <row r="38" spans="1:21" ht="12.75">
      <c r="A38" s="10">
        <v>35</v>
      </c>
      <c r="B38" s="3" t="s">
        <v>42</v>
      </c>
      <c r="C38" s="20">
        <v>6940</v>
      </c>
      <c r="D38" s="14">
        <v>67116</v>
      </c>
      <c r="E38" s="14">
        <f t="shared" si="0"/>
        <v>9.670893371757925</v>
      </c>
      <c r="F38" s="14">
        <v>39556</v>
      </c>
      <c r="G38" s="14">
        <f t="shared" si="1"/>
        <v>5.69971181556196</v>
      </c>
      <c r="H38" s="14">
        <v>0</v>
      </c>
      <c r="I38" s="14">
        <f t="shared" si="2"/>
        <v>0</v>
      </c>
      <c r="J38" s="14">
        <v>495345</v>
      </c>
      <c r="K38" s="14">
        <f t="shared" si="3"/>
        <v>71.37536023054756</v>
      </c>
      <c r="L38" s="14">
        <v>1052209</v>
      </c>
      <c r="M38" s="14">
        <f t="shared" si="4"/>
        <v>151.61512968299712</v>
      </c>
      <c r="N38" s="14">
        <v>0</v>
      </c>
      <c r="O38" s="14">
        <f t="shared" si="5"/>
        <v>0</v>
      </c>
      <c r="P38" s="14">
        <v>175154</v>
      </c>
      <c r="Q38" s="14">
        <f t="shared" si="6"/>
        <v>25.238328530259366</v>
      </c>
      <c r="R38" s="14">
        <v>48764</v>
      </c>
      <c r="S38" s="14">
        <f t="shared" si="7"/>
        <v>7.026512968299712</v>
      </c>
      <c r="T38" s="15">
        <f t="shared" si="8"/>
        <v>1878144</v>
      </c>
      <c r="U38" s="14">
        <f t="shared" si="9"/>
        <v>270.62593659942365</v>
      </c>
    </row>
    <row r="39" spans="1:21" ht="12.75">
      <c r="A39" s="9">
        <v>36</v>
      </c>
      <c r="B39" s="2" t="s">
        <v>43</v>
      </c>
      <c r="C39" s="19">
        <v>73185</v>
      </c>
      <c r="D39" s="12">
        <v>622045</v>
      </c>
      <c r="E39" s="12">
        <f t="shared" si="0"/>
        <v>8.499624239939878</v>
      </c>
      <c r="F39" s="12">
        <v>0</v>
      </c>
      <c r="G39" s="12">
        <f t="shared" si="1"/>
        <v>0</v>
      </c>
      <c r="H39" s="12">
        <v>0</v>
      </c>
      <c r="I39" s="12">
        <f t="shared" si="2"/>
        <v>0</v>
      </c>
      <c r="J39" s="12">
        <v>0</v>
      </c>
      <c r="K39" s="12">
        <f t="shared" si="3"/>
        <v>0</v>
      </c>
      <c r="L39" s="12">
        <v>2881567</v>
      </c>
      <c r="M39" s="12">
        <f t="shared" si="4"/>
        <v>39.37373778779805</v>
      </c>
      <c r="N39" s="12">
        <v>2023392</v>
      </c>
      <c r="O39" s="12">
        <f t="shared" si="5"/>
        <v>27.647632711621235</v>
      </c>
      <c r="P39" s="12">
        <v>1080220</v>
      </c>
      <c r="Q39" s="12">
        <f t="shared" si="6"/>
        <v>14.76012844162055</v>
      </c>
      <c r="R39" s="12">
        <v>0</v>
      </c>
      <c r="S39" s="12">
        <f t="shared" si="7"/>
        <v>0</v>
      </c>
      <c r="T39" s="13">
        <f t="shared" si="8"/>
        <v>6607224</v>
      </c>
      <c r="U39" s="12">
        <f t="shared" si="9"/>
        <v>90.2811231809797</v>
      </c>
    </row>
    <row r="40" spans="1:21" ht="12.75">
      <c r="A40" s="9">
        <v>37</v>
      </c>
      <c r="B40" s="2" t="s">
        <v>44</v>
      </c>
      <c r="C40" s="19">
        <v>17760</v>
      </c>
      <c r="D40" s="12">
        <v>173002</v>
      </c>
      <c r="E40" s="12">
        <f t="shared" si="0"/>
        <v>9.741103603603603</v>
      </c>
      <c r="F40" s="12">
        <v>175294</v>
      </c>
      <c r="G40" s="12">
        <f t="shared" si="1"/>
        <v>9.870157657657657</v>
      </c>
      <c r="H40" s="12">
        <v>79114</v>
      </c>
      <c r="I40" s="12">
        <f t="shared" si="2"/>
        <v>4.454617117117117</v>
      </c>
      <c r="J40" s="12">
        <v>950</v>
      </c>
      <c r="K40" s="12">
        <f t="shared" si="3"/>
        <v>0.05349099099099099</v>
      </c>
      <c r="L40" s="12">
        <v>914175</v>
      </c>
      <c r="M40" s="12">
        <f t="shared" si="4"/>
        <v>51.473817567567565</v>
      </c>
      <c r="N40" s="12">
        <v>41088</v>
      </c>
      <c r="O40" s="12">
        <f t="shared" si="5"/>
        <v>2.3135135135135134</v>
      </c>
      <c r="P40" s="12">
        <v>78667</v>
      </c>
      <c r="Q40" s="12">
        <f t="shared" si="6"/>
        <v>4.429448198198198</v>
      </c>
      <c r="R40" s="12">
        <v>21565659</v>
      </c>
      <c r="S40" s="12">
        <f t="shared" si="7"/>
        <v>1214.2826013513513</v>
      </c>
      <c r="T40" s="13">
        <f t="shared" si="8"/>
        <v>23027949</v>
      </c>
      <c r="U40" s="12">
        <f t="shared" si="9"/>
        <v>1296.61875</v>
      </c>
    </row>
    <row r="41" spans="1:21" ht="12.75">
      <c r="A41" s="9">
        <v>38</v>
      </c>
      <c r="B41" s="2" t="s">
        <v>45</v>
      </c>
      <c r="C41" s="19">
        <v>4923</v>
      </c>
      <c r="D41" s="12">
        <v>63522</v>
      </c>
      <c r="E41" s="12">
        <f t="shared" si="0"/>
        <v>12.90310786106033</v>
      </c>
      <c r="F41" s="12">
        <v>0</v>
      </c>
      <c r="G41" s="12">
        <f t="shared" si="1"/>
        <v>0</v>
      </c>
      <c r="H41" s="12">
        <v>0</v>
      </c>
      <c r="I41" s="12">
        <f t="shared" si="2"/>
        <v>0</v>
      </c>
      <c r="J41" s="12">
        <v>58811</v>
      </c>
      <c r="K41" s="12">
        <f t="shared" si="3"/>
        <v>11.946171033922406</v>
      </c>
      <c r="L41" s="12">
        <v>1315280</v>
      </c>
      <c r="M41" s="12">
        <f t="shared" si="4"/>
        <v>267.1704245378834</v>
      </c>
      <c r="N41" s="12">
        <v>0</v>
      </c>
      <c r="O41" s="12">
        <f t="shared" si="5"/>
        <v>0</v>
      </c>
      <c r="P41" s="12">
        <v>138499</v>
      </c>
      <c r="Q41" s="12">
        <f t="shared" si="6"/>
        <v>28.133048953889904</v>
      </c>
      <c r="R41" s="12">
        <v>739025</v>
      </c>
      <c r="S41" s="12">
        <f t="shared" si="7"/>
        <v>150.11679869997968</v>
      </c>
      <c r="T41" s="13">
        <f t="shared" si="8"/>
        <v>2315137</v>
      </c>
      <c r="U41" s="12">
        <f t="shared" si="9"/>
        <v>470.2695510867357</v>
      </c>
    </row>
    <row r="42" spans="1:21" ht="12.75">
      <c r="A42" s="9">
        <v>39</v>
      </c>
      <c r="B42" s="2" t="s">
        <v>46</v>
      </c>
      <c r="C42" s="19">
        <v>3207</v>
      </c>
      <c r="D42" s="12">
        <v>20896</v>
      </c>
      <c r="E42" s="12">
        <f t="shared" si="0"/>
        <v>6.515746803866542</v>
      </c>
      <c r="F42" s="12">
        <v>21295</v>
      </c>
      <c r="G42" s="12">
        <f t="shared" si="1"/>
        <v>6.640162145307141</v>
      </c>
      <c r="H42" s="12">
        <v>813</v>
      </c>
      <c r="I42" s="12">
        <f t="shared" si="2"/>
        <v>0.25350795135640786</v>
      </c>
      <c r="J42" s="12">
        <v>11409</v>
      </c>
      <c r="K42" s="12">
        <f t="shared" si="3"/>
        <v>3.5575304022450887</v>
      </c>
      <c r="L42" s="12">
        <v>318282</v>
      </c>
      <c r="M42" s="12">
        <f t="shared" si="4"/>
        <v>99.24602432179607</v>
      </c>
      <c r="N42" s="12">
        <v>8129</v>
      </c>
      <c r="O42" s="12">
        <f t="shared" si="5"/>
        <v>2.5347676956657312</v>
      </c>
      <c r="P42" s="12">
        <v>80811</v>
      </c>
      <c r="Q42" s="12">
        <f t="shared" si="6"/>
        <v>25.198316183348926</v>
      </c>
      <c r="R42" s="12">
        <v>164211</v>
      </c>
      <c r="S42" s="12">
        <f t="shared" si="7"/>
        <v>51.20392890551918</v>
      </c>
      <c r="T42" s="13">
        <f t="shared" si="8"/>
        <v>625846</v>
      </c>
      <c r="U42" s="12">
        <f t="shared" si="9"/>
        <v>195.1499844091051</v>
      </c>
    </row>
    <row r="43" spans="1:21" ht="12.75">
      <c r="A43" s="10">
        <v>40</v>
      </c>
      <c r="B43" s="3" t="s">
        <v>47</v>
      </c>
      <c r="C43" s="20">
        <v>22996</v>
      </c>
      <c r="D43" s="14">
        <v>1172</v>
      </c>
      <c r="E43" s="14">
        <f t="shared" si="0"/>
        <v>0.050965385284397285</v>
      </c>
      <c r="F43" s="14">
        <v>59269</v>
      </c>
      <c r="G43" s="14">
        <f t="shared" si="1"/>
        <v>2.5773612802226475</v>
      </c>
      <c r="H43" s="14">
        <v>408</v>
      </c>
      <c r="I43" s="14">
        <f t="shared" si="2"/>
        <v>0.017742216037571753</v>
      </c>
      <c r="J43" s="14">
        <v>1075</v>
      </c>
      <c r="K43" s="14">
        <f t="shared" si="3"/>
        <v>0.04674726039311185</v>
      </c>
      <c r="L43" s="14">
        <v>2467154</v>
      </c>
      <c r="M43" s="14">
        <f t="shared" si="4"/>
        <v>107.28622369107671</v>
      </c>
      <c r="N43" s="14">
        <v>19684</v>
      </c>
      <c r="O43" s="14">
        <f t="shared" si="5"/>
        <v>0.855974952165594</v>
      </c>
      <c r="P43" s="14">
        <v>11684</v>
      </c>
      <c r="Q43" s="14">
        <f t="shared" si="6"/>
        <v>0.5080883631935988</v>
      </c>
      <c r="R43" s="14">
        <v>16723708</v>
      </c>
      <c r="S43" s="14">
        <f t="shared" si="7"/>
        <v>727.2442163854583</v>
      </c>
      <c r="T43" s="15">
        <f t="shared" si="8"/>
        <v>19284154</v>
      </c>
      <c r="U43" s="14">
        <f t="shared" si="9"/>
        <v>838.587319533832</v>
      </c>
    </row>
    <row r="44" spans="1:21" ht="12.75">
      <c r="A44" s="9">
        <v>41</v>
      </c>
      <c r="B44" s="2" t="s">
        <v>48</v>
      </c>
      <c r="C44" s="19">
        <v>1728</v>
      </c>
      <c r="D44" s="12">
        <v>21760</v>
      </c>
      <c r="E44" s="12">
        <f t="shared" si="0"/>
        <v>12.592592592592593</v>
      </c>
      <c r="F44" s="12">
        <v>34229</v>
      </c>
      <c r="G44" s="12">
        <f t="shared" si="1"/>
        <v>19.808449074074073</v>
      </c>
      <c r="H44" s="12">
        <v>0</v>
      </c>
      <c r="I44" s="12">
        <f t="shared" si="2"/>
        <v>0</v>
      </c>
      <c r="J44" s="12">
        <v>0</v>
      </c>
      <c r="K44" s="12">
        <f t="shared" si="3"/>
        <v>0</v>
      </c>
      <c r="L44" s="12">
        <v>178851</v>
      </c>
      <c r="M44" s="12">
        <f t="shared" si="4"/>
        <v>103.50173611111111</v>
      </c>
      <c r="N44" s="12">
        <v>13850</v>
      </c>
      <c r="O44" s="12">
        <f t="shared" si="5"/>
        <v>8.015046296296296</v>
      </c>
      <c r="P44" s="12">
        <v>58147</v>
      </c>
      <c r="Q44" s="12">
        <f t="shared" si="6"/>
        <v>33.64988425925926</v>
      </c>
      <c r="R44" s="12">
        <v>4961324</v>
      </c>
      <c r="S44" s="12">
        <f t="shared" si="7"/>
        <v>2871.136574074074</v>
      </c>
      <c r="T44" s="13">
        <f t="shared" si="8"/>
        <v>5268161</v>
      </c>
      <c r="U44" s="12">
        <f t="shared" si="9"/>
        <v>3048.7042824074074</v>
      </c>
    </row>
    <row r="45" spans="1:21" ht="12.75">
      <c r="A45" s="9">
        <v>42</v>
      </c>
      <c r="B45" s="2" t="s">
        <v>49</v>
      </c>
      <c r="C45" s="19">
        <v>3572</v>
      </c>
      <c r="D45" s="12">
        <v>44356</v>
      </c>
      <c r="E45" s="12">
        <f t="shared" si="0"/>
        <v>12.417693169092946</v>
      </c>
      <c r="F45" s="12">
        <v>26817</v>
      </c>
      <c r="G45" s="12">
        <f t="shared" si="1"/>
        <v>7.507558790593505</v>
      </c>
      <c r="H45" s="12">
        <v>3089</v>
      </c>
      <c r="I45" s="12">
        <f t="shared" si="2"/>
        <v>0.8647816349384099</v>
      </c>
      <c r="J45" s="12">
        <v>6195</v>
      </c>
      <c r="K45" s="12">
        <f t="shared" si="3"/>
        <v>1.7343225083986562</v>
      </c>
      <c r="L45" s="12">
        <v>177262</v>
      </c>
      <c r="M45" s="12">
        <f t="shared" si="4"/>
        <v>49.62541993281075</v>
      </c>
      <c r="N45" s="12">
        <v>0</v>
      </c>
      <c r="O45" s="12">
        <f t="shared" si="5"/>
        <v>0</v>
      </c>
      <c r="P45" s="12">
        <v>23651</v>
      </c>
      <c r="Q45" s="12">
        <f t="shared" si="6"/>
        <v>6.621220604703248</v>
      </c>
      <c r="R45" s="12">
        <v>4417222</v>
      </c>
      <c r="S45" s="12">
        <f t="shared" si="7"/>
        <v>1236.6243001119822</v>
      </c>
      <c r="T45" s="13">
        <f t="shared" si="8"/>
        <v>4698592</v>
      </c>
      <c r="U45" s="12">
        <f t="shared" si="9"/>
        <v>1315.3952967525197</v>
      </c>
    </row>
    <row r="46" spans="1:21" ht="12.75">
      <c r="A46" s="9">
        <v>43</v>
      </c>
      <c r="B46" s="2" t="s">
        <v>50</v>
      </c>
      <c r="C46" s="19">
        <v>4312</v>
      </c>
      <c r="D46" s="12">
        <v>54557</v>
      </c>
      <c r="E46" s="12">
        <f t="shared" si="0"/>
        <v>12.652365491651206</v>
      </c>
      <c r="F46" s="12">
        <v>5036</v>
      </c>
      <c r="G46" s="12">
        <f t="shared" si="1"/>
        <v>1.1679035250463823</v>
      </c>
      <c r="H46" s="12">
        <v>180</v>
      </c>
      <c r="I46" s="12">
        <f t="shared" si="2"/>
        <v>0.041743970315398886</v>
      </c>
      <c r="J46" s="12">
        <v>9864</v>
      </c>
      <c r="K46" s="12">
        <f t="shared" si="3"/>
        <v>2.287569573283859</v>
      </c>
      <c r="L46" s="12">
        <v>330182</v>
      </c>
      <c r="M46" s="12">
        <f t="shared" si="4"/>
        <v>76.57282003710576</v>
      </c>
      <c r="N46" s="12">
        <v>0</v>
      </c>
      <c r="O46" s="12">
        <f t="shared" si="5"/>
        <v>0</v>
      </c>
      <c r="P46" s="12">
        <v>153821</v>
      </c>
      <c r="Q46" s="12">
        <f t="shared" si="6"/>
        <v>35.67277365491651</v>
      </c>
      <c r="R46" s="12">
        <v>7192206</v>
      </c>
      <c r="S46" s="12">
        <f t="shared" si="7"/>
        <v>1667.9512987012988</v>
      </c>
      <c r="T46" s="13">
        <f t="shared" si="8"/>
        <v>7745846</v>
      </c>
      <c r="U46" s="12">
        <f t="shared" si="9"/>
        <v>1796.3464749536179</v>
      </c>
    </row>
    <row r="47" spans="1:21" ht="12.75">
      <c r="A47" s="9">
        <v>44</v>
      </c>
      <c r="B47" s="2" t="s">
        <v>51</v>
      </c>
      <c r="C47" s="19">
        <v>8575</v>
      </c>
      <c r="D47" s="12">
        <v>94353</v>
      </c>
      <c r="E47" s="12">
        <f t="shared" si="0"/>
        <v>11.003265306122449</v>
      </c>
      <c r="F47" s="12">
        <v>80185</v>
      </c>
      <c r="G47" s="12">
        <f t="shared" si="1"/>
        <v>9.351020408163265</v>
      </c>
      <c r="H47" s="12">
        <v>0</v>
      </c>
      <c r="I47" s="12">
        <f t="shared" si="2"/>
        <v>0</v>
      </c>
      <c r="J47" s="12">
        <v>206323</v>
      </c>
      <c r="K47" s="12">
        <f t="shared" si="3"/>
        <v>24.060991253644314</v>
      </c>
      <c r="L47" s="12">
        <v>839490</v>
      </c>
      <c r="M47" s="12">
        <f t="shared" si="4"/>
        <v>97.8997084548105</v>
      </c>
      <c r="N47" s="12">
        <v>1864</v>
      </c>
      <c r="O47" s="12">
        <f t="shared" si="5"/>
        <v>0.21737609329446064</v>
      </c>
      <c r="P47" s="12">
        <v>0</v>
      </c>
      <c r="Q47" s="12">
        <f t="shared" si="6"/>
        <v>0</v>
      </c>
      <c r="R47" s="12">
        <v>2209047</v>
      </c>
      <c r="S47" s="12">
        <f t="shared" si="7"/>
        <v>257.61481049562684</v>
      </c>
      <c r="T47" s="13">
        <f t="shared" si="8"/>
        <v>3431262</v>
      </c>
      <c r="U47" s="12">
        <f t="shared" si="9"/>
        <v>400.1471720116618</v>
      </c>
    </row>
    <row r="48" spans="1:21" ht="12.75">
      <c r="A48" s="10">
        <v>45</v>
      </c>
      <c r="B48" s="3" t="s">
        <v>52</v>
      </c>
      <c r="C48" s="20">
        <v>9819</v>
      </c>
      <c r="D48" s="14">
        <v>139681</v>
      </c>
      <c r="E48" s="14">
        <f t="shared" si="0"/>
        <v>14.22558305326408</v>
      </c>
      <c r="F48" s="14">
        <v>17892</v>
      </c>
      <c r="G48" s="14">
        <f t="shared" si="1"/>
        <v>1.8221814848762603</v>
      </c>
      <c r="H48" s="14">
        <v>440609</v>
      </c>
      <c r="I48" s="14">
        <f t="shared" si="2"/>
        <v>44.87310316732865</v>
      </c>
      <c r="J48" s="14">
        <v>104168</v>
      </c>
      <c r="K48" s="14">
        <f t="shared" si="3"/>
        <v>10.608819635400753</v>
      </c>
      <c r="L48" s="14">
        <v>609641</v>
      </c>
      <c r="M48" s="14">
        <f t="shared" si="4"/>
        <v>62.08789082391282</v>
      </c>
      <c r="N48" s="14">
        <v>1910</v>
      </c>
      <c r="O48" s="14">
        <f t="shared" si="5"/>
        <v>0.19452082696812303</v>
      </c>
      <c r="P48" s="14">
        <v>494926</v>
      </c>
      <c r="Q48" s="14">
        <f t="shared" si="6"/>
        <v>50.40492921886139</v>
      </c>
      <c r="R48" s="14">
        <v>1761181</v>
      </c>
      <c r="S48" s="14">
        <f t="shared" si="7"/>
        <v>179.3645992463591</v>
      </c>
      <c r="T48" s="15">
        <f t="shared" si="8"/>
        <v>3570008</v>
      </c>
      <c r="U48" s="14">
        <f t="shared" si="9"/>
        <v>363.5816274569712</v>
      </c>
    </row>
    <row r="49" spans="1:21" ht="12.75">
      <c r="A49" s="9">
        <v>46</v>
      </c>
      <c r="B49" s="2" t="s">
        <v>53</v>
      </c>
      <c r="C49" s="19">
        <v>1410</v>
      </c>
      <c r="D49" s="12">
        <v>19037</v>
      </c>
      <c r="E49" s="12">
        <f t="shared" si="0"/>
        <v>13.501418439716312</v>
      </c>
      <c r="F49" s="12">
        <v>14246</v>
      </c>
      <c r="G49" s="12">
        <f t="shared" si="1"/>
        <v>10.10354609929078</v>
      </c>
      <c r="H49" s="12">
        <v>0</v>
      </c>
      <c r="I49" s="12">
        <f t="shared" si="2"/>
        <v>0</v>
      </c>
      <c r="J49" s="12">
        <v>0</v>
      </c>
      <c r="K49" s="12">
        <f t="shared" si="3"/>
        <v>0</v>
      </c>
      <c r="L49" s="12">
        <v>130192</v>
      </c>
      <c r="M49" s="12">
        <f t="shared" si="4"/>
        <v>92.33475177304965</v>
      </c>
      <c r="N49" s="12">
        <v>0</v>
      </c>
      <c r="O49" s="12">
        <f t="shared" si="5"/>
        <v>0</v>
      </c>
      <c r="P49" s="12">
        <v>12692</v>
      </c>
      <c r="Q49" s="12">
        <f t="shared" si="6"/>
        <v>9.001418439716312</v>
      </c>
      <c r="R49" s="12">
        <v>0</v>
      </c>
      <c r="S49" s="12">
        <f t="shared" si="7"/>
        <v>0</v>
      </c>
      <c r="T49" s="13">
        <f t="shared" si="8"/>
        <v>176167</v>
      </c>
      <c r="U49" s="12">
        <f t="shared" si="9"/>
        <v>124.94113475177305</v>
      </c>
    </row>
    <row r="50" spans="1:21" ht="12.75">
      <c r="A50" s="9">
        <v>47</v>
      </c>
      <c r="B50" s="2" t="s">
        <v>54</v>
      </c>
      <c r="C50" s="19">
        <v>4064</v>
      </c>
      <c r="D50" s="12">
        <v>53355</v>
      </c>
      <c r="E50" s="12">
        <f t="shared" si="0"/>
        <v>13.128690944881889</v>
      </c>
      <c r="F50" s="12">
        <v>40387</v>
      </c>
      <c r="G50" s="12">
        <f t="shared" si="1"/>
        <v>9.937746062992126</v>
      </c>
      <c r="H50" s="12">
        <v>0</v>
      </c>
      <c r="I50" s="12">
        <f t="shared" si="2"/>
        <v>0</v>
      </c>
      <c r="J50" s="12">
        <v>64693</v>
      </c>
      <c r="K50" s="12">
        <f t="shared" si="3"/>
        <v>15.9185531496063</v>
      </c>
      <c r="L50" s="12">
        <v>1535833</v>
      </c>
      <c r="M50" s="12">
        <f t="shared" si="4"/>
        <v>377.9116633858268</v>
      </c>
      <c r="N50" s="12">
        <v>0</v>
      </c>
      <c r="O50" s="12">
        <f t="shared" si="5"/>
        <v>0</v>
      </c>
      <c r="P50" s="12">
        <v>158475</v>
      </c>
      <c r="Q50" s="12">
        <f t="shared" si="6"/>
        <v>38.994832677165356</v>
      </c>
      <c r="R50" s="12">
        <v>1887756</v>
      </c>
      <c r="S50" s="12">
        <f t="shared" si="7"/>
        <v>464.50688976377955</v>
      </c>
      <c r="T50" s="13">
        <f t="shared" si="8"/>
        <v>3740499</v>
      </c>
      <c r="U50" s="12">
        <f t="shared" si="9"/>
        <v>920.398375984252</v>
      </c>
    </row>
    <row r="51" spans="1:21" ht="12.75">
      <c r="A51" s="9">
        <v>48</v>
      </c>
      <c r="B51" s="2" t="s">
        <v>55</v>
      </c>
      <c r="C51" s="19">
        <v>6225</v>
      </c>
      <c r="D51" s="12">
        <v>657</v>
      </c>
      <c r="E51" s="12">
        <f t="shared" si="0"/>
        <v>0.10554216867469879</v>
      </c>
      <c r="F51" s="12">
        <v>0</v>
      </c>
      <c r="G51" s="12">
        <f t="shared" si="1"/>
        <v>0</v>
      </c>
      <c r="H51" s="12">
        <v>25242</v>
      </c>
      <c r="I51" s="12">
        <f t="shared" si="2"/>
        <v>4.054939759036144</v>
      </c>
      <c r="J51" s="12">
        <v>0</v>
      </c>
      <c r="K51" s="12">
        <f t="shared" si="3"/>
        <v>0</v>
      </c>
      <c r="L51" s="12">
        <v>1035612</v>
      </c>
      <c r="M51" s="12">
        <f t="shared" si="4"/>
        <v>166.3633734939759</v>
      </c>
      <c r="N51" s="12">
        <v>7894</v>
      </c>
      <c r="O51" s="12">
        <f t="shared" si="5"/>
        <v>1.2681124497991967</v>
      </c>
      <c r="P51" s="12">
        <v>106650</v>
      </c>
      <c r="Q51" s="12">
        <f t="shared" si="6"/>
        <v>17.132530120481928</v>
      </c>
      <c r="R51" s="12">
        <v>0</v>
      </c>
      <c r="S51" s="12">
        <f t="shared" si="7"/>
        <v>0</v>
      </c>
      <c r="T51" s="13">
        <f t="shared" si="8"/>
        <v>1176055</v>
      </c>
      <c r="U51" s="12">
        <f t="shared" si="9"/>
        <v>188.92449799196788</v>
      </c>
    </row>
    <row r="52" spans="1:21" ht="12.75">
      <c r="A52" s="9">
        <v>49</v>
      </c>
      <c r="B52" s="2" t="s">
        <v>56</v>
      </c>
      <c r="C52" s="19">
        <v>15327</v>
      </c>
      <c r="D52" s="12">
        <v>147984</v>
      </c>
      <c r="E52" s="12">
        <f t="shared" si="0"/>
        <v>9.655118418477198</v>
      </c>
      <c r="F52" s="12">
        <v>70977</v>
      </c>
      <c r="G52" s="12">
        <f t="shared" si="1"/>
        <v>4.630847523977295</v>
      </c>
      <c r="H52" s="12">
        <v>0</v>
      </c>
      <c r="I52" s="12">
        <f t="shared" si="2"/>
        <v>0</v>
      </c>
      <c r="J52" s="12">
        <v>61040</v>
      </c>
      <c r="K52" s="12">
        <f t="shared" si="3"/>
        <v>3.982514516865662</v>
      </c>
      <c r="L52" s="12">
        <v>1563951</v>
      </c>
      <c r="M52" s="12">
        <f t="shared" si="4"/>
        <v>102.03895087101193</v>
      </c>
      <c r="N52" s="12">
        <v>39364</v>
      </c>
      <c r="O52" s="12">
        <f t="shared" si="5"/>
        <v>2.568278201865988</v>
      </c>
      <c r="P52" s="12">
        <v>84648</v>
      </c>
      <c r="Q52" s="12">
        <f t="shared" si="6"/>
        <v>5.522802896848698</v>
      </c>
      <c r="R52" s="12">
        <v>0</v>
      </c>
      <c r="S52" s="12">
        <f t="shared" si="7"/>
        <v>0</v>
      </c>
      <c r="T52" s="13">
        <f t="shared" si="8"/>
        <v>1967964</v>
      </c>
      <c r="U52" s="12">
        <f t="shared" si="9"/>
        <v>128.39851242904678</v>
      </c>
    </row>
    <row r="53" spans="1:21" ht="12.75">
      <c r="A53" s="10">
        <v>50</v>
      </c>
      <c r="B53" s="3" t="s">
        <v>57</v>
      </c>
      <c r="C53" s="20">
        <v>8519</v>
      </c>
      <c r="D53" s="14">
        <v>71934</v>
      </c>
      <c r="E53" s="14">
        <f t="shared" si="0"/>
        <v>8.44394882028407</v>
      </c>
      <c r="F53" s="14">
        <v>0</v>
      </c>
      <c r="G53" s="14">
        <f t="shared" si="1"/>
        <v>0</v>
      </c>
      <c r="H53" s="14">
        <v>0</v>
      </c>
      <c r="I53" s="14">
        <f t="shared" si="2"/>
        <v>0</v>
      </c>
      <c r="J53" s="14">
        <v>0</v>
      </c>
      <c r="K53" s="14">
        <f t="shared" si="3"/>
        <v>0</v>
      </c>
      <c r="L53" s="14">
        <v>2242742</v>
      </c>
      <c r="M53" s="14">
        <f t="shared" si="4"/>
        <v>263.26352858316704</v>
      </c>
      <c r="N53" s="14">
        <v>0</v>
      </c>
      <c r="O53" s="14">
        <f t="shared" si="5"/>
        <v>0</v>
      </c>
      <c r="P53" s="14">
        <v>7766</v>
      </c>
      <c r="Q53" s="14">
        <f t="shared" si="6"/>
        <v>0.9116093438196972</v>
      </c>
      <c r="R53" s="14">
        <v>5141029</v>
      </c>
      <c r="S53" s="14">
        <f t="shared" si="7"/>
        <v>603.4779903744571</v>
      </c>
      <c r="T53" s="15">
        <f t="shared" si="8"/>
        <v>7463471</v>
      </c>
      <c r="U53" s="14">
        <f t="shared" si="9"/>
        <v>876.0970771217279</v>
      </c>
    </row>
    <row r="54" spans="1:21" ht="12.75">
      <c r="A54" s="9">
        <v>51</v>
      </c>
      <c r="B54" s="2" t="s">
        <v>58</v>
      </c>
      <c r="C54" s="19">
        <v>10537</v>
      </c>
      <c r="D54" s="12">
        <v>102793</v>
      </c>
      <c r="E54" s="12">
        <f t="shared" si="0"/>
        <v>9.755433235266205</v>
      </c>
      <c r="F54" s="12">
        <v>107187</v>
      </c>
      <c r="G54" s="12">
        <f t="shared" si="1"/>
        <v>10.172439973426972</v>
      </c>
      <c r="H54" s="12">
        <v>0</v>
      </c>
      <c r="I54" s="12">
        <f t="shared" si="2"/>
        <v>0</v>
      </c>
      <c r="J54" s="12">
        <v>32383</v>
      </c>
      <c r="K54" s="12">
        <f t="shared" si="3"/>
        <v>3.073265635380089</v>
      </c>
      <c r="L54" s="12">
        <v>915142</v>
      </c>
      <c r="M54" s="12">
        <f t="shared" si="4"/>
        <v>86.85033690803834</v>
      </c>
      <c r="N54" s="12">
        <v>14151</v>
      </c>
      <c r="O54" s="12">
        <f t="shared" si="5"/>
        <v>1.3429818733985006</v>
      </c>
      <c r="P54" s="12">
        <v>79240</v>
      </c>
      <c r="Q54" s="12">
        <f t="shared" si="6"/>
        <v>7.520167030464079</v>
      </c>
      <c r="R54" s="12">
        <v>151229</v>
      </c>
      <c r="S54" s="12">
        <f t="shared" si="7"/>
        <v>14.352187529657398</v>
      </c>
      <c r="T54" s="13">
        <f t="shared" si="8"/>
        <v>1402125</v>
      </c>
      <c r="U54" s="12">
        <f t="shared" si="9"/>
        <v>133.0668121856316</v>
      </c>
    </row>
    <row r="55" spans="1:21" ht="12.75">
      <c r="A55" s="9">
        <v>52</v>
      </c>
      <c r="B55" s="2" t="s">
        <v>59</v>
      </c>
      <c r="C55" s="19">
        <v>32834</v>
      </c>
      <c r="D55" s="12">
        <v>3150</v>
      </c>
      <c r="E55" s="12">
        <f t="shared" si="0"/>
        <v>0.0959371383322166</v>
      </c>
      <c r="F55" s="12">
        <v>249923</v>
      </c>
      <c r="G55" s="12">
        <f t="shared" si="1"/>
        <v>7.611713467746847</v>
      </c>
      <c r="H55" s="12">
        <v>0</v>
      </c>
      <c r="I55" s="12">
        <f t="shared" si="2"/>
        <v>0</v>
      </c>
      <c r="J55" s="12">
        <v>155738</v>
      </c>
      <c r="K55" s="12">
        <f t="shared" si="3"/>
        <v>4.743193031613571</v>
      </c>
      <c r="L55" s="12">
        <v>1880954</v>
      </c>
      <c r="M55" s="12">
        <f t="shared" si="4"/>
        <v>57.28677590302735</v>
      </c>
      <c r="N55" s="12">
        <v>16284</v>
      </c>
      <c r="O55" s="12">
        <f t="shared" si="5"/>
        <v>0.4959493208259731</v>
      </c>
      <c r="P55" s="12">
        <v>433545</v>
      </c>
      <c r="Q55" s="12">
        <f t="shared" si="6"/>
        <v>13.20414813912408</v>
      </c>
      <c r="R55" s="12">
        <v>21719135</v>
      </c>
      <c r="S55" s="12">
        <f t="shared" si="7"/>
        <v>661.4830663336785</v>
      </c>
      <c r="T55" s="13">
        <f t="shared" si="8"/>
        <v>24458729</v>
      </c>
      <c r="U55" s="12">
        <f t="shared" si="9"/>
        <v>744.9207833343486</v>
      </c>
    </row>
    <row r="56" spans="1:21" ht="12.75">
      <c r="A56" s="9">
        <v>53</v>
      </c>
      <c r="B56" s="2" t="s">
        <v>60</v>
      </c>
      <c r="C56" s="19">
        <v>18075</v>
      </c>
      <c r="D56" s="12">
        <v>120935</v>
      </c>
      <c r="E56" s="12">
        <f t="shared" si="0"/>
        <v>6.690733056708161</v>
      </c>
      <c r="F56" s="12">
        <v>12112</v>
      </c>
      <c r="G56" s="12">
        <f t="shared" si="1"/>
        <v>0.6700968188105118</v>
      </c>
      <c r="H56" s="12">
        <v>280481</v>
      </c>
      <c r="I56" s="12">
        <f t="shared" si="2"/>
        <v>15.51762102351314</v>
      </c>
      <c r="J56" s="12">
        <v>46076</v>
      </c>
      <c r="K56" s="12">
        <f t="shared" si="3"/>
        <v>2.5491562932226834</v>
      </c>
      <c r="L56" s="12">
        <v>1431392</v>
      </c>
      <c r="M56" s="12">
        <f t="shared" si="4"/>
        <v>79.19181189488243</v>
      </c>
      <c r="N56" s="12">
        <v>20300</v>
      </c>
      <c r="O56" s="12">
        <f t="shared" si="5"/>
        <v>1.1230982019363762</v>
      </c>
      <c r="P56" s="12">
        <v>149218</v>
      </c>
      <c r="Q56" s="12">
        <f t="shared" si="6"/>
        <v>8.255491009681881</v>
      </c>
      <c r="R56" s="12">
        <v>1972193</v>
      </c>
      <c r="S56" s="12">
        <f t="shared" si="7"/>
        <v>109.1116459197787</v>
      </c>
      <c r="T56" s="13">
        <f t="shared" si="8"/>
        <v>4032707</v>
      </c>
      <c r="U56" s="12">
        <f t="shared" si="9"/>
        <v>223.10965421853388</v>
      </c>
    </row>
    <row r="57" spans="1:21" ht="12.75">
      <c r="A57" s="9">
        <v>54</v>
      </c>
      <c r="B57" s="2" t="s">
        <v>61</v>
      </c>
      <c r="C57" s="19">
        <v>1031</v>
      </c>
      <c r="D57" s="12">
        <v>455</v>
      </c>
      <c r="E57" s="12">
        <f t="shared" si="0"/>
        <v>0.44131910766246363</v>
      </c>
      <c r="F57" s="12">
        <v>0</v>
      </c>
      <c r="G57" s="12">
        <f t="shared" si="1"/>
        <v>0</v>
      </c>
      <c r="H57" s="12">
        <v>330</v>
      </c>
      <c r="I57" s="12">
        <f t="shared" si="2"/>
        <v>0.3200775945683802</v>
      </c>
      <c r="J57" s="12">
        <v>7825</v>
      </c>
      <c r="K57" s="12">
        <f t="shared" si="3"/>
        <v>7.589718719689622</v>
      </c>
      <c r="L57" s="12">
        <v>266840</v>
      </c>
      <c r="M57" s="12">
        <f t="shared" si="4"/>
        <v>258.81668283220176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30571</v>
      </c>
      <c r="S57" s="12">
        <f t="shared" si="7"/>
        <v>29.65179437439379</v>
      </c>
      <c r="T57" s="13">
        <f t="shared" si="8"/>
        <v>306021</v>
      </c>
      <c r="U57" s="12">
        <f t="shared" si="9"/>
        <v>296.819592628516</v>
      </c>
    </row>
    <row r="58" spans="1:21" ht="12.75">
      <c r="A58" s="10">
        <v>55</v>
      </c>
      <c r="B58" s="3" t="s">
        <v>62</v>
      </c>
      <c r="C58" s="20">
        <v>19401</v>
      </c>
      <c r="D58" s="14">
        <v>87015</v>
      </c>
      <c r="E58" s="14">
        <f t="shared" si="0"/>
        <v>4.4850780887583115</v>
      </c>
      <c r="F58" s="14">
        <v>90613</v>
      </c>
      <c r="G58" s="14">
        <f t="shared" si="1"/>
        <v>4.670532446781094</v>
      </c>
      <c r="H58" s="14">
        <v>3294</v>
      </c>
      <c r="I58" s="14">
        <f t="shared" si="2"/>
        <v>0.16978506262563786</v>
      </c>
      <c r="J58" s="14">
        <v>343121</v>
      </c>
      <c r="K58" s="14">
        <f t="shared" si="3"/>
        <v>17.685737848564507</v>
      </c>
      <c r="L58" s="14">
        <v>1433394</v>
      </c>
      <c r="M58" s="14">
        <f t="shared" si="4"/>
        <v>73.88248028452142</v>
      </c>
      <c r="N58" s="14">
        <v>26835</v>
      </c>
      <c r="O58" s="14">
        <f t="shared" si="5"/>
        <v>1.3831761249420134</v>
      </c>
      <c r="P58" s="14">
        <v>756437</v>
      </c>
      <c r="Q58" s="14">
        <f t="shared" si="6"/>
        <v>38.98958816555847</v>
      </c>
      <c r="R58" s="14">
        <v>3050299</v>
      </c>
      <c r="S58" s="14">
        <f t="shared" si="7"/>
        <v>157.2238028967579</v>
      </c>
      <c r="T58" s="15">
        <f t="shared" si="8"/>
        <v>5791008</v>
      </c>
      <c r="U58" s="14">
        <f t="shared" si="9"/>
        <v>298.49018091850934</v>
      </c>
    </row>
    <row r="59" spans="1:21" ht="12.75">
      <c r="A59" s="9">
        <v>56</v>
      </c>
      <c r="B59" s="2" t="s">
        <v>63</v>
      </c>
      <c r="C59" s="19">
        <v>3526</v>
      </c>
      <c r="D59" s="12">
        <v>0</v>
      </c>
      <c r="E59" s="12">
        <f t="shared" si="0"/>
        <v>0</v>
      </c>
      <c r="F59" s="12">
        <v>0</v>
      </c>
      <c r="G59" s="12">
        <f t="shared" si="1"/>
        <v>0</v>
      </c>
      <c r="H59" s="12">
        <v>1522</v>
      </c>
      <c r="I59" s="12">
        <f t="shared" si="2"/>
        <v>0.4316505955757232</v>
      </c>
      <c r="J59" s="12">
        <v>56723</v>
      </c>
      <c r="K59" s="12">
        <f t="shared" si="3"/>
        <v>16.087067498581963</v>
      </c>
      <c r="L59" s="12">
        <v>570172</v>
      </c>
      <c r="M59" s="12">
        <f t="shared" si="4"/>
        <v>161.70504821327282</v>
      </c>
      <c r="N59" s="12">
        <v>54769</v>
      </c>
      <c r="O59" s="12">
        <f t="shared" si="5"/>
        <v>15.53289846851957</v>
      </c>
      <c r="P59" s="12">
        <v>8434</v>
      </c>
      <c r="Q59" s="12">
        <f t="shared" si="6"/>
        <v>2.3919455473624502</v>
      </c>
      <c r="R59" s="12">
        <v>0</v>
      </c>
      <c r="S59" s="12">
        <f t="shared" si="7"/>
        <v>0</v>
      </c>
      <c r="T59" s="13">
        <f t="shared" si="8"/>
        <v>691620</v>
      </c>
      <c r="U59" s="12">
        <f t="shared" si="9"/>
        <v>196.14861032331254</v>
      </c>
    </row>
    <row r="60" spans="1:21" ht="12.75">
      <c r="A60" s="9">
        <v>57</v>
      </c>
      <c r="B60" s="2" t="s">
        <v>64</v>
      </c>
      <c r="C60" s="19">
        <v>8719</v>
      </c>
      <c r="D60" s="12">
        <v>0</v>
      </c>
      <c r="E60" s="12">
        <f t="shared" si="0"/>
        <v>0</v>
      </c>
      <c r="F60" s="12">
        <v>0</v>
      </c>
      <c r="G60" s="12">
        <f t="shared" si="1"/>
        <v>0</v>
      </c>
      <c r="H60" s="12">
        <v>0</v>
      </c>
      <c r="I60" s="12">
        <f t="shared" si="2"/>
        <v>0</v>
      </c>
      <c r="J60" s="12">
        <v>17684</v>
      </c>
      <c r="K60" s="12">
        <f t="shared" si="3"/>
        <v>2.0282142447528386</v>
      </c>
      <c r="L60" s="12">
        <v>544105</v>
      </c>
      <c r="M60" s="12">
        <f t="shared" si="4"/>
        <v>62.40451886684253</v>
      </c>
      <c r="N60" s="12">
        <v>44941</v>
      </c>
      <c r="O60" s="12">
        <f t="shared" si="5"/>
        <v>5.154375501777727</v>
      </c>
      <c r="P60" s="12">
        <v>87000</v>
      </c>
      <c r="Q60" s="12">
        <f t="shared" si="6"/>
        <v>9.978208510150246</v>
      </c>
      <c r="R60" s="12">
        <v>2259801</v>
      </c>
      <c r="S60" s="12">
        <f t="shared" si="7"/>
        <v>259.1812134419085</v>
      </c>
      <c r="T60" s="13">
        <f t="shared" si="8"/>
        <v>2953531</v>
      </c>
      <c r="U60" s="12">
        <f t="shared" si="9"/>
        <v>338.74653056543184</v>
      </c>
    </row>
    <row r="61" spans="1:21" ht="12.75">
      <c r="A61" s="9">
        <v>58</v>
      </c>
      <c r="B61" s="2" t="s">
        <v>65</v>
      </c>
      <c r="C61" s="19">
        <v>9946</v>
      </c>
      <c r="D61" s="12">
        <v>110124</v>
      </c>
      <c r="E61" s="12">
        <f t="shared" si="0"/>
        <v>11.072189825055299</v>
      </c>
      <c r="F61" s="12">
        <v>109700</v>
      </c>
      <c r="G61" s="12">
        <f t="shared" si="1"/>
        <v>11.029559621958576</v>
      </c>
      <c r="H61" s="12">
        <v>0</v>
      </c>
      <c r="I61" s="12">
        <f t="shared" si="2"/>
        <v>0</v>
      </c>
      <c r="J61" s="12">
        <v>23828</v>
      </c>
      <c r="K61" s="12">
        <f t="shared" si="3"/>
        <v>2.395736979690328</v>
      </c>
      <c r="L61" s="12">
        <v>484157</v>
      </c>
      <c r="M61" s="12">
        <f t="shared" si="4"/>
        <v>48.67856424693344</v>
      </c>
      <c r="N61" s="12">
        <v>0</v>
      </c>
      <c r="O61" s="12">
        <f t="shared" si="5"/>
        <v>0</v>
      </c>
      <c r="P61" s="12">
        <v>9879</v>
      </c>
      <c r="Q61" s="12">
        <f t="shared" si="6"/>
        <v>0.9932636235672633</v>
      </c>
      <c r="R61" s="12">
        <v>500813</v>
      </c>
      <c r="S61" s="12">
        <f t="shared" si="7"/>
        <v>50.35320731952544</v>
      </c>
      <c r="T61" s="13">
        <f t="shared" si="8"/>
        <v>1238501</v>
      </c>
      <c r="U61" s="12">
        <f t="shared" si="9"/>
        <v>124.52252161673034</v>
      </c>
    </row>
    <row r="62" spans="1:21" ht="12.75">
      <c r="A62" s="9">
        <v>59</v>
      </c>
      <c r="B62" s="2" t="s">
        <v>66</v>
      </c>
      <c r="C62" s="19">
        <v>4568</v>
      </c>
      <c r="D62" s="12">
        <v>43989</v>
      </c>
      <c r="E62" s="12">
        <f t="shared" si="0"/>
        <v>9.629816112084063</v>
      </c>
      <c r="F62" s="12">
        <v>49856</v>
      </c>
      <c r="G62" s="12">
        <f t="shared" si="1"/>
        <v>10.914185639229421</v>
      </c>
      <c r="H62" s="12">
        <v>0</v>
      </c>
      <c r="I62" s="12">
        <f t="shared" si="2"/>
        <v>0</v>
      </c>
      <c r="J62" s="12">
        <v>17055</v>
      </c>
      <c r="K62" s="12">
        <f t="shared" si="3"/>
        <v>3.7335814360770576</v>
      </c>
      <c r="L62" s="12">
        <v>318065</v>
      </c>
      <c r="M62" s="12">
        <f t="shared" si="4"/>
        <v>69.6289404553415</v>
      </c>
      <c r="N62" s="12">
        <v>0</v>
      </c>
      <c r="O62" s="12">
        <f t="shared" si="5"/>
        <v>0</v>
      </c>
      <c r="P62" s="12">
        <v>19058</v>
      </c>
      <c r="Q62" s="12">
        <f t="shared" si="6"/>
        <v>4.172066549912435</v>
      </c>
      <c r="R62" s="12">
        <v>5041</v>
      </c>
      <c r="S62" s="12">
        <f t="shared" si="7"/>
        <v>1.1035464098073555</v>
      </c>
      <c r="T62" s="13">
        <f t="shared" si="8"/>
        <v>453064</v>
      </c>
      <c r="U62" s="12">
        <f t="shared" si="9"/>
        <v>99.18213660245183</v>
      </c>
    </row>
    <row r="63" spans="1:21" ht="12.75">
      <c r="A63" s="10">
        <v>60</v>
      </c>
      <c r="B63" s="3" t="s">
        <v>67</v>
      </c>
      <c r="C63" s="20">
        <v>7762</v>
      </c>
      <c r="D63" s="14">
        <v>58671</v>
      </c>
      <c r="E63" s="14">
        <f t="shared" si="0"/>
        <v>7.5587477454264365</v>
      </c>
      <c r="F63" s="14">
        <v>31925</v>
      </c>
      <c r="G63" s="14">
        <f t="shared" si="1"/>
        <v>4.112986343725844</v>
      </c>
      <c r="H63" s="14">
        <v>0</v>
      </c>
      <c r="I63" s="14">
        <f t="shared" si="2"/>
        <v>0</v>
      </c>
      <c r="J63" s="14">
        <v>67959</v>
      </c>
      <c r="K63" s="14">
        <f t="shared" si="3"/>
        <v>8.755346560164906</v>
      </c>
      <c r="L63" s="14">
        <v>592367</v>
      </c>
      <c r="M63" s="14">
        <f t="shared" si="4"/>
        <v>76.31628446276733</v>
      </c>
      <c r="N63" s="14">
        <v>684</v>
      </c>
      <c r="O63" s="14">
        <f t="shared" si="5"/>
        <v>0.08812161813965473</v>
      </c>
      <c r="P63" s="14">
        <v>42258</v>
      </c>
      <c r="Q63" s="14">
        <f t="shared" si="6"/>
        <v>5.444215408399897</v>
      </c>
      <c r="R63" s="14">
        <v>176038</v>
      </c>
      <c r="S63" s="14">
        <f t="shared" si="7"/>
        <v>22.67946405565576</v>
      </c>
      <c r="T63" s="15">
        <f t="shared" si="8"/>
        <v>969902</v>
      </c>
      <c r="U63" s="14">
        <f t="shared" si="9"/>
        <v>124.95516619427983</v>
      </c>
    </row>
    <row r="64" spans="1:21" ht="12.75">
      <c r="A64" s="9">
        <v>61</v>
      </c>
      <c r="B64" s="2" t="s">
        <v>68</v>
      </c>
      <c r="C64" s="19">
        <v>3681</v>
      </c>
      <c r="D64" s="12">
        <v>42887</v>
      </c>
      <c r="E64" s="12">
        <f t="shared" si="0"/>
        <v>11.650910078782939</v>
      </c>
      <c r="F64" s="12">
        <v>44649</v>
      </c>
      <c r="G64" s="12">
        <f t="shared" si="1"/>
        <v>12.12958435207824</v>
      </c>
      <c r="H64" s="12">
        <v>8987</v>
      </c>
      <c r="I64" s="12">
        <f t="shared" si="2"/>
        <v>2.441456126052703</v>
      </c>
      <c r="J64" s="12">
        <v>141</v>
      </c>
      <c r="K64" s="12">
        <f t="shared" si="3"/>
        <v>0.03830480847595762</v>
      </c>
      <c r="L64" s="12">
        <v>511859</v>
      </c>
      <c r="M64" s="12">
        <f t="shared" si="4"/>
        <v>139.05433306166802</v>
      </c>
      <c r="N64" s="12">
        <v>12006</v>
      </c>
      <c r="O64" s="12">
        <f t="shared" si="5"/>
        <v>3.26161369193154</v>
      </c>
      <c r="P64" s="12">
        <v>21244</v>
      </c>
      <c r="Q64" s="12">
        <f t="shared" si="6"/>
        <v>5.771257810377615</v>
      </c>
      <c r="R64" s="12">
        <v>13925</v>
      </c>
      <c r="S64" s="12">
        <f t="shared" si="7"/>
        <v>3.78293941863624</v>
      </c>
      <c r="T64" s="13">
        <f t="shared" si="8"/>
        <v>655698</v>
      </c>
      <c r="U64" s="12">
        <f t="shared" si="9"/>
        <v>178.13039934800327</v>
      </c>
    </row>
    <row r="65" spans="1:21" ht="12.75">
      <c r="A65" s="9">
        <v>62</v>
      </c>
      <c r="B65" s="2" t="s">
        <v>69</v>
      </c>
      <c r="C65" s="19">
        <v>2454</v>
      </c>
      <c r="D65" s="12">
        <v>21624</v>
      </c>
      <c r="E65" s="12">
        <f t="shared" si="0"/>
        <v>8.811735941320293</v>
      </c>
      <c r="F65" s="12">
        <v>9720</v>
      </c>
      <c r="G65" s="12">
        <f t="shared" si="1"/>
        <v>3.960880195599022</v>
      </c>
      <c r="H65" s="12">
        <v>5286</v>
      </c>
      <c r="I65" s="12">
        <f t="shared" si="2"/>
        <v>2.154034229828851</v>
      </c>
      <c r="J65" s="12">
        <v>1165</v>
      </c>
      <c r="K65" s="12">
        <f t="shared" si="3"/>
        <v>0.4747351263243684</v>
      </c>
      <c r="L65" s="12">
        <v>442970</v>
      </c>
      <c r="M65" s="12">
        <f t="shared" si="4"/>
        <v>180.50937245313773</v>
      </c>
      <c r="N65" s="12">
        <v>0</v>
      </c>
      <c r="O65" s="12">
        <f t="shared" si="5"/>
        <v>0</v>
      </c>
      <c r="P65" s="12">
        <v>2100</v>
      </c>
      <c r="Q65" s="12">
        <f t="shared" si="6"/>
        <v>0.8557457212713936</v>
      </c>
      <c r="R65" s="12">
        <v>0</v>
      </c>
      <c r="S65" s="12">
        <f t="shared" si="7"/>
        <v>0</v>
      </c>
      <c r="T65" s="13">
        <f t="shared" si="8"/>
        <v>482865</v>
      </c>
      <c r="U65" s="12">
        <f t="shared" si="9"/>
        <v>196.76650366748166</v>
      </c>
    </row>
    <row r="66" spans="1:21" ht="12.75">
      <c r="A66" s="9">
        <v>63</v>
      </c>
      <c r="B66" s="2" t="s">
        <v>70</v>
      </c>
      <c r="C66" s="19">
        <v>2400</v>
      </c>
      <c r="D66" s="12">
        <v>24563</v>
      </c>
      <c r="E66" s="12">
        <f t="shared" si="0"/>
        <v>10.234583333333333</v>
      </c>
      <c r="F66" s="12">
        <v>22809</v>
      </c>
      <c r="G66" s="12">
        <f t="shared" si="1"/>
        <v>9.50375</v>
      </c>
      <c r="H66" s="12">
        <v>0</v>
      </c>
      <c r="I66" s="12">
        <f t="shared" si="2"/>
        <v>0</v>
      </c>
      <c r="J66" s="12">
        <v>38035</v>
      </c>
      <c r="K66" s="12">
        <f t="shared" si="3"/>
        <v>15.847916666666666</v>
      </c>
      <c r="L66" s="12">
        <v>275797</v>
      </c>
      <c r="M66" s="12">
        <f t="shared" si="4"/>
        <v>114.91541666666667</v>
      </c>
      <c r="N66" s="12">
        <v>0</v>
      </c>
      <c r="O66" s="12">
        <f t="shared" si="5"/>
        <v>0</v>
      </c>
      <c r="P66" s="12">
        <v>15389</v>
      </c>
      <c r="Q66" s="12">
        <f t="shared" si="6"/>
        <v>6.412083333333333</v>
      </c>
      <c r="R66" s="12">
        <v>499266</v>
      </c>
      <c r="S66" s="12">
        <f t="shared" si="7"/>
        <v>208.0275</v>
      </c>
      <c r="T66" s="13">
        <f t="shared" si="8"/>
        <v>875859</v>
      </c>
      <c r="U66" s="12">
        <f t="shared" si="9"/>
        <v>364.94125</v>
      </c>
    </row>
    <row r="67" spans="1:21" ht="12.75">
      <c r="A67" s="9">
        <v>64</v>
      </c>
      <c r="B67" s="2" t="s">
        <v>71</v>
      </c>
      <c r="C67" s="19">
        <v>2855</v>
      </c>
      <c r="D67" s="12">
        <v>17518</v>
      </c>
      <c r="E67" s="12">
        <f t="shared" si="0"/>
        <v>6.135901926444833</v>
      </c>
      <c r="F67" s="12">
        <v>19479</v>
      </c>
      <c r="G67" s="12">
        <f t="shared" si="1"/>
        <v>6.82276707530648</v>
      </c>
      <c r="H67" s="12">
        <v>0</v>
      </c>
      <c r="I67" s="12">
        <f t="shared" si="2"/>
        <v>0</v>
      </c>
      <c r="J67" s="12">
        <v>27730</v>
      </c>
      <c r="K67" s="12">
        <f t="shared" si="3"/>
        <v>9.71278458844133</v>
      </c>
      <c r="L67" s="12">
        <v>191569</v>
      </c>
      <c r="M67" s="12">
        <f t="shared" si="4"/>
        <v>67.09947460595447</v>
      </c>
      <c r="N67" s="12">
        <v>0</v>
      </c>
      <c r="O67" s="12">
        <f t="shared" si="5"/>
        <v>0</v>
      </c>
      <c r="P67" s="12">
        <v>61</v>
      </c>
      <c r="Q67" s="12">
        <f t="shared" si="6"/>
        <v>0.02136602451838879</v>
      </c>
      <c r="R67" s="12">
        <v>1050289</v>
      </c>
      <c r="S67" s="12">
        <f t="shared" si="7"/>
        <v>367.877057793345</v>
      </c>
      <c r="T67" s="13">
        <f t="shared" si="8"/>
        <v>1306646</v>
      </c>
      <c r="U67" s="12">
        <f t="shared" si="9"/>
        <v>457.6693520140105</v>
      </c>
    </row>
    <row r="68" spans="1:21" ht="12.75">
      <c r="A68" s="9">
        <v>65</v>
      </c>
      <c r="B68" s="2" t="s">
        <v>72</v>
      </c>
      <c r="C68" s="19">
        <v>9944</v>
      </c>
      <c r="D68" s="12">
        <v>58286</v>
      </c>
      <c r="E68" s="12">
        <f t="shared" si="0"/>
        <v>5.861423974255833</v>
      </c>
      <c r="F68" s="12">
        <v>46897</v>
      </c>
      <c r="G68" s="12">
        <f t="shared" si="1"/>
        <v>4.7161102172164115</v>
      </c>
      <c r="H68" s="12">
        <v>0</v>
      </c>
      <c r="I68" s="12">
        <f t="shared" si="2"/>
        <v>0</v>
      </c>
      <c r="J68" s="12">
        <v>514</v>
      </c>
      <c r="K68" s="12">
        <f t="shared" si="3"/>
        <v>0.05168946098149638</v>
      </c>
      <c r="L68" s="12">
        <v>966230</v>
      </c>
      <c r="M68" s="12">
        <f t="shared" si="4"/>
        <v>97.16713596138375</v>
      </c>
      <c r="N68" s="12">
        <v>3150</v>
      </c>
      <c r="O68" s="12">
        <f t="shared" si="5"/>
        <v>0.3167739340305712</v>
      </c>
      <c r="P68" s="12">
        <v>87575</v>
      </c>
      <c r="Q68" s="12">
        <f t="shared" si="6"/>
        <v>8.806818181818182</v>
      </c>
      <c r="R68" s="12">
        <v>669411</v>
      </c>
      <c r="S68" s="12">
        <f t="shared" si="7"/>
        <v>67.31808125502816</v>
      </c>
      <c r="T68" s="13">
        <f t="shared" si="8"/>
        <v>1832063</v>
      </c>
      <c r="U68" s="12">
        <f t="shared" si="9"/>
        <v>184.2380329847144</v>
      </c>
    </row>
    <row r="69" spans="1:21" ht="12.75">
      <c r="A69" s="10">
        <v>66</v>
      </c>
      <c r="B69" s="3" t="s">
        <v>73</v>
      </c>
      <c r="C69" s="20">
        <v>3078</v>
      </c>
      <c r="D69" s="14">
        <v>19677</v>
      </c>
      <c r="E69" s="14">
        <f>D69/$C69</f>
        <v>6.392787524366471</v>
      </c>
      <c r="F69" s="14">
        <v>28337</v>
      </c>
      <c r="G69" s="14">
        <f>F69/$C69</f>
        <v>9.206302794022092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203650</v>
      </c>
      <c r="M69" s="14">
        <f>L69/$C69</f>
        <v>66.16309291747888</v>
      </c>
      <c r="N69" s="14">
        <v>21959</v>
      </c>
      <c r="O69" s="14">
        <f>N69/$C69</f>
        <v>7.13417803768681</v>
      </c>
      <c r="P69" s="14">
        <v>1512</v>
      </c>
      <c r="Q69" s="14">
        <f>P69/$C69</f>
        <v>0.49122807017543857</v>
      </c>
      <c r="R69" s="14">
        <v>0</v>
      </c>
      <c r="S69" s="14">
        <f>R69/$C69</f>
        <v>0</v>
      </c>
      <c r="T69" s="15">
        <f>D69+F69+H69+J69+L69+N69+P69+R69</f>
        <v>275135</v>
      </c>
      <c r="U69" s="14">
        <f>T69/$C69</f>
        <v>89.3875893437297</v>
      </c>
    </row>
    <row r="70" spans="1:21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8"/>
    </row>
    <row r="71" spans="1:21" ht="13.5" thickBot="1">
      <c r="A71" s="30"/>
      <c r="B71" s="7" t="s">
        <v>76</v>
      </c>
      <c r="C71" s="21">
        <f>SUM(C4:C69)</f>
        <v>725027</v>
      </c>
      <c r="D71" s="16">
        <f>SUM(D4:D69)</f>
        <v>5957121</v>
      </c>
      <c r="E71" s="16">
        <f>D71/$C71</f>
        <v>8.216412630150325</v>
      </c>
      <c r="F71" s="16">
        <f>SUM(F4:F69)</f>
        <v>4416234</v>
      </c>
      <c r="G71" s="16">
        <f>F71/$C71</f>
        <v>6.091130399281682</v>
      </c>
      <c r="H71" s="16">
        <f>SUM(H4:H69)</f>
        <v>2085411</v>
      </c>
      <c r="I71" s="16">
        <f>H71/$C71</f>
        <v>2.8763218473243066</v>
      </c>
      <c r="J71" s="16">
        <f>SUM(J4:J69)</f>
        <v>3812039</v>
      </c>
      <c r="K71" s="16">
        <f>J71/$C71</f>
        <v>5.25778902027097</v>
      </c>
      <c r="L71" s="16">
        <f>SUM(L4:L69)</f>
        <v>86023434</v>
      </c>
      <c r="M71" s="16">
        <f>L71/$C71</f>
        <v>118.64859377650764</v>
      </c>
      <c r="N71" s="16">
        <f>SUM(N4:N69)</f>
        <v>4034292</v>
      </c>
      <c r="O71" s="16">
        <f>N71/$C71</f>
        <v>5.564333466201949</v>
      </c>
      <c r="P71" s="16">
        <f>SUM(P4:P69)</f>
        <v>9341770</v>
      </c>
      <c r="Q71" s="16">
        <f>P71/$C71</f>
        <v>12.88472015524939</v>
      </c>
      <c r="R71" s="16">
        <f>SUM(R4:R69)</f>
        <v>243392869</v>
      </c>
      <c r="S71" s="16">
        <f>R71/$C71</f>
        <v>335.7018000708939</v>
      </c>
      <c r="T71" s="17">
        <f>SUM(T4:T69)</f>
        <v>359063170</v>
      </c>
      <c r="U71" s="16">
        <f>T71/$C71</f>
        <v>495.2411013658802</v>
      </c>
    </row>
    <row r="72" ht="13.5" thickTop="1"/>
  </sheetData>
  <mergeCells count="2">
    <mergeCell ref="T2:T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&amp;C&amp;12Purchased Property Services  - Expenditures by Object - FY 2001-2002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2003-11-19T15:54:28Z</cp:lastPrinted>
  <dcterms:created xsi:type="dcterms:W3CDTF">2003-04-30T20:08:44Z</dcterms:created>
  <dcterms:modified xsi:type="dcterms:W3CDTF">2003-11-19T16:01:47Z</dcterms:modified>
  <cp:category/>
  <cp:version/>
  <cp:contentType/>
  <cp:contentStatus/>
</cp:coreProperties>
</file>