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Revenue'!$A$1:$L$70</definedName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<sst xmlns="http://schemas.openxmlformats.org/spreadsheetml/2006/main" count="76" uniqueCount="76">
  <si>
    <t>Total Revenue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</si>
  <si>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</si>
  <si>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</si>
  <si>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</si>
  <si>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</si>
  <si>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</si>
  <si>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</si>
  <si>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</si>
  <si>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</si>
  <si>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</si>
  <si>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</si>
  <si>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</si>
  <si>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</si>
  <si>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</si>
  <si>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</si>
  <si>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</si>
  <si>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</si>
  <si>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</si>
  <si>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</si>
  <si>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</si>
  <si>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</si>
  <si>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</si>
  <si>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</si>
  <si>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</si>
  <si>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</si>
  <si>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</si>
  <si>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</si>
  <si>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</si>
  <si>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</si>
  <si>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</si>
  <si>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</si>
  <si>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</si>
  <si>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</si>
  <si>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</si>
  <si>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</si>
  <si>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</si>
  <si>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</si>
  <si>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</si>
  <si>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</si>
  <si>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</si>
  <si>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</si>
  <si>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</si>
  <si>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</si>
  <si>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</si>
  <si>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</si>
  <si>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</si>
  <si>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</si>
  <si>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</si>
  <si>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</si>
  <si>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</si>
  <si>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</si>
  <si>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</si>
  <si>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</si>
  <si>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</si>
  <si>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</si>
  <si>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</si>
  <si>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</si>
  <si>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</si>
  <si>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</si>
  <si>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</si>
  <si>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</si>
  <si>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</si>
  <si>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</si>
  <si>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</si>
  <si>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</si>
  <si>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</si>
  <si>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</si>
  <si>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</si>
  <si>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</si>
  <si>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</si>
  <si>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</si>
  <si>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</si>
  <si>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Federal Revenue as a Percent of Total Revenue</t>
  </si>
  <si>
    <t>State Revenue as a Percent of Total Revenue</t>
  </si>
  <si>
    <t>Local Revenue as a Percent of Total Revenue</t>
  </si>
  <si>
    <t>LEA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</si>
</sst>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7" fontId="5" fillId="2" borderId="1" xfId="0" applyNumberFormat="1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right" vertical="center" wrapText="1"/>
    </xf>
    <xf numFmtId="6" fontId="4" fillId="0" borderId="2" xfId="0" applyNumberFormat="1" applyFont="1" applyBorder="1" applyAlignment="1">
      <alignment horizontal="right" vertical="center" wrapText="1"/>
    </xf>
    <xf numFmtId="37" fontId="4" fillId="0" borderId="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 wrapText="1"/>
    </xf>
    <xf numFmtId="6" fontId="5" fillId="0" borderId="5" xfId="0" applyNumberFormat="1" applyFont="1" applyBorder="1" applyAlignment="1">
      <alignment horizontal="right" vertical="center" wrapText="1"/>
    </xf>
    <xf numFmtId="37" fontId="4" fillId="0" borderId="6" xfId="0" applyNumberFormat="1" applyFont="1" applyBorder="1" applyAlignment="1">
      <alignment horizontal="left" vertical="center" wrapText="1"/>
    </xf>
    <xf numFmtId="37" fontId="4" fillId="0" borderId="7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lef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38" fontId="6" fillId="3" borderId="10" xfId="21" applyNumberFormat="1" applyFont="1" applyFill="1" applyBorder="1" applyAlignment="1">
      <alignment horizontal="center"/>
      <protection/>
    </xf>
    <xf numFmtId="38" fontId="6" fillId="3" borderId="3" xfId="21" applyNumberFormat="1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38" fontId="5" fillId="4" borderId="11" xfId="0" applyNumberFormat="1" applyFont="1" applyFill="1" applyBorder="1" applyAlignment="1">
      <alignment horizontal="center" wrapText="1"/>
    </xf>
    <xf numFmtId="38" fontId="6" fillId="3" borderId="12" xfId="21" applyNumberFormat="1" applyFont="1" applyFill="1" applyBorder="1" applyAlignment="1">
      <alignment horizontal="center"/>
      <protection/>
    </xf>
    <xf numFmtId="38" fontId="5" fillId="5" borderId="11" xfId="0" applyNumberFormat="1" applyFont="1" applyFill="1" applyBorder="1" applyAlignment="1">
      <alignment horizontal="center" wrapText="1"/>
    </xf>
    <xf numFmtId="38" fontId="5" fillId="6" borderId="11" xfId="0" applyNumberFormat="1" applyFont="1" applyFill="1" applyBorder="1" applyAlignment="1">
      <alignment horizontal="center" wrapText="1"/>
    </xf>
    <xf numFmtId="38" fontId="5" fillId="0" borderId="2" xfId="0" applyNumberFormat="1" applyFont="1" applyFill="1" applyBorder="1" applyAlignment="1">
      <alignment horizontal="center" wrapText="1"/>
    </xf>
    <xf numFmtId="38" fontId="6" fillId="0" borderId="2" xfId="21" applyNumberFormat="1" applyFont="1" applyFill="1" applyBorder="1" applyAlignment="1">
      <alignment horizontal="center"/>
      <protection/>
    </xf>
    <xf numFmtId="6" fontId="4" fillId="0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Fill="1" applyBorder="1" applyAlignment="1">
      <alignment horizontal="right" vertical="center" wrapText="1"/>
    </xf>
    <xf numFmtId="10" fontId="4" fillId="0" borderId="2" xfId="23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38" fontId="7" fillId="4" borderId="14" xfId="0" applyNumberFormat="1" applyFont="1" applyFill="1" applyBorder="1" applyAlignment="1">
      <alignment horizontal="center" vertical="center" wrapText="1"/>
    </xf>
    <xf numFmtId="38" fontId="7" fillId="5" borderId="14" xfId="0" applyNumberFormat="1" applyFont="1" applyFill="1" applyBorder="1" applyAlignment="1">
      <alignment horizontal="center" vertical="center" wrapText="1"/>
    </xf>
    <xf numFmtId="38" fontId="7" fillId="6" borderId="1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9" fontId="4" fillId="0" borderId="0" xfId="23" applyFont="1" applyAlignment="1">
      <alignment/>
    </xf>
    <xf numFmtId="38" fontId="7" fillId="2" borderId="14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48">
      <selection activeCell="G70" sqref="G70"/>
    </sheetView>
  </sheetViews>
  <sheetFormatPr defaultColWidth="9.140625" defaultRowHeight="12.75"/>
  <cols>
    <col min="1" max="1" width="4.7109375" style="1" customWidth="1"/>
    <col min="2" max="2" width="17.28125" style="1" bestFit="1" customWidth="1"/>
    <col min="3" max="3" width="10.8515625" style="1" bestFit="1" customWidth="1"/>
    <col min="4" max="4" width="11.7109375" style="1" customWidth="1"/>
    <col min="5" max="5" width="1.421875" style="1" customWidth="1"/>
    <col min="6" max="6" width="12.140625" style="1" bestFit="1" customWidth="1"/>
    <col min="7" max="7" width="11.00390625" style="1" customWidth="1"/>
    <col min="8" max="8" width="1.421875" style="1" customWidth="1"/>
    <col min="9" max="9" width="14.00390625" style="1" bestFit="1" customWidth="1"/>
    <col min="10" max="10" width="11.140625" style="1" customWidth="1"/>
    <col min="11" max="11" width="1.28515625" style="1" customWidth="1"/>
    <col min="12" max="12" width="12.140625" style="1" customWidth="1"/>
    <col min="13" max="16384" width="23.00390625" style="1" customWidth="1"/>
  </cols>
  <sheetData>
    <row r="1" ht="13.5" thickBot="1"/>
    <row r="2" spans="1:12" ht="63.75" customHeight="1" thickBot="1">
      <c r="A2" s="2"/>
      <c r="B2" s="2"/>
      <c r="C2" s="32" t="s">
        <v>69</v>
      </c>
      <c r="D2" s="20" t="s">
        <v>72</v>
      </c>
      <c r="E2" s="24"/>
      <c r="F2" s="34" t="s">
        <v>70</v>
      </c>
      <c r="G2" s="23" t="s">
        <v>73</v>
      </c>
      <c r="H2" s="24"/>
      <c r="I2" s="33" t="s">
        <v>71</v>
      </c>
      <c r="J2" s="22" t="s">
        <v>74</v>
      </c>
      <c r="K2" s="24"/>
      <c r="L2" s="37" t="s">
        <v>0</v>
      </c>
    </row>
    <row r="3" spans="1:12" ht="13.5" thickBot="1">
      <c r="A3" s="4" t="s">
        <v>75</v>
      </c>
      <c r="B3" s="4" t="s">
        <v>1</v>
      </c>
      <c r="C3" s="17"/>
      <c r="D3" s="21"/>
      <c r="E3" s="25"/>
      <c r="F3" s="18"/>
      <c r="G3" s="18"/>
      <c r="H3" s="25"/>
      <c r="I3" s="19"/>
      <c r="J3" s="19"/>
      <c r="K3" s="25"/>
      <c r="L3" s="19"/>
    </row>
    <row r="4" spans="1:12" ht="12.75">
      <c r="A4" s="5">
        <v>1</v>
      </c>
      <c r="B4" s="13" t="s">
        <v>2</v>
      </c>
      <c r="C4" s="16">
        <v>12428465</v>
      </c>
      <c r="D4" s="28">
        <f>C4/$L4</f>
        <v>0.19693386646307665</v>
      </c>
      <c r="E4" s="26"/>
      <c r="F4" s="6">
        <v>36806791</v>
      </c>
      <c r="G4" s="28">
        <f>F4/$L4</f>
        <v>0.5832179326834305</v>
      </c>
      <c r="H4" s="26"/>
      <c r="I4" s="6">
        <v>13874585</v>
      </c>
      <c r="J4" s="28">
        <f>I4/$L4</f>
        <v>0.21984820085349288</v>
      </c>
      <c r="K4" s="26"/>
      <c r="L4" s="6">
        <v>63109841</v>
      </c>
    </row>
    <row r="5" spans="1:12" ht="12.75">
      <c r="A5" s="5">
        <v>2</v>
      </c>
      <c r="B5" s="14" t="s">
        <v>3</v>
      </c>
      <c r="C5" s="6">
        <v>3339360</v>
      </c>
      <c r="D5" s="29">
        <f aca="true" t="shared" si="0" ref="D5:D68">C5/$L5</f>
        <v>0.1033207687907269</v>
      </c>
      <c r="E5" s="26"/>
      <c r="F5" s="6">
        <v>19409239</v>
      </c>
      <c r="G5" s="29">
        <f aca="true" t="shared" si="1" ref="G5:G68">F5/$L5</f>
        <v>0.6005274948262419</v>
      </c>
      <c r="H5" s="26"/>
      <c r="I5" s="6">
        <v>9571718</v>
      </c>
      <c r="J5" s="29">
        <f aca="true" t="shared" si="2" ref="J5:J68">I5/$L5</f>
        <v>0.29615173638303116</v>
      </c>
      <c r="K5" s="26"/>
      <c r="L5" s="6">
        <v>32320317</v>
      </c>
    </row>
    <row r="6" spans="1:12" ht="12.75">
      <c r="A6" s="5">
        <v>3</v>
      </c>
      <c r="B6" s="14" t="s">
        <v>4</v>
      </c>
      <c r="C6" s="6">
        <v>11516402</v>
      </c>
      <c r="D6" s="29">
        <f t="shared" si="0"/>
        <v>0.10128534407288715</v>
      </c>
      <c r="E6" s="26"/>
      <c r="F6" s="6">
        <v>47042483</v>
      </c>
      <c r="G6" s="29">
        <f t="shared" si="1"/>
        <v>0.41373287218507526</v>
      </c>
      <c r="H6" s="26"/>
      <c r="I6" s="6">
        <v>55143666</v>
      </c>
      <c r="J6" s="29">
        <f t="shared" si="2"/>
        <v>0.4849817837420376</v>
      </c>
      <c r="K6" s="26"/>
      <c r="L6" s="6">
        <v>113702551</v>
      </c>
    </row>
    <row r="7" spans="1:12" ht="12.75">
      <c r="A7" s="5">
        <v>4</v>
      </c>
      <c r="B7" s="14" t="s">
        <v>5</v>
      </c>
      <c r="C7" s="6">
        <v>5450073</v>
      </c>
      <c r="D7" s="29">
        <f t="shared" si="0"/>
        <v>0.15749380147377545</v>
      </c>
      <c r="E7" s="26"/>
      <c r="F7" s="6">
        <v>20635898</v>
      </c>
      <c r="G7" s="29">
        <f t="shared" si="1"/>
        <v>0.5963270625632134</v>
      </c>
      <c r="H7" s="26"/>
      <c r="I7" s="6">
        <v>8519029</v>
      </c>
      <c r="J7" s="29">
        <f t="shared" si="2"/>
        <v>0.24617913596301114</v>
      </c>
      <c r="K7" s="26"/>
      <c r="L7" s="6">
        <v>34605000</v>
      </c>
    </row>
    <row r="8" spans="1:12" ht="12.75">
      <c r="A8" s="7">
        <v>5</v>
      </c>
      <c r="B8" s="15" t="s">
        <v>6</v>
      </c>
      <c r="C8" s="8">
        <v>7025246</v>
      </c>
      <c r="D8" s="30">
        <f t="shared" si="0"/>
        <v>0.16011203119442927</v>
      </c>
      <c r="E8" s="26"/>
      <c r="F8" s="8">
        <v>29905655</v>
      </c>
      <c r="G8" s="30">
        <f t="shared" si="1"/>
        <v>0.6815782915288432</v>
      </c>
      <c r="H8" s="26"/>
      <c r="I8" s="8">
        <v>6946164</v>
      </c>
      <c r="J8" s="30">
        <f t="shared" si="2"/>
        <v>0.1583096772767276</v>
      </c>
      <c r="K8" s="26"/>
      <c r="L8" s="8">
        <v>43877065</v>
      </c>
    </row>
    <row r="9" spans="1:12" ht="12.75">
      <c r="A9" s="5">
        <v>6</v>
      </c>
      <c r="B9" s="14" t="s">
        <v>7</v>
      </c>
      <c r="C9" s="6">
        <v>3690485</v>
      </c>
      <c r="D9" s="29">
        <f t="shared" si="0"/>
        <v>0.087617823957092</v>
      </c>
      <c r="E9" s="26"/>
      <c r="F9" s="6">
        <v>24430154</v>
      </c>
      <c r="G9" s="29">
        <f t="shared" si="1"/>
        <v>0.5800096552124305</v>
      </c>
      <c r="H9" s="26"/>
      <c r="I9" s="6">
        <v>13999615</v>
      </c>
      <c r="J9" s="29">
        <f t="shared" si="2"/>
        <v>0.3323725208304774</v>
      </c>
      <c r="K9" s="26"/>
      <c r="L9" s="6">
        <v>42120254</v>
      </c>
    </row>
    <row r="10" spans="1:12" ht="12.75">
      <c r="A10" s="5">
        <v>7</v>
      </c>
      <c r="B10" s="14" t="s">
        <v>8</v>
      </c>
      <c r="C10" s="6">
        <v>2413695</v>
      </c>
      <c r="D10" s="29">
        <f t="shared" si="0"/>
        <v>0.10681395874628112</v>
      </c>
      <c r="E10" s="26"/>
      <c r="F10" s="6">
        <v>9359810</v>
      </c>
      <c r="G10" s="29">
        <f t="shared" si="1"/>
        <v>0.4142024403302942</v>
      </c>
      <c r="H10" s="26"/>
      <c r="I10" s="6">
        <v>10823682</v>
      </c>
      <c r="J10" s="29">
        <f t="shared" si="2"/>
        <v>0.4789836009234247</v>
      </c>
      <c r="K10" s="26"/>
      <c r="L10" s="6">
        <v>22597187</v>
      </c>
    </row>
    <row r="11" spans="1:12" ht="12.75">
      <c r="A11" s="5">
        <v>8</v>
      </c>
      <c r="B11" s="14" t="s">
        <v>9</v>
      </c>
      <c r="C11" s="6">
        <v>12311192</v>
      </c>
      <c r="D11" s="29">
        <f t="shared" si="0"/>
        <v>0.09622978429286308</v>
      </c>
      <c r="E11" s="26"/>
      <c r="F11" s="6">
        <v>65941349</v>
      </c>
      <c r="G11" s="29">
        <f t="shared" si="1"/>
        <v>0.5154270837665762</v>
      </c>
      <c r="H11" s="26"/>
      <c r="I11" s="6">
        <v>49682818</v>
      </c>
      <c r="J11" s="29">
        <f t="shared" si="2"/>
        <v>0.3883431319405607</v>
      </c>
      <c r="K11" s="26"/>
      <c r="L11" s="6">
        <v>127935359</v>
      </c>
    </row>
    <row r="12" spans="1:12" ht="12.75">
      <c r="A12" s="5">
        <v>9</v>
      </c>
      <c r="B12" s="14" t="s">
        <v>10</v>
      </c>
      <c r="C12" s="6">
        <v>41179723</v>
      </c>
      <c r="D12" s="29">
        <f t="shared" si="0"/>
        <v>0.11924607330000606</v>
      </c>
      <c r="E12" s="26"/>
      <c r="F12" s="6">
        <v>173037654</v>
      </c>
      <c r="G12" s="29">
        <f t="shared" si="1"/>
        <v>0.5010733261257023</v>
      </c>
      <c r="H12" s="26"/>
      <c r="I12" s="6">
        <v>131116619</v>
      </c>
      <c r="J12" s="29">
        <f t="shared" si="2"/>
        <v>0.37968060057429154</v>
      </c>
      <c r="K12" s="26"/>
      <c r="L12" s="6">
        <v>345333996</v>
      </c>
    </row>
    <row r="13" spans="1:12" ht="12.75">
      <c r="A13" s="7">
        <v>10</v>
      </c>
      <c r="B13" s="15" t="s">
        <v>11</v>
      </c>
      <c r="C13" s="8">
        <v>25167874</v>
      </c>
      <c r="D13" s="30">
        <f t="shared" si="0"/>
        <v>0.10751119341811197</v>
      </c>
      <c r="E13" s="26"/>
      <c r="F13" s="8">
        <v>100453747</v>
      </c>
      <c r="G13" s="30">
        <f t="shared" si="1"/>
        <v>0.4291146015468404</v>
      </c>
      <c r="H13" s="26"/>
      <c r="I13" s="8">
        <v>108473762</v>
      </c>
      <c r="J13" s="30">
        <f t="shared" si="2"/>
        <v>0.4633742050350476</v>
      </c>
      <c r="K13" s="26"/>
      <c r="L13" s="8">
        <v>234095383</v>
      </c>
    </row>
    <row r="14" spans="1:12" ht="12.75">
      <c r="A14" s="5">
        <v>11</v>
      </c>
      <c r="B14" s="14" t="s">
        <v>12</v>
      </c>
      <c r="C14" s="6">
        <v>2528039</v>
      </c>
      <c r="D14" s="29">
        <f t="shared" si="0"/>
        <v>0.17281986118021292</v>
      </c>
      <c r="E14" s="26"/>
      <c r="F14" s="6">
        <v>9207227</v>
      </c>
      <c r="G14" s="29">
        <f t="shared" si="1"/>
        <v>0.6294173831949224</v>
      </c>
      <c r="H14" s="26"/>
      <c r="I14" s="6">
        <v>2892908</v>
      </c>
      <c r="J14" s="29">
        <f t="shared" si="2"/>
        <v>0.19776275562486473</v>
      </c>
      <c r="K14" s="26"/>
      <c r="L14" s="6">
        <v>14628174</v>
      </c>
    </row>
    <row r="15" spans="1:12" ht="12.75">
      <c r="A15" s="5">
        <v>12</v>
      </c>
      <c r="B15" s="14" t="s">
        <v>13</v>
      </c>
      <c r="C15" s="6">
        <v>994480</v>
      </c>
      <c r="D15" s="29">
        <f t="shared" si="0"/>
        <v>0.055438346357658055</v>
      </c>
      <c r="E15" s="26"/>
      <c r="F15" s="6">
        <v>6840670</v>
      </c>
      <c r="G15" s="29">
        <f t="shared" si="1"/>
        <v>0.3813404319628758</v>
      </c>
      <c r="H15" s="26"/>
      <c r="I15" s="6">
        <v>10103336</v>
      </c>
      <c r="J15" s="29">
        <f t="shared" si="2"/>
        <v>0.5632212216794662</v>
      </c>
      <c r="K15" s="26"/>
      <c r="L15" s="6">
        <v>17938486</v>
      </c>
    </row>
    <row r="16" spans="1:12" ht="12.75">
      <c r="A16" s="5">
        <v>13</v>
      </c>
      <c r="B16" s="14" t="s">
        <v>14</v>
      </c>
      <c r="C16" s="6">
        <v>2302272</v>
      </c>
      <c r="D16" s="29">
        <f t="shared" si="0"/>
        <v>0.17050479304778118</v>
      </c>
      <c r="E16" s="26"/>
      <c r="F16" s="6">
        <v>8440572</v>
      </c>
      <c r="G16" s="29">
        <f t="shared" si="1"/>
        <v>0.6251033683530427</v>
      </c>
      <c r="H16" s="26"/>
      <c r="I16" s="6">
        <v>2759838</v>
      </c>
      <c r="J16" s="29">
        <f t="shared" si="2"/>
        <v>0.20439183859917606</v>
      </c>
      <c r="K16" s="26"/>
      <c r="L16" s="6">
        <v>13502682</v>
      </c>
    </row>
    <row r="17" spans="1:12" ht="12.75">
      <c r="A17" s="5">
        <v>14</v>
      </c>
      <c r="B17" s="14" t="s">
        <v>15</v>
      </c>
      <c r="C17" s="6">
        <v>2842592</v>
      </c>
      <c r="D17" s="29">
        <f t="shared" si="0"/>
        <v>0.12630386468875068</v>
      </c>
      <c r="E17" s="26"/>
      <c r="F17" s="6">
        <v>13332889</v>
      </c>
      <c r="G17" s="29">
        <f t="shared" si="1"/>
        <v>0.5924154462427715</v>
      </c>
      <c r="H17" s="26"/>
      <c r="I17" s="6">
        <v>6330497</v>
      </c>
      <c r="J17" s="29">
        <f t="shared" si="2"/>
        <v>0.2812806890684777</v>
      </c>
      <c r="K17" s="26"/>
      <c r="L17" s="6">
        <v>22505978</v>
      </c>
    </row>
    <row r="18" spans="1:12" ht="12.75">
      <c r="A18" s="7">
        <v>15</v>
      </c>
      <c r="B18" s="15" t="s">
        <v>16</v>
      </c>
      <c r="C18" s="8">
        <v>5622517</v>
      </c>
      <c r="D18" s="30">
        <f t="shared" si="0"/>
        <v>0.18175624132397408</v>
      </c>
      <c r="E18" s="26"/>
      <c r="F18" s="8">
        <v>16899110</v>
      </c>
      <c r="G18" s="30">
        <f t="shared" si="1"/>
        <v>0.5462889156796473</v>
      </c>
      <c r="H18" s="26"/>
      <c r="I18" s="8">
        <v>8412755</v>
      </c>
      <c r="J18" s="30">
        <f t="shared" si="2"/>
        <v>0.27195484299637857</v>
      </c>
      <c r="K18" s="26"/>
      <c r="L18" s="8">
        <v>30934382</v>
      </c>
    </row>
    <row r="19" spans="1:12" ht="12.75">
      <c r="A19" s="5">
        <v>16</v>
      </c>
      <c r="B19" s="14" t="s">
        <v>17</v>
      </c>
      <c r="C19" s="6">
        <v>6979898</v>
      </c>
      <c r="D19" s="29">
        <f t="shared" si="0"/>
        <v>0.1505535360667698</v>
      </c>
      <c r="E19" s="26"/>
      <c r="F19" s="6">
        <v>20837627</v>
      </c>
      <c r="G19" s="29">
        <f t="shared" si="1"/>
        <v>0.4494590648875379</v>
      </c>
      <c r="H19" s="26"/>
      <c r="I19" s="6">
        <v>18544043</v>
      </c>
      <c r="J19" s="29">
        <f t="shared" si="2"/>
        <v>0.3999873990456923</v>
      </c>
      <c r="K19" s="26"/>
      <c r="L19" s="6">
        <v>46361568</v>
      </c>
    </row>
    <row r="20" spans="1:12" ht="15" customHeight="1">
      <c r="A20" s="5">
        <v>17</v>
      </c>
      <c r="B20" s="14" t="s">
        <v>18</v>
      </c>
      <c r="C20" s="6">
        <v>53839964</v>
      </c>
      <c r="D20" s="29">
        <f t="shared" si="0"/>
        <v>0.12521730065340078</v>
      </c>
      <c r="E20" s="26"/>
      <c r="F20" s="6">
        <v>152199859</v>
      </c>
      <c r="G20" s="29">
        <f t="shared" si="1"/>
        <v>0.35397600755840414</v>
      </c>
      <c r="H20" s="26"/>
      <c r="I20" s="6">
        <v>223932423</v>
      </c>
      <c r="J20" s="29">
        <f t="shared" si="2"/>
        <v>0.520806691788195</v>
      </c>
      <c r="K20" s="26"/>
      <c r="L20" s="6">
        <v>429972246</v>
      </c>
    </row>
    <row r="21" spans="1:12" ht="12.75">
      <c r="A21" s="5">
        <v>18</v>
      </c>
      <c r="B21" s="14" t="s">
        <v>19</v>
      </c>
      <c r="C21" s="6">
        <v>3344752</v>
      </c>
      <c r="D21" s="29">
        <f t="shared" si="0"/>
        <v>0.24172023328852205</v>
      </c>
      <c r="E21" s="26"/>
      <c r="F21" s="6">
        <v>8276008</v>
      </c>
      <c r="G21" s="29">
        <f t="shared" si="1"/>
        <v>0.5980947419891444</v>
      </c>
      <c r="H21" s="26"/>
      <c r="I21" s="6">
        <v>2216526</v>
      </c>
      <c r="J21" s="29">
        <f t="shared" si="2"/>
        <v>0.16018502472233356</v>
      </c>
      <c r="K21" s="26"/>
      <c r="L21" s="6">
        <v>13837286</v>
      </c>
    </row>
    <row r="22" spans="1:12" ht="12.75">
      <c r="A22" s="5">
        <v>19</v>
      </c>
      <c r="B22" s="14" t="s">
        <v>20</v>
      </c>
      <c r="C22" s="6">
        <v>3416279</v>
      </c>
      <c r="D22" s="29">
        <f t="shared" si="0"/>
        <v>0.17779920053102244</v>
      </c>
      <c r="E22" s="26"/>
      <c r="F22" s="6">
        <v>11875049</v>
      </c>
      <c r="G22" s="29">
        <f t="shared" si="1"/>
        <v>0.6180333100624151</v>
      </c>
      <c r="H22" s="26"/>
      <c r="I22" s="6">
        <v>3922926</v>
      </c>
      <c r="J22" s="29">
        <f t="shared" si="2"/>
        <v>0.20416748940656243</v>
      </c>
      <c r="K22" s="26"/>
      <c r="L22" s="6">
        <v>19214254</v>
      </c>
    </row>
    <row r="23" spans="1:12" ht="12.75">
      <c r="A23" s="7">
        <v>20</v>
      </c>
      <c r="B23" s="15" t="s">
        <v>21</v>
      </c>
      <c r="C23" s="8">
        <v>7107465</v>
      </c>
      <c r="D23" s="30">
        <f t="shared" si="0"/>
        <v>0.15823479407346053</v>
      </c>
      <c r="E23" s="26"/>
      <c r="F23" s="8">
        <v>28448327</v>
      </c>
      <c r="G23" s="30">
        <f t="shared" si="1"/>
        <v>0.6333503104945951</v>
      </c>
      <c r="H23" s="26"/>
      <c r="I23" s="8">
        <v>9361415</v>
      </c>
      <c r="J23" s="30">
        <f t="shared" si="2"/>
        <v>0.20841489543194439</v>
      </c>
      <c r="K23" s="26"/>
      <c r="L23" s="8">
        <v>44917207</v>
      </c>
    </row>
    <row r="24" spans="1:12" ht="12.75">
      <c r="A24" s="5">
        <v>21</v>
      </c>
      <c r="B24" s="14" t="s">
        <v>22</v>
      </c>
      <c r="C24" s="6">
        <v>3953776</v>
      </c>
      <c r="D24" s="29">
        <f t="shared" si="0"/>
        <v>0.1624402888215563</v>
      </c>
      <c r="E24" s="26"/>
      <c r="F24" s="6">
        <v>16641441</v>
      </c>
      <c r="G24" s="29">
        <f t="shared" si="1"/>
        <v>0.6837110859206209</v>
      </c>
      <c r="H24" s="26"/>
      <c r="I24" s="6">
        <v>3744656</v>
      </c>
      <c r="J24" s="29">
        <f t="shared" si="2"/>
        <v>0.15384862525782284</v>
      </c>
      <c r="K24" s="26"/>
      <c r="L24" s="6">
        <v>24339873</v>
      </c>
    </row>
    <row r="25" spans="1:12" ht="12.75">
      <c r="A25" s="5">
        <v>22</v>
      </c>
      <c r="B25" s="14" t="s">
        <v>23</v>
      </c>
      <c r="C25" s="6">
        <v>3682268</v>
      </c>
      <c r="D25" s="29">
        <f t="shared" si="0"/>
        <v>0.1542840778227333</v>
      </c>
      <c r="E25" s="26"/>
      <c r="F25" s="6">
        <v>16759220</v>
      </c>
      <c r="G25" s="29">
        <f t="shared" si="1"/>
        <v>0.702197885305553</v>
      </c>
      <c r="H25" s="26"/>
      <c r="I25" s="6">
        <v>3425317</v>
      </c>
      <c r="J25" s="29">
        <f t="shared" si="2"/>
        <v>0.14351803687171366</v>
      </c>
      <c r="K25" s="26"/>
      <c r="L25" s="6">
        <v>23866805</v>
      </c>
    </row>
    <row r="26" spans="1:12" ht="12.75">
      <c r="A26" s="5">
        <v>23</v>
      </c>
      <c r="B26" s="14" t="s">
        <v>24</v>
      </c>
      <c r="C26" s="6">
        <v>14158148</v>
      </c>
      <c r="D26" s="29">
        <f t="shared" si="0"/>
        <v>0.13473965369587254</v>
      </c>
      <c r="E26" s="26"/>
      <c r="F26" s="6">
        <v>58109053</v>
      </c>
      <c r="G26" s="29">
        <f t="shared" si="1"/>
        <v>0.5530097352997796</v>
      </c>
      <c r="H26" s="26"/>
      <c r="I26" s="6">
        <v>32810611</v>
      </c>
      <c r="J26" s="29">
        <f t="shared" si="2"/>
        <v>0.3122506110043479</v>
      </c>
      <c r="K26" s="26"/>
      <c r="L26" s="6">
        <v>105077812</v>
      </c>
    </row>
    <row r="27" spans="1:12" ht="12.75">
      <c r="A27" s="5">
        <v>24</v>
      </c>
      <c r="B27" s="14" t="s">
        <v>25</v>
      </c>
      <c r="C27" s="6">
        <v>7314474</v>
      </c>
      <c r="D27" s="29">
        <f t="shared" si="0"/>
        <v>0.1503760112640246</v>
      </c>
      <c r="E27" s="26"/>
      <c r="F27" s="6">
        <v>12320475</v>
      </c>
      <c r="G27" s="29">
        <f t="shared" si="1"/>
        <v>0.2532928392907178</v>
      </c>
      <c r="H27" s="26"/>
      <c r="I27" s="6">
        <v>29006280</v>
      </c>
      <c r="J27" s="29">
        <f t="shared" si="2"/>
        <v>0.5963311494452577</v>
      </c>
      <c r="K27" s="26"/>
      <c r="L27" s="6">
        <v>48641229</v>
      </c>
    </row>
    <row r="28" spans="1:12" ht="12.75">
      <c r="A28" s="7">
        <v>25</v>
      </c>
      <c r="B28" s="15" t="s">
        <v>26</v>
      </c>
      <c r="C28" s="8">
        <v>2083301</v>
      </c>
      <c r="D28" s="30">
        <f t="shared" si="0"/>
        <v>0.09959093781700287</v>
      </c>
      <c r="E28" s="26"/>
      <c r="F28" s="8">
        <v>10916931</v>
      </c>
      <c r="G28" s="30">
        <f t="shared" si="1"/>
        <v>0.5218772497942021</v>
      </c>
      <c r="H28" s="26"/>
      <c r="I28" s="8">
        <v>7918348</v>
      </c>
      <c r="J28" s="30">
        <f t="shared" si="2"/>
        <v>0.378531812388795</v>
      </c>
      <c r="K28" s="26"/>
      <c r="L28" s="8">
        <v>20918580</v>
      </c>
    </row>
    <row r="29" spans="1:12" ht="12.75">
      <c r="A29" s="5">
        <v>26</v>
      </c>
      <c r="B29" s="14" t="s">
        <v>27</v>
      </c>
      <c r="C29" s="6">
        <v>54648691</v>
      </c>
      <c r="D29" s="29">
        <f t="shared" si="0"/>
        <v>0.1396717853201877</v>
      </c>
      <c r="E29" s="26"/>
      <c r="F29" s="6">
        <v>147176958</v>
      </c>
      <c r="G29" s="29">
        <f t="shared" si="1"/>
        <v>0.3761566490559542</v>
      </c>
      <c r="H29" s="26"/>
      <c r="I29" s="6">
        <v>189439422</v>
      </c>
      <c r="J29" s="29">
        <f t="shared" si="2"/>
        <v>0.4841715656238581</v>
      </c>
      <c r="K29" s="26"/>
      <c r="L29" s="6">
        <v>391265071</v>
      </c>
    </row>
    <row r="30" spans="1:12" ht="12.75">
      <c r="A30" s="5">
        <v>27</v>
      </c>
      <c r="B30" s="14" t="s">
        <v>28</v>
      </c>
      <c r="C30" s="6">
        <v>5288607</v>
      </c>
      <c r="D30" s="29">
        <f t="shared" si="0"/>
        <v>0.11554406937738616</v>
      </c>
      <c r="E30" s="26"/>
      <c r="F30" s="6">
        <v>25824511</v>
      </c>
      <c r="G30" s="29">
        <f t="shared" si="1"/>
        <v>0.564207000183805</v>
      </c>
      <c r="H30" s="26"/>
      <c r="I30" s="6">
        <v>14658223</v>
      </c>
      <c r="J30" s="29">
        <f t="shared" si="2"/>
        <v>0.32024893043880887</v>
      </c>
      <c r="K30" s="26"/>
      <c r="L30" s="6">
        <v>45771341</v>
      </c>
    </row>
    <row r="31" spans="1:12" ht="12.75">
      <c r="A31" s="5">
        <v>28</v>
      </c>
      <c r="B31" s="14" t="s">
        <v>29</v>
      </c>
      <c r="C31" s="6">
        <v>26442121</v>
      </c>
      <c r="D31" s="29">
        <f t="shared" si="0"/>
        <v>0.12434859483462476</v>
      </c>
      <c r="E31" s="26"/>
      <c r="F31" s="6">
        <v>84269440</v>
      </c>
      <c r="G31" s="29">
        <f t="shared" si="1"/>
        <v>0.396291449218492</v>
      </c>
      <c r="H31" s="26"/>
      <c r="I31" s="6">
        <v>101933552</v>
      </c>
      <c r="J31" s="29">
        <f t="shared" si="2"/>
        <v>0.4793599559468832</v>
      </c>
      <c r="K31" s="26"/>
      <c r="L31" s="6">
        <v>212645113</v>
      </c>
    </row>
    <row r="32" spans="1:12" ht="12.75">
      <c r="A32" s="5">
        <v>29</v>
      </c>
      <c r="B32" s="14" t="s">
        <v>30</v>
      </c>
      <c r="C32" s="6">
        <v>12141096</v>
      </c>
      <c r="D32" s="29">
        <f t="shared" si="0"/>
        <v>0.1097114584349078</v>
      </c>
      <c r="E32" s="26"/>
      <c r="F32" s="6">
        <v>58637951</v>
      </c>
      <c r="G32" s="29">
        <f t="shared" si="1"/>
        <v>0.5298743312666879</v>
      </c>
      <c r="H32" s="26"/>
      <c r="I32" s="6">
        <v>39884836</v>
      </c>
      <c r="J32" s="29">
        <f t="shared" si="2"/>
        <v>0.3604142102984042</v>
      </c>
      <c r="K32" s="26"/>
      <c r="L32" s="6">
        <v>110663883</v>
      </c>
    </row>
    <row r="33" spans="1:12" ht="12.75">
      <c r="A33" s="7">
        <v>30</v>
      </c>
      <c r="B33" s="15" t="s">
        <v>31</v>
      </c>
      <c r="C33" s="8">
        <v>1848627</v>
      </c>
      <c r="D33" s="30">
        <f t="shared" si="0"/>
        <v>0.09357852445233496</v>
      </c>
      <c r="E33" s="26"/>
      <c r="F33" s="8">
        <v>12216546</v>
      </c>
      <c r="G33" s="30">
        <f t="shared" si="1"/>
        <v>0.6184083368814124</v>
      </c>
      <c r="H33" s="26"/>
      <c r="I33" s="8">
        <v>5689648</v>
      </c>
      <c r="J33" s="30">
        <f t="shared" si="2"/>
        <v>0.28801313866625267</v>
      </c>
      <c r="K33" s="26"/>
      <c r="L33" s="8">
        <v>19754821</v>
      </c>
    </row>
    <row r="34" spans="1:12" ht="12.75">
      <c r="A34" s="5">
        <v>31</v>
      </c>
      <c r="B34" s="14" t="s">
        <v>32</v>
      </c>
      <c r="C34" s="6">
        <v>4931385</v>
      </c>
      <c r="D34" s="29">
        <f t="shared" si="0"/>
        <v>0.09946089786594875</v>
      </c>
      <c r="E34" s="26"/>
      <c r="F34" s="6">
        <v>24595624</v>
      </c>
      <c r="G34" s="29">
        <f t="shared" si="1"/>
        <v>0.4960681120239604</v>
      </c>
      <c r="H34" s="26"/>
      <c r="I34" s="6">
        <v>20054134</v>
      </c>
      <c r="J34" s="29">
        <f t="shared" si="2"/>
        <v>0.40447099011009086</v>
      </c>
      <c r="K34" s="26"/>
      <c r="L34" s="6">
        <v>49581143</v>
      </c>
    </row>
    <row r="35" spans="1:12" ht="12.75">
      <c r="A35" s="5">
        <v>32</v>
      </c>
      <c r="B35" s="14" t="s">
        <v>33</v>
      </c>
      <c r="C35" s="6">
        <v>10040449</v>
      </c>
      <c r="D35" s="29">
        <f t="shared" si="0"/>
        <v>0.07970653524906357</v>
      </c>
      <c r="E35" s="26"/>
      <c r="F35" s="6">
        <v>85433262</v>
      </c>
      <c r="G35" s="29">
        <f t="shared" si="1"/>
        <v>0.6782156165571364</v>
      </c>
      <c r="H35" s="26"/>
      <c r="I35" s="6">
        <v>30493990</v>
      </c>
      <c r="J35" s="29">
        <f t="shared" si="2"/>
        <v>0.2420778481938001</v>
      </c>
      <c r="K35" s="26"/>
      <c r="L35" s="6">
        <v>125967701</v>
      </c>
    </row>
    <row r="36" spans="1:12" ht="12.75">
      <c r="A36" s="5">
        <v>33</v>
      </c>
      <c r="B36" s="14" t="s">
        <v>34</v>
      </c>
      <c r="C36" s="6">
        <v>3282169</v>
      </c>
      <c r="D36" s="29">
        <f t="shared" si="0"/>
        <v>0.20750037948107725</v>
      </c>
      <c r="E36" s="26"/>
      <c r="F36" s="6">
        <v>10255613</v>
      </c>
      <c r="G36" s="29">
        <f t="shared" si="1"/>
        <v>0.6483650260882572</v>
      </c>
      <c r="H36" s="26"/>
      <c r="I36" s="6">
        <v>2279871</v>
      </c>
      <c r="J36" s="29">
        <f t="shared" si="2"/>
        <v>0.14413459443066554</v>
      </c>
      <c r="K36" s="26"/>
      <c r="L36" s="6">
        <v>15817653</v>
      </c>
    </row>
    <row r="37" spans="1:12" ht="12.75">
      <c r="A37" s="5">
        <v>34</v>
      </c>
      <c r="B37" s="14" t="s">
        <v>35</v>
      </c>
      <c r="C37" s="6">
        <v>8097499</v>
      </c>
      <c r="D37" s="29">
        <f t="shared" si="0"/>
        <v>0.21784211479510113</v>
      </c>
      <c r="E37" s="26"/>
      <c r="F37" s="6">
        <v>20372788</v>
      </c>
      <c r="G37" s="29">
        <f t="shared" si="1"/>
        <v>0.5480767854608267</v>
      </c>
      <c r="H37" s="26"/>
      <c r="I37" s="6">
        <v>8701125</v>
      </c>
      <c r="J37" s="29">
        <f t="shared" si="2"/>
        <v>0.23408109974407212</v>
      </c>
      <c r="K37" s="26"/>
      <c r="L37" s="6">
        <v>37171412</v>
      </c>
    </row>
    <row r="38" spans="1:12" ht="12.75">
      <c r="A38" s="7">
        <v>35</v>
      </c>
      <c r="B38" s="15" t="s">
        <v>36</v>
      </c>
      <c r="C38" s="8">
        <v>10126605</v>
      </c>
      <c r="D38" s="30">
        <f t="shared" si="0"/>
        <v>0.20532370157903876</v>
      </c>
      <c r="E38" s="26"/>
      <c r="F38" s="8">
        <v>25951518</v>
      </c>
      <c r="G38" s="30">
        <f t="shared" si="1"/>
        <v>0.5261844159375282</v>
      </c>
      <c r="H38" s="26"/>
      <c r="I38" s="8">
        <v>13242072</v>
      </c>
      <c r="J38" s="30">
        <f t="shared" si="2"/>
        <v>0.26849188248343303</v>
      </c>
      <c r="K38" s="26"/>
      <c r="L38" s="8">
        <v>49320195</v>
      </c>
    </row>
    <row r="39" spans="1:12" ht="12.75">
      <c r="A39" s="5">
        <v>36</v>
      </c>
      <c r="B39" s="14" t="s">
        <v>37</v>
      </c>
      <c r="C39" s="6">
        <v>90827643</v>
      </c>
      <c r="D39" s="29">
        <f t="shared" si="0"/>
        <v>0.17270712140956765</v>
      </c>
      <c r="E39" s="26"/>
      <c r="F39" s="6">
        <v>239010936</v>
      </c>
      <c r="G39" s="29">
        <f t="shared" si="1"/>
        <v>0.45447497456216496</v>
      </c>
      <c r="H39" s="26"/>
      <c r="I39" s="6">
        <v>196067025</v>
      </c>
      <c r="J39" s="29">
        <f t="shared" si="2"/>
        <v>0.3728179040282674</v>
      </c>
      <c r="K39" s="26"/>
      <c r="L39" s="6">
        <v>525905604</v>
      </c>
    </row>
    <row r="40" spans="1:12" ht="12.75">
      <c r="A40" s="5">
        <v>37</v>
      </c>
      <c r="B40" s="14" t="s">
        <v>38</v>
      </c>
      <c r="C40" s="6">
        <v>13329993</v>
      </c>
      <c r="D40" s="29">
        <f t="shared" si="0"/>
        <v>0.09641305701380079</v>
      </c>
      <c r="E40" s="26"/>
      <c r="F40" s="6">
        <v>74735685</v>
      </c>
      <c r="G40" s="29">
        <f t="shared" si="1"/>
        <v>0.5405476101053059</v>
      </c>
      <c r="H40" s="26"/>
      <c r="I40" s="6">
        <v>50193531</v>
      </c>
      <c r="J40" s="29">
        <f t="shared" si="2"/>
        <v>0.3630393328808933</v>
      </c>
      <c r="K40" s="26"/>
      <c r="L40" s="6">
        <v>138259209</v>
      </c>
    </row>
    <row r="41" spans="1:12" ht="12.75">
      <c r="A41" s="5">
        <v>38</v>
      </c>
      <c r="B41" s="14" t="s">
        <v>39</v>
      </c>
      <c r="C41" s="6">
        <v>5113303</v>
      </c>
      <c r="D41" s="29">
        <f t="shared" si="0"/>
        <v>0.12566497358734324</v>
      </c>
      <c r="E41" s="26"/>
      <c r="F41" s="6">
        <v>12196891</v>
      </c>
      <c r="G41" s="29">
        <f t="shared" si="1"/>
        <v>0.2997518405153586</v>
      </c>
      <c r="H41" s="26"/>
      <c r="I41" s="6">
        <v>23379768</v>
      </c>
      <c r="J41" s="29">
        <f t="shared" si="2"/>
        <v>0.5745831858972982</v>
      </c>
      <c r="K41" s="26"/>
      <c r="L41" s="6">
        <v>40689962</v>
      </c>
    </row>
    <row r="42" spans="1:12" ht="12.75">
      <c r="A42" s="5">
        <v>39</v>
      </c>
      <c r="B42" s="14" t="s">
        <v>40</v>
      </c>
      <c r="C42" s="6">
        <v>4762368</v>
      </c>
      <c r="D42" s="29">
        <f t="shared" si="0"/>
        <v>0.20243519821877592</v>
      </c>
      <c r="E42" s="26"/>
      <c r="F42" s="6">
        <v>8743667</v>
      </c>
      <c r="G42" s="29">
        <f t="shared" si="1"/>
        <v>0.37166929609470956</v>
      </c>
      <c r="H42" s="26"/>
      <c r="I42" s="6">
        <v>10019360</v>
      </c>
      <c r="J42" s="29">
        <f t="shared" si="2"/>
        <v>0.4258955056865145</v>
      </c>
      <c r="K42" s="26"/>
      <c r="L42" s="6">
        <v>23525395</v>
      </c>
    </row>
    <row r="43" spans="1:12" ht="12.75">
      <c r="A43" s="7">
        <v>40</v>
      </c>
      <c r="B43" s="15" t="s">
        <v>41</v>
      </c>
      <c r="C43" s="8">
        <v>24349942</v>
      </c>
      <c r="D43" s="30">
        <f t="shared" si="0"/>
        <v>0.14396204765908344</v>
      </c>
      <c r="E43" s="26"/>
      <c r="F43" s="8">
        <v>88248583</v>
      </c>
      <c r="G43" s="30">
        <f t="shared" si="1"/>
        <v>0.5217444342040971</v>
      </c>
      <c r="H43" s="26"/>
      <c r="I43" s="8">
        <v>56542873</v>
      </c>
      <c r="J43" s="30">
        <f t="shared" si="2"/>
        <v>0.33429351813681946</v>
      </c>
      <c r="K43" s="26"/>
      <c r="L43" s="8">
        <v>169141398</v>
      </c>
    </row>
    <row r="44" spans="1:12" ht="12.75">
      <c r="A44" s="5">
        <v>41</v>
      </c>
      <c r="B44" s="14" t="s">
        <v>42</v>
      </c>
      <c r="C44" s="6">
        <v>2198292</v>
      </c>
      <c r="D44" s="29">
        <f t="shared" si="0"/>
        <v>0.1497433924457341</v>
      </c>
      <c r="E44" s="26"/>
      <c r="F44" s="6">
        <v>8659341</v>
      </c>
      <c r="G44" s="29">
        <f t="shared" si="1"/>
        <v>0.5898575337964362</v>
      </c>
      <c r="H44" s="26"/>
      <c r="I44" s="6">
        <v>3822761</v>
      </c>
      <c r="J44" s="29">
        <f t="shared" si="2"/>
        <v>0.26039907375782967</v>
      </c>
      <c r="K44" s="26"/>
      <c r="L44" s="6">
        <v>14680394</v>
      </c>
    </row>
    <row r="45" spans="1:12" ht="12.75">
      <c r="A45" s="5">
        <v>42</v>
      </c>
      <c r="B45" s="14" t="s">
        <v>43</v>
      </c>
      <c r="C45" s="6">
        <v>4507690</v>
      </c>
      <c r="D45" s="29">
        <f t="shared" si="0"/>
        <v>0.16940629795062534</v>
      </c>
      <c r="E45" s="26"/>
      <c r="F45" s="6">
        <v>16219665</v>
      </c>
      <c r="G45" s="29">
        <f t="shared" si="1"/>
        <v>0.6095613056020555</v>
      </c>
      <c r="H45" s="26"/>
      <c r="I45" s="6">
        <v>5881396</v>
      </c>
      <c r="J45" s="29">
        <f t="shared" si="2"/>
        <v>0.22103239644731915</v>
      </c>
      <c r="K45" s="26"/>
      <c r="L45" s="6">
        <v>26608751</v>
      </c>
    </row>
    <row r="46" spans="1:12" ht="12.75">
      <c r="A46" s="5">
        <v>43</v>
      </c>
      <c r="B46" s="14" t="s">
        <v>44</v>
      </c>
      <c r="C46" s="6">
        <v>5217040</v>
      </c>
      <c r="D46" s="29">
        <f t="shared" si="0"/>
        <v>0.1649721810401016</v>
      </c>
      <c r="E46" s="26"/>
      <c r="F46" s="6">
        <v>18837395</v>
      </c>
      <c r="G46" s="29">
        <f t="shared" si="1"/>
        <v>0.5956722851011119</v>
      </c>
      <c r="H46" s="26"/>
      <c r="I46" s="6">
        <v>7569321</v>
      </c>
      <c r="J46" s="29">
        <f t="shared" si="2"/>
        <v>0.2393555338587864</v>
      </c>
      <c r="K46" s="26"/>
      <c r="L46" s="6">
        <v>31623756</v>
      </c>
    </row>
    <row r="47" spans="1:12" ht="12.75">
      <c r="A47" s="5">
        <v>44</v>
      </c>
      <c r="B47" s="14" t="s">
        <v>45</v>
      </c>
      <c r="C47" s="6">
        <v>8045417</v>
      </c>
      <c r="D47" s="29">
        <f t="shared" si="0"/>
        <v>0.1190005812311332</v>
      </c>
      <c r="E47" s="26"/>
      <c r="F47" s="6">
        <v>30978581</v>
      </c>
      <c r="G47" s="29">
        <f t="shared" si="1"/>
        <v>0.4582073427288778</v>
      </c>
      <c r="H47" s="26"/>
      <c r="I47" s="6">
        <v>28584218</v>
      </c>
      <c r="J47" s="29">
        <f t="shared" si="2"/>
        <v>0.422792076039989</v>
      </c>
      <c r="K47" s="26"/>
      <c r="L47" s="6">
        <v>67608216</v>
      </c>
    </row>
    <row r="48" spans="1:12" ht="12.75">
      <c r="A48" s="7">
        <v>45</v>
      </c>
      <c r="B48" s="15" t="s">
        <v>46</v>
      </c>
      <c r="C48" s="8">
        <v>8395256</v>
      </c>
      <c r="D48" s="30">
        <f t="shared" si="0"/>
        <v>0.08040622726522194</v>
      </c>
      <c r="E48" s="26"/>
      <c r="F48" s="8">
        <v>26819936</v>
      </c>
      <c r="G48" s="30">
        <f t="shared" si="1"/>
        <v>0.2568700548565413</v>
      </c>
      <c r="H48" s="26"/>
      <c r="I48" s="8">
        <v>69195328</v>
      </c>
      <c r="J48" s="30">
        <f t="shared" si="2"/>
        <v>0.6627237178782368</v>
      </c>
      <c r="K48" s="26"/>
      <c r="L48" s="8">
        <v>104410520</v>
      </c>
    </row>
    <row r="49" spans="1:12" ht="12.75">
      <c r="A49" s="5">
        <v>46</v>
      </c>
      <c r="B49" s="14" t="s">
        <v>47</v>
      </c>
      <c r="C49" s="6">
        <v>1884482</v>
      </c>
      <c r="D49" s="29">
        <f t="shared" si="0"/>
        <v>0.18592787330618535</v>
      </c>
      <c r="E49" s="26"/>
      <c r="F49" s="6">
        <v>6615124</v>
      </c>
      <c r="G49" s="29">
        <f t="shared" si="1"/>
        <v>0.652665261316747</v>
      </c>
      <c r="H49" s="26"/>
      <c r="I49" s="6">
        <v>1635948</v>
      </c>
      <c r="J49" s="29">
        <f t="shared" si="2"/>
        <v>0.1614068653770677</v>
      </c>
      <c r="K49" s="26"/>
      <c r="L49" s="6">
        <v>10135554</v>
      </c>
    </row>
    <row r="50" spans="1:12" ht="12.75">
      <c r="A50" s="5">
        <v>47</v>
      </c>
      <c r="B50" s="14" t="s">
        <v>48</v>
      </c>
      <c r="C50" s="6">
        <v>3938041</v>
      </c>
      <c r="D50" s="29">
        <f t="shared" si="0"/>
        <v>0.12254385829521797</v>
      </c>
      <c r="E50" s="26"/>
      <c r="F50" s="6">
        <v>10437464</v>
      </c>
      <c r="G50" s="29">
        <f t="shared" si="1"/>
        <v>0.32479273562094424</v>
      </c>
      <c r="H50" s="26"/>
      <c r="I50" s="6">
        <v>17760263</v>
      </c>
      <c r="J50" s="29">
        <f t="shared" si="2"/>
        <v>0.5526634060838378</v>
      </c>
      <c r="K50" s="26"/>
      <c r="L50" s="6">
        <v>32135768</v>
      </c>
    </row>
    <row r="51" spans="1:12" ht="12.75">
      <c r="A51" s="5">
        <v>48</v>
      </c>
      <c r="B51" s="14" t="s">
        <v>49</v>
      </c>
      <c r="C51" s="6">
        <v>7167025</v>
      </c>
      <c r="D51" s="29">
        <f t="shared" si="0"/>
        <v>0.13189571614256415</v>
      </c>
      <c r="E51" s="26"/>
      <c r="F51" s="6">
        <v>27136637</v>
      </c>
      <c r="G51" s="29">
        <f t="shared" si="1"/>
        <v>0.49939914690067405</v>
      </c>
      <c r="H51" s="26"/>
      <c r="I51" s="6">
        <v>20034911</v>
      </c>
      <c r="J51" s="29">
        <f t="shared" si="2"/>
        <v>0.3687051369567618</v>
      </c>
      <c r="K51" s="26"/>
      <c r="L51" s="6">
        <v>54338573</v>
      </c>
    </row>
    <row r="52" spans="1:12" ht="12.75">
      <c r="A52" s="5">
        <v>49</v>
      </c>
      <c r="B52" s="14" t="s">
        <v>50</v>
      </c>
      <c r="C52" s="6">
        <v>16662125</v>
      </c>
      <c r="D52" s="29">
        <f t="shared" si="0"/>
        <v>0.15525491502000274</v>
      </c>
      <c r="E52" s="26"/>
      <c r="F52" s="6">
        <v>64692147</v>
      </c>
      <c r="G52" s="29">
        <f t="shared" si="1"/>
        <v>0.6027906875591513</v>
      </c>
      <c r="H52" s="26"/>
      <c r="I52" s="6">
        <v>25966807</v>
      </c>
      <c r="J52" s="29">
        <f t="shared" si="2"/>
        <v>0.2419543974208459</v>
      </c>
      <c r="K52" s="26"/>
      <c r="L52" s="6">
        <v>107321079</v>
      </c>
    </row>
    <row r="53" spans="1:12" ht="12.75">
      <c r="A53" s="7">
        <v>50</v>
      </c>
      <c r="B53" s="15" t="s">
        <v>51</v>
      </c>
      <c r="C53" s="8">
        <v>9916527</v>
      </c>
      <c r="D53" s="30">
        <f t="shared" si="0"/>
        <v>0.1625431271235739</v>
      </c>
      <c r="E53" s="26"/>
      <c r="F53" s="8">
        <v>37323241</v>
      </c>
      <c r="G53" s="30">
        <f t="shared" si="1"/>
        <v>0.6117702605485555</v>
      </c>
      <c r="H53" s="26"/>
      <c r="I53" s="8">
        <v>13768822</v>
      </c>
      <c r="J53" s="30">
        <f t="shared" si="2"/>
        <v>0.22568661232787054</v>
      </c>
      <c r="K53" s="26"/>
      <c r="L53" s="8">
        <v>61008590</v>
      </c>
    </row>
    <row r="54" spans="1:12" ht="12.75">
      <c r="A54" s="5">
        <v>51</v>
      </c>
      <c r="B54" s="14" t="s">
        <v>52</v>
      </c>
      <c r="C54" s="6">
        <v>10296972</v>
      </c>
      <c r="D54" s="29">
        <f t="shared" si="0"/>
        <v>0.13206448817426433</v>
      </c>
      <c r="E54" s="26"/>
      <c r="F54" s="6">
        <v>38642420</v>
      </c>
      <c r="G54" s="29">
        <f t="shared" si="1"/>
        <v>0.4956108862988999</v>
      </c>
      <c r="H54" s="26"/>
      <c r="I54" s="6">
        <v>29029880</v>
      </c>
      <c r="J54" s="29">
        <f t="shared" si="2"/>
        <v>0.37232462552683576</v>
      </c>
      <c r="K54" s="26"/>
      <c r="L54" s="6">
        <v>77969272</v>
      </c>
    </row>
    <row r="55" spans="1:12" ht="12.75">
      <c r="A55" s="5">
        <v>52</v>
      </c>
      <c r="B55" s="14" t="s">
        <v>53</v>
      </c>
      <c r="C55" s="6">
        <v>23108141</v>
      </c>
      <c r="D55" s="29">
        <f t="shared" si="0"/>
        <v>0.08303581589431935</v>
      </c>
      <c r="E55" s="26"/>
      <c r="F55" s="6">
        <v>140792081</v>
      </c>
      <c r="G55" s="29">
        <f t="shared" si="1"/>
        <v>0.5059163053096352</v>
      </c>
      <c r="H55" s="26"/>
      <c r="I55" s="6">
        <v>114391028</v>
      </c>
      <c r="J55" s="29">
        <f t="shared" si="2"/>
        <v>0.4110478787960455</v>
      </c>
      <c r="K55" s="26"/>
      <c r="L55" s="6">
        <v>278291250</v>
      </c>
    </row>
    <row r="56" spans="1:12" ht="12.75">
      <c r="A56" s="5">
        <v>53</v>
      </c>
      <c r="B56" s="14" t="s">
        <v>54</v>
      </c>
      <c r="C56" s="6">
        <v>17911150</v>
      </c>
      <c r="D56" s="29">
        <f t="shared" si="0"/>
        <v>0.14768733717145688</v>
      </c>
      <c r="E56" s="26"/>
      <c r="F56" s="6">
        <v>71622922</v>
      </c>
      <c r="G56" s="29">
        <f t="shared" si="1"/>
        <v>0.5905706015872212</v>
      </c>
      <c r="H56" s="26"/>
      <c r="I56" s="6">
        <v>31743421</v>
      </c>
      <c r="J56" s="29">
        <f t="shared" si="2"/>
        <v>0.261742061241322</v>
      </c>
      <c r="K56" s="26"/>
      <c r="L56" s="6">
        <v>121277493</v>
      </c>
    </row>
    <row r="57" spans="1:12" ht="12.75">
      <c r="A57" s="5">
        <v>54</v>
      </c>
      <c r="B57" s="14" t="s">
        <v>55</v>
      </c>
      <c r="C57" s="6">
        <v>3172595</v>
      </c>
      <c r="D57" s="29">
        <f t="shared" si="0"/>
        <v>0.321380269959447</v>
      </c>
      <c r="E57" s="26"/>
      <c r="F57" s="6">
        <v>4631361</v>
      </c>
      <c r="G57" s="29">
        <f t="shared" si="1"/>
        <v>0.4691516088437555</v>
      </c>
      <c r="H57" s="26"/>
      <c r="I57" s="6">
        <v>2067823</v>
      </c>
      <c r="J57" s="29">
        <f t="shared" si="2"/>
        <v>0.20946812119679745</v>
      </c>
      <c r="K57" s="26"/>
      <c r="L57" s="6">
        <v>9871779</v>
      </c>
    </row>
    <row r="58" spans="1:12" ht="12.75">
      <c r="A58" s="7">
        <v>55</v>
      </c>
      <c r="B58" s="15" t="s">
        <v>56</v>
      </c>
      <c r="C58" s="8">
        <v>17477168</v>
      </c>
      <c r="D58" s="30">
        <f t="shared" si="0"/>
        <v>0.1337276305539502</v>
      </c>
      <c r="E58" s="26"/>
      <c r="F58" s="8">
        <v>71512290</v>
      </c>
      <c r="G58" s="30">
        <f t="shared" si="1"/>
        <v>0.5471807044017055</v>
      </c>
      <c r="H58" s="26"/>
      <c r="I58" s="8">
        <v>41702815</v>
      </c>
      <c r="J58" s="30">
        <f t="shared" si="2"/>
        <v>0.3190916650443443</v>
      </c>
      <c r="K58" s="26"/>
      <c r="L58" s="8">
        <v>130692273</v>
      </c>
    </row>
    <row r="59" spans="1:12" ht="12.75">
      <c r="A59" s="5">
        <v>56</v>
      </c>
      <c r="B59" s="14" t="s">
        <v>57</v>
      </c>
      <c r="C59" s="6">
        <v>3311325</v>
      </c>
      <c r="D59" s="29">
        <f t="shared" si="0"/>
        <v>0.15328547740661427</v>
      </c>
      <c r="E59" s="26"/>
      <c r="F59" s="6">
        <v>13741994</v>
      </c>
      <c r="G59" s="29">
        <f t="shared" si="1"/>
        <v>0.6361345113538626</v>
      </c>
      <c r="H59" s="26"/>
      <c r="I59" s="6">
        <v>4549021</v>
      </c>
      <c r="J59" s="29">
        <f t="shared" si="2"/>
        <v>0.21058001123952313</v>
      </c>
      <c r="K59" s="26"/>
      <c r="L59" s="6">
        <v>21602340</v>
      </c>
    </row>
    <row r="60" spans="1:12" ht="12.75">
      <c r="A60" s="5">
        <v>57</v>
      </c>
      <c r="B60" s="14" t="s">
        <v>58</v>
      </c>
      <c r="C60" s="6">
        <v>9716532</v>
      </c>
      <c r="D60" s="29">
        <f t="shared" si="0"/>
        <v>0.1559987615827876</v>
      </c>
      <c r="E60" s="26"/>
      <c r="F60" s="6">
        <v>31451479</v>
      </c>
      <c r="G60" s="29">
        <f t="shared" si="1"/>
        <v>0.5049529784852302</v>
      </c>
      <c r="H60" s="26"/>
      <c r="I60" s="6">
        <v>21117945</v>
      </c>
      <c r="J60" s="29">
        <f t="shared" si="2"/>
        <v>0.3390482599319821</v>
      </c>
      <c r="K60" s="26"/>
      <c r="L60" s="6">
        <v>62285956</v>
      </c>
    </row>
    <row r="61" spans="1:12" ht="12.75">
      <c r="A61" s="5">
        <v>58</v>
      </c>
      <c r="B61" s="14" t="s">
        <v>59</v>
      </c>
      <c r="C61" s="6">
        <v>15413024</v>
      </c>
      <c r="D61" s="29">
        <f t="shared" si="0"/>
        <v>0.21654095214621</v>
      </c>
      <c r="E61" s="26"/>
      <c r="F61" s="6">
        <v>42946796</v>
      </c>
      <c r="G61" s="29">
        <f t="shared" si="1"/>
        <v>0.6033689493683422</v>
      </c>
      <c r="H61" s="26"/>
      <c r="I61" s="6">
        <v>12818513</v>
      </c>
      <c r="J61" s="29">
        <f t="shared" si="2"/>
        <v>0.18009009848544782</v>
      </c>
      <c r="K61" s="26"/>
      <c r="L61" s="6">
        <v>71178333</v>
      </c>
    </row>
    <row r="62" spans="1:12" ht="12.75">
      <c r="A62" s="5">
        <v>59</v>
      </c>
      <c r="B62" s="14" t="s">
        <v>60</v>
      </c>
      <c r="C62" s="6">
        <v>8062364</v>
      </c>
      <c r="D62" s="29">
        <f t="shared" si="0"/>
        <v>0.21639832866007946</v>
      </c>
      <c r="E62" s="26"/>
      <c r="F62" s="6">
        <v>22568611</v>
      </c>
      <c r="G62" s="29">
        <f t="shared" si="1"/>
        <v>0.605754056822476</v>
      </c>
      <c r="H62" s="26"/>
      <c r="I62" s="6">
        <v>6626078</v>
      </c>
      <c r="J62" s="29">
        <f t="shared" si="2"/>
        <v>0.17784761451744452</v>
      </c>
      <c r="K62" s="26"/>
      <c r="L62" s="6">
        <v>37257053</v>
      </c>
    </row>
    <row r="63" spans="1:12" ht="15" customHeight="1">
      <c r="A63" s="7">
        <v>60</v>
      </c>
      <c r="B63" s="15" t="s">
        <v>61</v>
      </c>
      <c r="C63" s="8">
        <v>7140752</v>
      </c>
      <c r="D63" s="30">
        <f t="shared" si="0"/>
        <v>0.13720183575169015</v>
      </c>
      <c r="E63" s="26"/>
      <c r="F63" s="8">
        <v>29881696</v>
      </c>
      <c r="G63" s="30">
        <f t="shared" si="1"/>
        <v>0.5741445083898638</v>
      </c>
      <c r="H63" s="26"/>
      <c r="I63" s="8">
        <v>15023153</v>
      </c>
      <c r="J63" s="30">
        <f t="shared" si="2"/>
        <v>0.28865365585844616</v>
      </c>
      <c r="K63" s="26"/>
      <c r="L63" s="8">
        <v>52045601</v>
      </c>
    </row>
    <row r="64" spans="1:12" ht="15" customHeight="1">
      <c r="A64" s="5">
        <v>61</v>
      </c>
      <c r="B64" s="14" t="s">
        <v>62</v>
      </c>
      <c r="C64" s="6">
        <v>2780371</v>
      </c>
      <c r="D64" s="29">
        <f t="shared" si="0"/>
        <v>0.10728680817297542</v>
      </c>
      <c r="E64" s="26"/>
      <c r="F64" s="6">
        <v>10300355</v>
      </c>
      <c r="G64" s="29">
        <f t="shared" si="1"/>
        <v>0.397462141202936</v>
      </c>
      <c r="H64" s="26"/>
      <c r="I64" s="6">
        <v>12834585</v>
      </c>
      <c r="J64" s="29">
        <f t="shared" si="2"/>
        <v>0.4952510506240886</v>
      </c>
      <c r="K64" s="26"/>
      <c r="L64" s="6">
        <v>25915311</v>
      </c>
    </row>
    <row r="65" spans="1:12" ht="12.75">
      <c r="A65" s="5">
        <v>62</v>
      </c>
      <c r="B65" s="14" t="s">
        <v>63</v>
      </c>
      <c r="C65" s="6">
        <v>2290413</v>
      </c>
      <c r="D65" s="29">
        <f t="shared" si="0"/>
        <v>0.14787180470496178</v>
      </c>
      <c r="E65" s="26"/>
      <c r="F65" s="6">
        <v>10820234</v>
      </c>
      <c r="G65" s="29">
        <f t="shared" si="1"/>
        <v>0.698567257918108</v>
      </c>
      <c r="H65" s="26"/>
      <c r="I65" s="6">
        <v>2378533</v>
      </c>
      <c r="J65" s="29">
        <f t="shared" si="2"/>
        <v>0.15356093737693022</v>
      </c>
      <c r="K65" s="26"/>
      <c r="L65" s="6">
        <v>15489180</v>
      </c>
    </row>
    <row r="66" spans="1:12" ht="12.75">
      <c r="A66" s="5">
        <v>63</v>
      </c>
      <c r="B66" s="14" t="s">
        <v>64</v>
      </c>
      <c r="C66" s="6">
        <v>2988444</v>
      </c>
      <c r="D66" s="29">
        <f t="shared" si="0"/>
        <v>0.12438923884929577</v>
      </c>
      <c r="E66" s="26"/>
      <c r="F66" s="6">
        <v>9346547</v>
      </c>
      <c r="G66" s="29">
        <f t="shared" si="1"/>
        <v>0.3890351859359482</v>
      </c>
      <c r="H66" s="26"/>
      <c r="I66" s="6">
        <v>11689949</v>
      </c>
      <c r="J66" s="29">
        <f t="shared" si="2"/>
        <v>0.486575575214756</v>
      </c>
      <c r="K66" s="26"/>
      <c r="L66" s="6">
        <v>24024940</v>
      </c>
    </row>
    <row r="67" spans="1:12" ht="12.75">
      <c r="A67" s="5">
        <v>64</v>
      </c>
      <c r="B67" s="14" t="s">
        <v>65</v>
      </c>
      <c r="C67" s="6">
        <v>3118181</v>
      </c>
      <c r="D67" s="29">
        <f t="shared" si="0"/>
        <v>0.1406538717264238</v>
      </c>
      <c r="E67" s="26"/>
      <c r="F67" s="6">
        <v>13087580</v>
      </c>
      <c r="G67" s="29">
        <f t="shared" si="1"/>
        <v>0.5903502069088707</v>
      </c>
      <c r="H67" s="26"/>
      <c r="I67" s="6">
        <v>5963419</v>
      </c>
      <c r="J67" s="29">
        <f t="shared" si="2"/>
        <v>0.2689959213647054</v>
      </c>
      <c r="K67" s="26"/>
      <c r="L67" s="6">
        <v>22169180</v>
      </c>
    </row>
    <row r="68" spans="1:12" ht="12.75">
      <c r="A68" s="5">
        <v>65</v>
      </c>
      <c r="B68" s="14" t="s">
        <v>66</v>
      </c>
      <c r="C68" s="6">
        <v>11681116</v>
      </c>
      <c r="D68" s="29">
        <f t="shared" si="0"/>
        <v>0.1484588010837423</v>
      </c>
      <c r="E68" s="26"/>
      <c r="F68" s="6">
        <v>29614009</v>
      </c>
      <c r="G68" s="29">
        <f t="shared" si="1"/>
        <v>0.3763733081174054</v>
      </c>
      <c r="H68" s="26"/>
      <c r="I68" s="6">
        <v>37387418</v>
      </c>
      <c r="J68" s="29">
        <f t="shared" si="2"/>
        <v>0.4751678907988523</v>
      </c>
      <c r="K68" s="26"/>
      <c r="L68" s="6">
        <v>78682543</v>
      </c>
    </row>
    <row r="69" spans="1:12" ht="12.75">
      <c r="A69" s="5">
        <v>66</v>
      </c>
      <c r="B69" s="14" t="s">
        <v>67</v>
      </c>
      <c r="C69" s="8">
        <v>3496881</v>
      </c>
      <c r="D69" s="29">
        <f>C69/$L69</f>
        <v>0.1507359717667133</v>
      </c>
      <c r="E69" s="26"/>
      <c r="F69" s="6">
        <v>14504135</v>
      </c>
      <c r="G69" s="29">
        <f>F69/$L69</f>
        <v>0.6252128350551815</v>
      </c>
      <c r="H69" s="26"/>
      <c r="I69" s="6">
        <v>5197700</v>
      </c>
      <c r="J69" s="29">
        <f>I69/$L69</f>
        <v>0.2240511931781052</v>
      </c>
      <c r="K69" s="26"/>
      <c r="L69" s="6">
        <v>23198716</v>
      </c>
    </row>
    <row r="70" spans="1:12" ht="13.5" thickBot="1">
      <c r="A70" s="9"/>
      <c r="B70" s="10" t="s">
        <v>68</v>
      </c>
      <c r="C70" s="12">
        <f>SUM(C4:C69)</f>
        <v>729820562</v>
      </c>
      <c r="D70" s="31">
        <f>C70/$L70</f>
        <v>0.13382226231596359</v>
      </c>
      <c r="E70" s="27"/>
      <c r="F70" s="11">
        <f>SUM(F4:F69)</f>
        <v>2638981252</v>
      </c>
      <c r="G70" s="35">
        <f>F70/$L70</f>
        <v>0.4838921506736803</v>
      </c>
      <c r="H70" s="27"/>
      <c r="I70" s="11">
        <f>SUM(I4:I69)</f>
        <v>2084854023</v>
      </c>
      <c r="J70" s="35">
        <f>I70/$L70</f>
        <v>0.3822855870103561</v>
      </c>
      <c r="K70" s="27"/>
      <c r="L70" s="11">
        <f>SUM(L4:L69)</f>
        <v>5453655837</v>
      </c>
    </row>
    <row r="71" ht="13.5" thickTop="1"/>
    <row r="72" spans="9:10" ht="12.75">
      <c r="I72" s="3"/>
      <c r="J72" s="3"/>
    </row>
    <row r="73" spans="4:10" ht="12.75">
      <c r="D73" s="36"/>
      <c r="I73" s="3"/>
      <c r="J73" s="3"/>
    </row>
    <row r="74" spans="9:10" ht="12.75">
      <c r="I74" s="3"/>
      <c r="J74" s="3"/>
    </row>
    <row r="75" spans="9:10" ht="12.75">
      <c r="I75" s="3"/>
      <c r="J75" s="3"/>
    </row>
    <row r="76" spans="9:10" ht="12.75">
      <c r="I76" s="3"/>
      <c r="J76" s="3"/>
    </row>
    <row r="77" spans="9:10" ht="12.75">
      <c r="I77" s="3"/>
      <c r="J77" s="3"/>
    </row>
    <row r="78" spans="9:10" ht="12.75">
      <c r="I78" s="3"/>
      <c r="J78" s="3"/>
    </row>
    <row r="79" spans="9:10" ht="12.75">
      <c r="I79" s="3"/>
      <c r="J79" s="3"/>
    </row>
    <row r="80" spans="9:10" ht="12.75">
      <c r="I80" s="3"/>
      <c r="J80" s="3"/>
    </row>
    <row r="81" spans="9:10" ht="12.75">
      <c r="I81" s="3"/>
      <c r="J81" s="3"/>
    </row>
  </sheetData>
  <printOptions horizontalCentered="1"/>
  <pageMargins left="0.17" right="0.16" top="0.85" bottom="0.5" header="0.5" footer="0.5"/>
  <pageSetup horizontalDpi="600" verticalDpi="600" orientation="portrait" paperSize="5" scale="95" r:id="rId1"/>
  <headerFooter alignWithMargins="0">
    <oddHeader>&amp;C&amp;14Federal, State, and Local Revenue as a Percent of Total Revenue - FY 2002-2003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2004-05-19T14:23:45Z</cp:lastPrinted>
  <dcterms:created xsi:type="dcterms:W3CDTF">2003-04-30T18:47:40Z</dcterms:created>
  <dcterms:modified xsi:type="dcterms:W3CDTF">2004-05-19T14:33:49Z</dcterms:modified>
  <cp:category/>
  <cp:version/>
  <cp:contentType/>
  <cp:contentStatus/>
</cp:coreProperties>
</file>