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Revenue by Fund" sheetId="1" r:id="rId1"/>
  </sheets>
  <definedNames>
    <definedName name="_xlnm.Print_Titles" localSheetId="0">'Revenue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<sst xmlns="http://schemas.openxmlformats.org/spreadsheetml/2006/main" count="82" uniqueCount="82">
  <si>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</si>
  <si>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</si>
  <si>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</si>
  <si>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</si>
  <si>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</si>
  <si>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</si>
  <si>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</si>
  <si>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</si>
  <si>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</si>
  <si>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</si>
  <si>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</si>
  <si>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</si>
  <si>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</si>
  <si>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</si>
  <si>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</si>
  <si>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</si>
  <si>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</si>
  <si>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</si>
  <si>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</si>
  <si>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</si>
  <si>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</si>
  <si>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</si>
  <si>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</si>
  <si>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</si>
  <si>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</si>
  <si>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</si>
  <si>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</si>
  <si>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</si>
  <si>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</si>
  <si>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</si>
  <si>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</si>
  <si>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</si>
  <si>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</si>
  <si>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</si>
  <si>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</si>
  <si>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</si>
  <si>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</si>
  <si>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</si>
  <si>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</si>
  <si>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</si>
  <si>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</si>
  <si>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</si>
  <si>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</si>
  <si>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</si>
  <si>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</si>
  <si>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</si>
  <si>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</si>
  <si>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</si>
  <si>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</si>
  <si>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</si>
  <si>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</si>
  <si>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</si>
  <si>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</si>
  <si>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</si>
  <si>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</si>
  <si>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</si>
  <si>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</si>
  <si>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</si>
  <si>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</si>
  <si>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</si>
  <si>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</si>
  <si>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</si>
  <si>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</si>
  <si>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</si>
  <si>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</si>
  <si>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</si>
  <si>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</si>
  <si>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</si>
  <si>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</si>
  <si>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</si>
  <si>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</si>
  <si>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</si>
  <si>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</si>
  <si>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</si>
  <si>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</si>
  <si>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Revenue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</si>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</sst>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H2" sqref="H2:H67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48088533</v>
      </c>
      <c r="D2" s="8">
        <v>4902196</v>
      </c>
      <c r="E2" s="8">
        <v>4264468</v>
      </c>
      <c r="F2" s="8">
        <v>4773207</v>
      </c>
      <c r="G2" s="8">
        <v>1076477</v>
      </c>
      <c r="H2" s="8">
        <v>4960</v>
      </c>
      <c r="I2" s="10">
        <f>SUM(C2:H2)</f>
        <v>63109841</v>
      </c>
      <c r="J2" s="23">
        <f aca="true" t="shared" si="0" ref="J2:O2">C2/$I2</f>
        <v>0.7619815267796349</v>
      </c>
      <c r="K2" s="23">
        <f t="shared" si="0"/>
        <v>0.07767720409880291</v>
      </c>
      <c r="L2" s="23">
        <f t="shared" si="0"/>
        <v>0.06757215566428063</v>
      </c>
      <c r="M2" s="23">
        <f t="shared" si="0"/>
        <v>0.07563332317696697</v>
      </c>
      <c r="N2" s="23">
        <f t="shared" si="0"/>
        <v>0.017057197149332067</v>
      </c>
      <c r="O2" s="23">
        <f t="shared" si="0"/>
        <v>7.859313098253567E-05</v>
      </c>
    </row>
    <row r="3" spans="1:15" ht="12.75">
      <c r="A3" s="19">
        <v>2</v>
      </c>
      <c r="B3" s="20" t="s">
        <v>7</v>
      </c>
      <c r="C3" s="8">
        <v>23920151</v>
      </c>
      <c r="D3" s="8">
        <v>838393</v>
      </c>
      <c r="E3" s="8">
        <v>1368578</v>
      </c>
      <c r="F3" s="8">
        <v>4879761</v>
      </c>
      <c r="G3" s="8">
        <v>1311830</v>
      </c>
      <c r="H3" s="8">
        <v>1604</v>
      </c>
      <c r="I3" s="10">
        <f aca="true" t="shared" si="1" ref="I3:I66">SUM(C3:H3)</f>
        <v>32320317</v>
      </c>
      <c r="J3" s="23">
        <f aca="true" t="shared" si="2" ref="J3:J66">C3/$I3</f>
        <v>0.7400964229404062</v>
      </c>
      <c r="K3" s="23">
        <f aca="true" t="shared" si="3" ref="K3:K66">D3/$I3</f>
        <v>0.02594012305015449</v>
      </c>
      <c r="L3" s="23">
        <f aca="true" t="shared" si="4" ref="L3:L66">E3/$I3</f>
        <v>0.04234420101758284</v>
      </c>
      <c r="M3" s="23">
        <f aca="true" t="shared" si="5" ref="M3:M66">F3/$I3</f>
        <v>0.1509812233586694</v>
      </c>
      <c r="N3" s="23">
        <f aca="true" t="shared" si="6" ref="N3:N66">G3/$I3</f>
        <v>0.040588401407077784</v>
      </c>
      <c r="O3" s="23">
        <f aca="true" t="shared" si="7" ref="O3:O66">H3/$I3</f>
        <v>4.9628226109292185E-05</v>
      </c>
    </row>
    <row r="4" spans="1:15" ht="12.75">
      <c r="A4" s="19">
        <v>3</v>
      </c>
      <c r="B4" s="20" t="s">
        <v>8</v>
      </c>
      <c r="C4" s="8">
        <v>93037353</v>
      </c>
      <c r="D4" s="8">
        <v>4495719</v>
      </c>
      <c r="E4" s="8">
        <v>3865357</v>
      </c>
      <c r="F4" s="8">
        <v>5528119</v>
      </c>
      <c r="G4" s="8">
        <v>6698400</v>
      </c>
      <c r="H4" s="8">
        <v>77603</v>
      </c>
      <c r="I4" s="10">
        <f t="shared" si="1"/>
        <v>113702551</v>
      </c>
      <c r="J4" s="23">
        <f t="shared" si="2"/>
        <v>0.8182521164366839</v>
      </c>
      <c r="K4" s="23">
        <f t="shared" si="3"/>
        <v>0.03953929758356961</v>
      </c>
      <c r="L4" s="23">
        <f t="shared" si="4"/>
        <v>0.03399534105439728</v>
      </c>
      <c r="M4" s="23">
        <f t="shared" si="5"/>
        <v>0.048619129046629746</v>
      </c>
      <c r="N4" s="23">
        <f t="shared" si="6"/>
        <v>0.05891160700519375</v>
      </c>
      <c r="O4" s="23">
        <f t="shared" si="7"/>
        <v>0.0006825088735256256</v>
      </c>
    </row>
    <row r="5" spans="1:15" ht="12.75">
      <c r="A5" s="19">
        <v>4</v>
      </c>
      <c r="B5" s="20" t="s">
        <v>9</v>
      </c>
      <c r="C5" s="8">
        <v>27496402</v>
      </c>
      <c r="D5" s="8">
        <v>2530150</v>
      </c>
      <c r="E5" s="8">
        <v>1675352</v>
      </c>
      <c r="F5" s="8">
        <v>1707649</v>
      </c>
      <c r="G5" s="8">
        <v>1195447</v>
      </c>
      <c r="H5" s="8">
        <v>0</v>
      </c>
      <c r="I5" s="10">
        <f t="shared" si="1"/>
        <v>34605000</v>
      </c>
      <c r="J5" s="23">
        <f t="shared" si="2"/>
        <v>0.7945788758849878</v>
      </c>
      <c r="K5" s="23">
        <f t="shared" si="3"/>
        <v>0.073115156769253</v>
      </c>
      <c r="L5" s="23">
        <f t="shared" si="4"/>
        <v>0.04841358185233348</v>
      </c>
      <c r="M5" s="23">
        <f t="shared" si="5"/>
        <v>0.049346886288108655</v>
      </c>
      <c r="N5" s="23">
        <f t="shared" si="6"/>
        <v>0.03454549920531715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33993330</v>
      </c>
      <c r="D6" s="9">
        <v>1371391</v>
      </c>
      <c r="E6" s="9">
        <v>3370570</v>
      </c>
      <c r="F6" s="9">
        <v>4841148</v>
      </c>
      <c r="G6" s="9">
        <v>299604</v>
      </c>
      <c r="H6" s="9">
        <v>1022</v>
      </c>
      <c r="I6" s="11">
        <f t="shared" si="1"/>
        <v>43877065</v>
      </c>
      <c r="J6" s="24">
        <f t="shared" si="2"/>
        <v>0.7747402885767314</v>
      </c>
      <c r="K6" s="24">
        <f t="shared" si="3"/>
        <v>0.031255303881424154</v>
      </c>
      <c r="L6" s="24">
        <f t="shared" si="4"/>
        <v>0.07681849275925817</v>
      </c>
      <c r="M6" s="24">
        <f t="shared" si="5"/>
        <v>0.11033436261062585</v>
      </c>
      <c r="N6" s="24">
        <f t="shared" si="6"/>
        <v>0.006828259820933784</v>
      </c>
      <c r="O6" s="24">
        <f t="shared" si="7"/>
        <v>2.329235102666963E-05</v>
      </c>
    </row>
    <row r="7" spans="1:15" ht="12.75">
      <c r="A7" s="17">
        <v>6</v>
      </c>
      <c r="B7" s="18" t="s">
        <v>11</v>
      </c>
      <c r="C7" s="8">
        <v>35000796</v>
      </c>
      <c r="D7" s="8">
        <v>911800</v>
      </c>
      <c r="E7" s="8">
        <v>1447874</v>
      </c>
      <c r="F7" s="8">
        <v>2438484</v>
      </c>
      <c r="G7" s="8">
        <v>2308471</v>
      </c>
      <c r="H7" s="8">
        <v>12829</v>
      </c>
      <c r="I7" s="10">
        <f t="shared" si="1"/>
        <v>42120254</v>
      </c>
      <c r="J7" s="23">
        <f t="shared" si="2"/>
        <v>0.8309730515870108</v>
      </c>
      <c r="K7" s="23">
        <f t="shared" si="3"/>
        <v>0.021647542771228302</v>
      </c>
      <c r="L7" s="23">
        <f t="shared" si="4"/>
        <v>0.03437476896506844</v>
      </c>
      <c r="M7" s="23">
        <f t="shared" si="5"/>
        <v>0.05789338307409067</v>
      </c>
      <c r="N7" s="23">
        <f t="shared" si="6"/>
        <v>0.05480667329309078</v>
      </c>
      <c r="O7" s="23">
        <f t="shared" si="7"/>
        <v>0.000304580309510954</v>
      </c>
    </row>
    <row r="8" spans="1:15" ht="12.75">
      <c r="A8" s="19">
        <v>7</v>
      </c>
      <c r="B8" s="20" t="s">
        <v>12</v>
      </c>
      <c r="C8" s="8">
        <v>16534012</v>
      </c>
      <c r="D8" s="8">
        <v>531720</v>
      </c>
      <c r="E8" s="8">
        <v>1115443</v>
      </c>
      <c r="F8" s="8">
        <v>3728251</v>
      </c>
      <c r="G8" s="8">
        <v>678643</v>
      </c>
      <c r="H8" s="8">
        <v>9118</v>
      </c>
      <c r="I8" s="10">
        <f t="shared" si="1"/>
        <v>22597187</v>
      </c>
      <c r="J8" s="23">
        <f t="shared" si="2"/>
        <v>0.7316845233878004</v>
      </c>
      <c r="K8" s="23">
        <f t="shared" si="3"/>
        <v>0.023530362429624536</v>
      </c>
      <c r="L8" s="23">
        <f t="shared" si="4"/>
        <v>0.04936202899945024</v>
      </c>
      <c r="M8" s="23">
        <f t="shared" si="5"/>
        <v>0.16498739422743194</v>
      </c>
      <c r="N8" s="23">
        <f t="shared" si="6"/>
        <v>0.03003218940481397</v>
      </c>
      <c r="O8" s="23">
        <f t="shared" si="7"/>
        <v>0.0004035015508788771</v>
      </c>
    </row>
    <row r="9" spans="1:15" ht="12.75">
      <c r="A9" s="19">
        <v>8</v>
      </c>
      <c r="B9" s="20" t="s">
        <v>13</v>
      </c>
      <c r="C9" s="8">
        <v>75413070</v>
      </c>
      <c r="D9" s="8">
        <v>3448677</v>
      </c>
      <c r="E9" s="8">
        <v>3629440</v>
      </c>
      <c r="F9" s="8">
        <v>44152185</v>
      </c>
      <c r="G9" s="8">
        <v>1291987</v>
      </c>
      <c r="H9" s="8">
        <v>0</v>
      </c>
      <c r="I9" s="10">
        <f t="shared" si="1"/>
        <v>127935359</v>
      </c>
      <c r="J9" s="23">
        <f t="shared" si="2"/>
        <v>0.5894622924378553</v>
      </c>
      <c r="K9" s="23">
        <f t="shared" si="3"/>
        <v>0.026956402256236293</v>
      </c>
      <c r="L9" s="23">
        <f t="shared" si="4"/>
        <v>0.02836932673163484</v>
      </c>
      <c r="M9" s="23">
        <f t="shared" si="5"/>
        <v>0.34511323018994305</v>
      </c>
      <c r="N9" s="23">
        <f t="shared" si="6"/>
        <v>0.010098748384330558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274143900</v>
      </c>
      <c r="D10" s="8">
        <v>10233029</v>
      </c>
      <c r="E10" s="8">
        <v>18461455</v>
      </c>
      <c r="F10" s="8">
        <v>22943820</v>
      </c>
      <c r="G10" s="8">
        <v>7932999</v>
      </c>
      <c r="H10" s="8">
        <v>11618793</v>
      </c>
      <c r="I10" s="10">
        <f t="shared" si="1"/>
        <v>345333996</v>
      </c>
      <c r="J10" s="23">
        <f t="shared" si="2"/>
        <v>0.7938514689413897</v>
      </c>
      <c r="K10" s="23">
        <f t="shared" si="3"/>
        <v>0.029632266497156567</v>
      </c>
      <c r="L10" s="23">
        <f t="shared" si="4"/>
        <v>0.053459709191214407</v>
      </c>
      <c r="M10" s="23">
        <f t="shared" si="5"/>
        <v>0.06643950571260873</v>
      </c>
      <c r="N10" s="23">
        <f t="shared" si="6"/>
        <v>0.022971960744924746</v>
      </c>
      <c r="O10" s="23">
        <f t="shared" si="7"/>
        <v>0.03364508891270583</v>
      </c>
    </row>
    <row r="11" spans="1:15" ht="12.75">
      <c r="A11" s="15">
        <v>10</v>
      </c>
      <c r="B11" s="16" t="s">
        <v>15</v>
      </c>
      <c r="C11" s="9">
        <v>181270559</v>
      </c>
      <c r="D11" s="9">
        <v>9718253</v>
      </c>
      <c r="E11" s="9">
        <v>7922516</v>
      </c>
      <c r="F11" s="9">
        <v>10026085</v>
      </c>
      <c r="G11" s="9">
        <v>20567692</v>
      </c>
      <c r="H11" s="9">
        <v>4590278</v>
      </c>
      <c r="I11" s="11">
        <f t="shared" si="1"/>
        <v>234095383</v>
      </c>
      <c r="J11" s="24">
        <f t="shared" si="2"/>
        <v>0.7743448703556874</v>
      </c>
      <c r="K11" s="24">
        <f t="shared" si="3"/>
        <v>0.04151407377393684</v>
      </c>
      <c r="L11" s="24">
        <f t="shared" si="4"/>
        <v>0.033843110865625234</v>
      </c>
      <c r="M11" s="24">
        <f t="shared" si="5"/>
        <v>0.04282905912757792</v>
      </c>
      <c r="N11" s="24">
        <f t="shared" si="6"/>
        <v>0.08786030607019704</v>
      </c>
      <c r="O11" s="24">
        <f t="shared" si="7"/>
        <v>0.01960857980697552</v>
      </c>
    </row>
    <row r="12" spans="1:15" ht="12.75">
      <c r="A12" s="17">
        <v>11</v>
      </c>
      <c r="B12" s="18" t="s">
        <v>16</v>
      </c>
      <c r="C12" s="8">
        <v>8930238</v>
      </c>
      <c r="D12" s="8">
        <v>512122</v>
      </c>
      <c r="E12" s="8">
        <v>697695</v>
      </c>
      <c r="F12" s="8">
        <v>3716092</v>
      </c>
      <c r="G12" s="8">
        <v>0</v>
      </c>
      <c r="H12" s="8">
        <v>772027</v>
      </c>
      <c r="I12" s="10">
        <f t="shared" si="1"/>
        <v>14628174</v>
      </c>
      <c r="J12" s="23">
        <f t="shared" si="2"/>
        <v>0.6104820738391545</v>
      </c>
      <c r="K12" s="23">
        <f t="shared" si="3"/>
        <v>0.03500929097507317</v>
      </c>
      <c r="L12" s="23">
        <f t="shared" si="4"/>
        <v>0.0476952899247712</v>
      </c>
      <c r="M12" s="23">
        <f t="shared" si="5"/>
        <v>0.2540366282216769</v>
      </c>
      <c r="N12" s="23">
        <f t="shared" si="6"/>
        <v>0</v>
      </c>
      <c r="O12" s="23">
        <f t="shared" si="7"/>
        <v>0.05277671703932425</v>
      </c>
    </row>
    <row r="13" spans="1:15" ht="12.75">
      <c r="A13" s="19">
        <v>12</v>
      </c>
      <c r="B13" s="20" t="s">
        <v>17</v>
      </c>
      <c r="C13" s="8">
        <v>15375166</v>
      </c>
      <c r="D13" s="8">
        <v>258616</v>
      </c>
      <c r="E13" s="8">
        <v>387848</v>
      </c>
      <c r="F13" s="8">
        <v>846492</v>
      </c>
      <c r="G13" s="8">
        <v>1030642</v>
      </c>
      <c r="H13" s="8">
        <v>39722</v>
      </c>
      <c r="I13" s="10">
        <f t="shared" si="1"/>
        <v>17938486</v>
      </c>
      <c r="J13" s="23">
        <f t="shared" si="2"/>
        <v>0.8571049976012468</v>
      </c>
      <c r="K13" s="23">
        <f t="shared" si="3"/>
        <v>0.014416824251500378</v>
      </c>
      <c r="L13" s="23">
        <f t="shared" si="4"/>
        <v>0.02162099967633835</v>
      </c>
      <c r="M13" s="23">
        <f t="shared" si="5"/>
        <v>0.04718859774453652</v>
      </c>
      <c r="N13" s="23">
        <f t="shared" si="6"/>
        <v>0.05745423554696868</v>
      </c>
      <c r="O13" s="23">
        <f t="shared" si="7"/>
        <v>0.002214345179409232</v>
      </c>
    </row>
    <row r="14" spans="1:15" ht="12.75">
      <c r="A14" s="19">
        <v>13</v>
      </c>
      <c r="B14" s="20" t="s">
        <v>18</v>
      </c>
      <c r="C14" s="8">
        <v>9727605</v>
      </c>
      <c r="D14" s="8">
        <v>926430</v>
      </c>
      <c r="E14" s="8">
        <v>801677</v>
      </c>
      <c r="F14" s="8">
        <v>1696573</v>
      </c>
      <c r="G14" s="8">
        <v>350397</v>
      </c>
      <c r="H14" s="8">
        <v>0</v>
      </c>
      <c r="I14" s="10">
        <f t="shared" si="1"/>
        <v>13502682</v>
      </c>
      <c r="J14" s="23">
        <f t="shared" si="2"/>
        <v>0.7204202098516428</v>
      </c>
      <c r="K14" s="23">
        <f t="shared" si="3"/>
        <v>0.0686108137627769</v>
      </c>
      <c r="L14" s="23">
        <f t="shared" si="4"/>
        <v>0.05937168630646859</v>
      </c>
      <c r="M14" s="23">
        <f t="shared" si="5"/>
        <v>0.12564711218112076</v>
      </c>
      <c r="N14" s="23">
        <f t="shared" si="6"/>
        <v>0.025950177897990933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16905275</v>
      </c>
      <c r="D15" s="8">
        <v>621581</v>
      </c>
      <c r="E15" s="8">
        <v>1167096</v>
      </c>
      <c r="F15" s="8">
        <v>2219696</v>
      </c>
      <c r="G15" s="8">
        <v>1445274</v>
      </c>
      <c r="H15" s="8">
        <v>147056</v>
      </c>
      <c r="I15" s="10">
        <f t="shared" si="1"/>
        <v>22505978</v>
      </c>
      <c r="J15" s="23">
        <f t="shared" si="2"/>
        <v>0.7511459844135634</v>
      </c>
      <c r="K15" s="23">
        <f t="shared" si="3"/>
        <v>0.02761848429781634</v>
      </c>
      <c r="L15" s="23">
        <f t="shared" si="4"/>
        <v>0.051857155463317345</v>
      </c>
      <c r="M15" s="23">
        <f t="shared" si="5"/>
        <v>0.09862695147040489</v>
      </c>
      <c r="N15" s="23">
        <f t="shared" si="6"/>
        <v>0.06421733816677506</v>
      </c>
      <c r="O15" s="23">
        <f t="shared" si="7"/>
        <v>0.006534086188122995</v>
      </c>
    </row>
    <row r="16" spans="1:15" ht="12.75">
      <c r="A16" s="15">
        <v>15</v>
      </c>
      <c r="B16" s="16" t="s">
        <v>20</v>
      </c>
      <c r="C16" s="9">
        <v>21324275</v>
      </c>
      <c r="D16" s="9">
        <v>2203330</v>
      </c>
      <c r="E16" s="9">
        <v>1936895</v>
      </c>
      <c r="F16" s="9">
        <v>5458239</v>
      </c>
      <c r="G16" s="9">
        <v>2395</v>
      </c>
      <c r="H16" s="9">
        <v>9248</v>
      </c>
      <c r="I16" s="11">
        <f t="shared" si="1"/>
        <v>30934382</v>
      </c>
      <c r="J16" s="24">
        <f t="shared" si="2"/>
        <v>0.6893389691767562</v>
      </c>
      <c r="K16" s="24">
        <f t="shared" si="3"/>
        <v>0.07122592589695181</v>
      </c>
      <c r="L16" s="24">
        <f t="shared" si="4"/>
        <v>0.06261301745093857</v>
      </c>
      <c r="M16" s="24">
        <f t="shared" si="5"/>
        <v>0.17644571014866242</v>
      </c>
      <c r="N16" s="24">
        <f t="shared" si="6"/>
        <v>7.742194429486259E-05</v>
      </c>
      <c r="O16" s="24">
        <f t="shared" si="7"/>
        <v>0.0002989553823961959</v>
      </c>
    </row>
    <row r="17" spans="1:15" ht="12.75">
      <c r="A17" s="17">
        <v>16</v>
      </c>
      <c r="B17" s="18" t="s">
        <v>21</v>
      </c>
      <c r="C17" s="8">
        <v>33374221</v>
      </c>
      <c r="D17" s="8">
        <v>3124869</v>
      </c>
      <c r="E17" s="8">
        <v>2370590</v>
      </c>
      <c r="F17" s="8">
        <v>3976482</v>
      </c>
      <c r="G17" s="8">
        <v>3028759</v>
      </c>
      <c r="H17" s="8">
        <v>486647</v>
      </c>
      <c r="I17" s="10">
        <f t="shared" si="1"/>
        <v>46361568</v>
      </c>
      <c r="J17" s="23">
        <f t="shared" si="2"/>
        <v>0.7198682538088444</v>
      </c>
      <c r="K17" s="23">
        <f t="shared" si="3"/>
        <v>0.06740214222262715</v>
      </c>
      <c r="L17" s="23">
        <f t="shared" si="4"/>
        <v>0.051132653666933786</v>
      </c>
      <c r="M17" s="23">
        <f t="shared" si="5"/>
        <v>0.08577108522300195</v>
      </c>
      <c r="N17" s="23">
        <f t="shared" si="6"/>
        <v>0.06532908895574886</v>
      </c>
      <c r="O17" s="23">
        <f t="shared" si="7"/>
        <v>0.010496776122843818</v>
      </c>
    </row>
    <row r="18" spans="1:15" ht="12.75">
      <c r="A18" s="19">
        <v>17</v>
      </c>
      <c r="B18" s="20" t="s">
        <v>22</v>
      </c>
      <c r="C18" s="8">
        <v>305348161</v>
      </c>
      <c r="D18" s="8">
        <v>17315108</v>
      </c>
      <c r="E18" s="8">
        <v>18872622</v>
      </c>
      <c r="F18" s="8">
        <v>57156088</v>
      </c>
      <c r="G18" s="8">
        <v>0</v>
      </c>
      <c r="H18" s="8">
        <v>31280267</v>
      </c>
      <c r="I18" s="10">
        <f t="shared" si="1"/>
        <v>429972246</v>
      </c>
      <c r="J18" s="23">
        <f t="shared" si="2"/>
        <v>0.7101578388852567</v>
      </c>
      <c r="K18" s="23">
        <f t="shared" si="3"/>
        <v>0.04027029223649008</v>
      </c>
      <c r="L18" s="23">
        <f t="shared" si="4"/>
        <v>0.04389265162012341</v>
      </c>
      <c r="M18" s="23">
        <f t="shared" si="5"/>
        <v>0.13292971472395917</v>
      </c>
      <c r="N18" s="23">
        <f t="shared" si="6"/>
        <v>0</v>
      </c>
      <c r="O18" s="23">
        <f t="shared" si="7"/>
        <v>0.07274950253417055</v>
      </c>
    </row>
    <row r="19" spans="1:15" ht="12.75">
      <c r="A19" s="19">
        <v>18</v>
      </c>
      <c r="B19" s="20" t="s">
        <v>23</v>
      </c>
      <c r="C19" s="8">
        <v>10108064</v>
      </c>
      <c r="D19" s="8">
        <v>822101</v>
      </c>
      <c r="E19" s="8">
        <v>1795767</v>
      </c>
      <c r="F19" s="8">
        <v>1057411</v>
      </c>
      <c r="G19" s="8">
        <v>0</v>
      </c>
      <c r="H19" s="8">
        <v>53943</v>
      </c>
      <c r="I19" s="10">
        <f t="shared" si="1"/>
        <v>13837286</v>
      </c>
      <c r="J19" s="23">
        <f t="shared" si="2"/>
        <v>0.7304946938294113</v>
      </c>
      <c r="K19" s="23">
        <f t="shared" si="3"/>
        <v>0.05941201186417625</v>
      </c>
      <c r="L19" s="23">
        <f t="shared" si="4"/>
        <v>0.12977739999014257</v>
      </c>
      <c r="M19" s="23">
        <f t="shared" si="5"/>
        <v>0.07641751424376139</v>
      </c>
      <c r="N19" s="23">
        <f t="shared" si="6"/>
        <v>0</v>
      </c>
      <c r="O19" s="23">
        <f t="shared" si="7"/>
        <v>0.0038983800725084384</v>
      </c>
    </row>
    <row r="20" spans="1:15" ht="12.75">
      <c r="A20" s="19">
        <v>19</v>
      </c>
      <c r="B20" s="20" t="s">
        <v>24</v>
      </c>
      <c r="C20" s="8">
        <v>14038399</v>
      </c>
      <c r="D20" s="8">
        <v>1163875</v>
      </c>
      <c r="E20" s="8">
        <v>1785294</v>
      </c>
      <c r="F20" s="8">
        <v>2136205</v>
      </c>
      <c r="G20" s="8">
        <v>88888</v>
      </c>
      <c r="H20" s="8">
        <v>1593</v>
      </c>
      <c r="I20" s="10">
        <f t="shared" si="1"/>
        <v>19214254</v>
      </c>
      <c r="J20" s="23">
        <f t="shared" si="2"/>
        <v>0.7306242022198728</v>
      </c>
      <c r="K20" s="23">
        <f t="shared" si="3"/>
        <v>0.06057352005443459</v>
      </c>
      <c r="L20" s="23">
        <f t="shared" si="4"/>
        <v>0.09291508272972762</v>
      </c>
      <c r="M20" s="23">
        <f t="shared" si="5"/>
        <v>0.111178138896259</v>
      </c>
      <c r="N20" s="23">
        <f t="shared" si="6"/>
        <v>0.004626148899665842</v>
      </c>
      <c r="O20" s="23">
        <f t="shared" si="7"/>
        <v>8.290720004013686E-05</v>
      </c>
    </row>
    <row r="21" spans="1:15" ht="12.75">
      <c r="A21" s="15">
        <v>20</v>
      </c>
      <c r="B21" s="16" t="s">
        <v>25</v>
      </c>
      <c r="C21" s="9">
        <v>34278432</v>
      </c>
      <c r="D21" s="9">
        <v>2218325</v>
      </c>
      <c r="E21" s="9">
        <v>2942682</v>
      </c>
      <c r="F21" s="9">
        <v>4713230</v>
      </c>
      <c r="G21" s="9">
        <v>706808</v>
      </c>
      <c r="H21" s="9">
        <v>57730</v>
      </c>
      <c r="I21" s="11">
        <f t="shared" si="1"/>
        <v>44917207</v>
      </c>
      <c r="J21" s="24">
        <f t="shared" si="2"/>
        <v>0.7631470051109812</v>
      </c>
      <c r="K21" s="24">
        <f t="shared" si="3"/>
        <v>0.04938697546354563</v>
      </c>
      <c r="L21" s="24">
        <f t="shared" si="4"/>
        <v>0.06551346792332836</v>
      </c>
      <c r="M21" s="24">
        <f t="shared" si="5"/>
        <v>0.10493150208560385</v>
      </c>
      <c r="N21" s="24">
        <f t="shared" si="6"/>
        <v>0.015735795861038286</v>
      </c>
      <c r="O21" s="24">
        <f t="shared" si="7"/>
        <v>0.001285253555502683</v>
      </c>
    </row>
    <row r="22" spans="1:15" ht="12.75">
      <c r="A22" s="17">
        <v>21</v>
      </c>
      <c r="B22" s="18" t="s">
        <v>26</v>
      </c>
      <c r="C22" s="8">
        <v>19649660</v>
      </c>
      <c r="D22" s="8">
        <v>564393</v>
      </c>
      <c r="E22" s="8">
        <v>1967999</v>
      </c>
      <c r="F22" s="8">
        <v>2157821</v>
      </c>
      <c r="G22" s="8">
        <v>0</v>
      </c>
      <c r="H22" s="8">
        <v>0</v>
      </c>
      <c r="I22" s="10">
        <f t="shared" si="1"/>
        <v>24339873</v>
      </c>
      <c r="J22" s="23">
        <f t="shared" si="2"/>
        <v>0.8073033084437211</v>
      </c>
      <c r="K22" s="23">
        <f t="shared" si="3"/>
        <v>0.023188001022026696</v>
      </c>
      <c r="L22" s="23">
        <f t="shared" si="4"/>
        <v>0.08085494119053127</v>
      </c>
      <c r="M22" s="23">
        <f t="shared" si="5"/>
        <v>0.0886537493437209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17733036</v>
      </c>
      <c r="D23" s="8">
        <v>1093495</v>
      </c>
      <c r="E23" s="8">
        <v>1155404</v>
      </c>
      <c r="F23" s="8">
        <v>3429603</v>
      </c>
      <c r="G23" s="8">
        <v>455050</v>
      </c>
      <c r="H23" s="8">
        <v>217</v>
      </c>
      <c r="I23" s="10">
        <f t="shared" si="1"/>
        <v>23866805</v>
      </c>
      <c r="J23" s="23">
        <f t="shared" si="2"/>
        <v>0.7429999951815922</v>
      </c>
      <c r="K23" s="23">
        <f t="shared" si="3"/>
        <v>0.04581656405203797</v>
      </c>
      <c r="L23" s="23">
        <f t="shared" si="4"/>
        <v>0.048410501531310955</v>
      </c>
      <c r="M23" s="23">
        <f t="shared" si="5"/>
        <v>0.14369761683643872</v>
      </c>
      <c r="N23" s="23">
        <f t="shared" si="6"/>
        <v>0.019066230272548</v>
      </c>
      <c r="O23" s="23">
        <f t="shared" si="7"/>
        <v>9.092126072174302E-06</v>
      </c>
    </row>
    <row r="24" spans="1:15" ht="12.75">
      <c r="A24" s="19">
        <v>23</v>
      </c>
      <c r="B24" s="20" t="s">
        <v>28</v>
      </c>
      <c r="C24" s="8">
        <v>78611745</v>
      </c>
      <c r="D24" s="8">
        <v>4212878</v>
      </c>
      <c r="E24" s="8">
        <v>5435727</v>
      </c>
      <c r="F24" s="8">
        <v>9784316</v>
      </c>
      <c r="G24" s="8">
        <v>6466909</v>
      </c>
      <c r="H24" s="8">
        <v>566237</v>
      </c>
      <c r="I24" s="10">
        <f t="shared" si="1"/>
        <v>105077812</v>
      </c>
      <c r="J24" s="23">
        <f t="shared" si="2"/>
        <v>0.7481288723446202</v>
      </c>
      <c r="K24" s="23">
        <f t="shared" si="3"/>
        <v>0.04009293608054953</v>
      </c>
      <c r="L24" s="23">
        <f t="shared" si="4"/>
        <v>0.05173049282754384</v>
      </c>
      <c r="M24" s="23">
        <f t="shared" si="5"/>
        <v>0.09311495751358051</v>
      </c>
      <c r="N24" s="23">
        <f t="shared" si="6"/>
        <v>0.06154400131590102</v>
      </c>
      <c r="O24" s="23">
        <f t="shared" si="7"/>
        <v>0.005388739917804912</v>
      </c>
    </row>
    <row r="25" spans="1:15" ht="12.75">
      <c r="A25" s="19">
        <v>24</v>
      </c>
      <c r="B25" s="20" t="s">
        <v>29</v>
      </c>
      <c r="C25" s="8">
        <v>29775787</v>
      </c>
      <c r="D25" s="8">
        <v>3094070</v>
      </c>
      <c r="E25" s="8">
        <v>2274511</v>
      </c>
      <c r="F25" s="8">
        <v>7992488</v>
      </c>
      <c r="G25" s="8">
        <v>3161097</v>
      </c>
      <c r="H25" s="8">
        <v>2343276</v>
      </c>
      <c r="I25" s="10">
        <f t="shared" si="1"/>
        <v>48641229</v>
      </c>
      <c r="J25" s="23">
        <f t="shared" si="2"/>
        <v>0.6121512061300918</v>
      </c>
      <c r="K25" s="23">
        <f t="shared" si="3"/>
        <v>0.06361002926139057</v>
      </c>
      <c r="L25" s="23">
        <f t="shared" si="4"/>
        <v>0.046760968971404894</v>
      </c>
      <c r="M25" s="23">
        <f t="shared" si="5"/>
        <v>0.16431509162731064</v>
      </c>
      <c r="N25" s="23">
        <f t="shared" si="6"/>
        <v>0.06498801664735897</v>
      </c>
      <c r="O25" s="23">
        <f t="shared" si="7"/>
        <v>0.04817468736244308</v>
      </c>
    </row>
    <row r="26" spans="1:15" ht="12.75">
      <c r="A26" s="15">
        <v>25</v>
      </c>
      <c r="B26" s="16" t="s">
        <v>30</v>
      </c>
      <c r="C26" s="9">
        <v>17898601</v>
      </c>
      <c r="D26" s="9">
        <v>397972</v>
      </c>
      <c r="E26" s="9">
        <v>1075212</v>
      </c>
      <c r="F26" s="9">
        <v>834612</v>
      </c>
      <c r="G26" s="9">
        <v>711207</v>
      </c>
      <c r="H26" s="9">
        <v>976</v>
      </c>
      <c r="I26" s="11">
        <f t="shared" si="1"/>
        <v>20918580</v>
      </c>
      <c r="J26" s="24">
        <f t="shared" si="2"/>
        <v>0.8556317398217279</v>
      </c>
      <c r="K26" s="24">
        <f t="shared" si="3"/>
        <v>0.01902480952339977</v>
      </c>
      <c r="L26" s="24">
        <f t="shared" si="4"/>
        <v>0.05139985601317107</v>
      </c>
      <c r="M26" s="24">
        <f t="shared" si="5"/>
        <v>0.03989811927960693</v>
      </c>
      <c r="N26" s="24">
        <f t="shared" si="6"/>
        <v>0.033998818275427875</v>
      </c>
      <c r="O26" s="24">
        <f t="shared" si="7"/>
        <v>4.665708666649457E-05</v>
      </c>
    </row>
    <row r="27" spans="1:15" ht="12.75">
      <c r="A27" s="17">
        <v>26</v>
      </c>
      <c r="B27" s="18" t="s">
        <v>31</v>
      </c>
      <c r="C27" s="8">
        <v>294716391</v>
      </c>
      <c r="D27" s="8">
        <v>20473680</v>
      </c>
      <c r="E27" s="8">
        <v>19161831</v>
      </c>
      <c r="F27" s="8">
        <v>29582252</v>
      </c>
      <c r="G27" s="8">
        <v>521773</v>
      </c>
      <c r="H27" s="8">
        <v>26809144</v>
      </c>
      <c r="I27" s="10">
        <f t="shared" si="1"/>
        <v>391265071</v>
      </c>
      <c r="J27" s="23">
        <f t="shared" si="2"/>
        <v>0.7532397161002905</v>
      </c>
      <c r="K27" s="23">
        <f t="shared" si="3"/>
        <v>0.05232687893062655</v>
      </c>
      <c r="L27" s="23">
        <f t="shared" si="4"/>
        <v>0.048974039392338194</v>
      </c>
      <c r="M27" s="23">
        <f t="shared" si="5"/>
        <v>0.07560667739748228</v>
      </c>
      <c r="N27" s="23">
        <f t="shared" si="6"/>
        <v>0.0013335537431604775</v>
      </c>
      <c r="O27" s="23">
        <f t="shared" si="7"/>
        <v>0.06851913443610201</v>
      </c>
    </row>
    <row r="28" spans="1:15" ht="12.75">
      <c r="A28" s="19">
        <v>27</v>
      </c>
      <c r="B28" s="20" t="s">
        <v>32</v>
      </c>
      <c r="C28" s="8">
        <v>34489797</v>
      </c>
      <c r="D28" s="8">
        <v>1317851</v>
      </c>
      <c r="E28" s="8">
        <v>2372445</v>
      </c>
      <c r="F28" s="8">
        <v>4279740</v>
      </c>
      <c r="G28" s="8">
        <v>3132467</v>
      </c>
      <c r="H28" s="8">
        <v>179041</v>
      </c>
      <c r="I28" s="10">
        <f t="shared" si="1"/>
        <v>45771341</v>
      </c>
      <c r="J28" s="23">
        <f t="shared" si="2"/>
        <v>0.7535238480340788</v>
      </c>
      <c r="K28" s="23">
        <f t="shared" si="3"/>
        <v>0.02879205571014404</v>
      </c>
      <c r="L28" s="23">
        <f t="shared" si="4"/>
        <v>0.051832542987980186</v>
      </c>
      <c r="M28" s="23">
        <f t="shared" si="5"/>
        <v>0.09350261334925712</v>
      </c>
      <c r="N28" s="23">
        <f t="shared" si="6"/>
        <v>0.06843730010007791</v>
      </c>
      <c r="O28" s="23">
        <f t="shared" si="7"/>
        <v>0.00391163981846195</v>
      </c>
    </row>
    <row r="29" spans="1:15" ht="12.75">
      <c r="A29" s="19">
        <v>28</v>
      </c>
      <c r="B29" s="20" t="s">
        <v>33</v>
      </c>
      <c r="C29" s="8">
        <v>170095298</v>
      </c>
      <c r="D29" s="8">
        <v>11057796</v>
      </c>
      <c r="E29" s="8">
        <v>8680942</v>
      </c>
      <c r="F29" s="8">
        <v>11245271</v>
      </c>
      <c r="G29" s="8">
        <v>10399538</v>
      </c>
      <c r="H29" s="8">
        <v>1166268</v>
      </c>
      <c r="I29" s="10">
        <f t="shared" si="1"/>
        <v>212645113</v>
      </c>
      <c r="J29" s="23">
        <f t="shared" si="2"/>
        <v>0.7999022201841055</v>
      </c>
      <c r="K29" s="23">
        <f t="shared" si="3"/>
        <v>0.052001176250873915</v>
      </c>
      <c r="L29" s="23">
        <f t="shared" si="4"/>
        <v>0.04082361394310529</v>
      </c>
      <c r="M29" s="23">
        <f t="shared" si="5"/>
        <v>0.052882809491135586</v>
      </c>
      <c r="N29" s="23">
        <f t="shared" si="6"/>
        <v>0.048905605462938616</v>
      </c>
      <c r="O29" s="23">
        <f t="shared" si="7"/>
        <v>0.005484574667841062</v>
      </c>
    </row>
    <row r="30" spans="1:15" ht="12.75">
      <c r="A30" s="19">
        <v>29</v>
      </c>
      <c r="B30" s="20" t="s">
        <v>34</v>
      </c>
      <c r="C30" s="8">
        <v>83826805</v>
      </c>
      <c r="D30" s="8">
        <v>3562773</v>
      </c>
      <c r="E30" s="8">
        <v>4770659</v>
      </c>
      <c r="F30" s="8">
        <v>11873177</v>
      </c>
      <c r="G30" s="8">
        <v>6597587</v>
      </c>
      <c r="H30" s="8">
        <v>32882</v>
      </c>
      <c r="I30" s="10">
        <f t="shared" si="1"/>
        <v>110663883</v>
      </c>
      <c r="J30" s="23">
        <f t="shared" si="2"/>
        <v>0.7574901831340944</v>
      </c>
      <c r="K30" s="23">
        <f t="shared" si="3"/>
        <v>0.032194541736801335</v>
      </c>
      <c r="L30" s="23">
        <f t="shared" si="4"/>
        <v>0.04310944881628634</v>
      </c>
      <c r="M30" s="23">
        <f t="shared" si="5"/>
        <v>0.10729044271833477</v>
      </c>
      <c r="N30" s="23">
        <f t="shared" si="6"/>
        <v>0.059618249614465456</v>
      </c>
      <c r="O30" s="23">
        <f t="shared" si="7"/>
        <v>0.0002971339800176721</v>
      </c>
    </row>
    <row r="31" spans="1:15" ht="12.75">
      <c r="A31" s="15">
        <v>30</v>
      </c>
      <c r="B31" s="16" t="s">
        <v>35</v>
      </c>
      <c r="C31" s="9">
        <v>16167882</v>
      </c>
      <c r="D31" s="9">
        <v>593576</v>
      </c>
      <c r="E31" s="9">
        <v>604656</v>
      </c>
      <c r="F31" s="9">
        <v>2170679</v>
      </c>
      <c r="G31" s="9">
        <v>165</v>
      </c>
      <c r="H31" s="9">
        <v>217863</v>
      </c>
      <c r="I31" s="11">
        <f t="shared" si="1"/>
        <v>19754821</v>
      </c>
      <c r="J31" s="24">
        <f t="shared" si="2"/>
        <v>0.818427157603706</v>
      </c>
      <c r="K31" s="24">
        <f t="shared" si="3"/>
        <v>0.030047146466171473</v>
      </c>
      <c r="L31" s="24">
        <f t="shared" si="4"/>
        <v>0.030608022213919325</v>
      </c>
      <c r="M31" s="24">
        <f t="shared" si="5"/>
        <v>0.10988097538317355</v>
      </c>
      <c r="N31" s="24">
        <f t="shared" si="6"/>
        <v>8.352391550396736E-06</v>
      </c>
      <c r="O31" s="24">
        <f t="shared" si="7"/>
        <v>0.011028345941479297</v>
      </c>
    </row>
    <row r="32" spans="1:15" ht="12.75">
      <c r="A32" s="17">
        <v>31</v>
      </c>
      <c r="B32" s="18" t="s">
        <v>36</v>
      </c>
      <c r="C32" s="8">
        <v>33853219</v>
      </c>
      <c r="D32" s="8">
        <v>1076071</v>
      </c>
      <c r="E32" s="8">
        <v>2130971</v>
      </c>
      <c r="F32" s="8">
        <v>10548344</v>
      </c>
      <c r="G32" s="8">
        <v>1972538</v>
      </c>
      <c r="H32" s="8">
        <v>0</v>
      </c>
      <c r="I32" s="10">
        <f t="shared" si="1"/>
        <v>49581143</v>
      </c>
      <c r="J32" s="23">
        <f t="shared" si="2"/>
        <v>0.6827841584854145</v>
      </c>
      <c r="K32" s="23">
        <f t="shared" si="3"/>
        <v>0.02170323100457769</v>
      </c>
      <c r="L32" s="23">
        <f t="shared" si="4"/>
        <v>0.04297946499539149</v>
      </c>
      <c r="M32" s="23">
        <f t="shared" si="5"/>
        <v>0.2127491090715678</v>
      </c>
      <c r="N32" s="23">
        <f t="shared" si="6"/>
        <v>0.039784036443048516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108013273</v>
      </c>
      <c r="D33" s="8">
        <v>2680840</v>
      </c>
      <c r="E33" s="8">
        <v>3306309</v>
      </c>
      <c r="F33" s="8">
        <v>8037094</v>
      </c>
      <c r="G33" s="8">
        <v>3096387</v>
      </c>
      <c r="H33" s="8">
        <v>833798</v>
      </c>
      <c r="I33" s="10">
        <f t="shared" si="1"/>
        <v>125967701</v>
      </c>
      <c r="J33" s="23">
        <f t="shared" si="2"/>
        <v>0.8574680028493971</v>
      </c>
      <c r="K33" s="23">
        <f t="shared" si="3"/>
        <v>0.021281963382026002</v>
      </c>
      <c r="L33" s="23">
        <f t="shared" si="4"/>
        <v>0.026247275879076336</v>
      </c>
      <c r="M33" s="23">
        <f t="shared" si="5"/>
        <v>0.0638028156122338</v>
      </c>
      <c r="N33" s="23">
        <f t="shared" si="6"/>
        <v>0.024580801073760962</v>
      </c>
      <c r="O33" s="23">
        <f t="shared" si="7"/>
        <v>0.00661914120350581</v>
      </c>
    </row>
    <row r="34" spans="1:15" ht="12.75">
      <c r="A34" s="19">
        <v>33</v>
      </c>
      <c r="B34" s="20" t="s">
        <v>38</v>
      </c>
      <c r="C34" s="8">
        <v>12246338</v>
      </c>
      <c r="D34" s="8">
        <v>411097</v>
      </c>
      <c r="E34" s="8">
        <v>1846705</v>
      </c>
      <c r="F34" s="8">
        <v>1294528</v>
      </c>
      <c r="G34" s="8">
        <v>0</v>
      </c>
      <c r="H34" s="8">
        <v>18985</v>
      </c>
      <c r="I34" s="10">
        <f t="shared" si="1"/>
        <v>15817653</v>
      </c>
      <c r="J34" s="23">
        <f t="shared" si="2"/>
        <v>0.774219664573499</v>
      </c>
      <c r="K34" s="23">
        <f t="shared" si="3"/>
        <v>0.0259897596691494</v>
      </c>
      <c r="L34" s="23">
        <f t="shared" si="4"/>
        <v>0.11674962145142519</v>
      </c>
      <c r="M34" s="23">
        <f t="shared" si="5"/>
        <v>0.0818407130311937</v>
      </c>
      <c r="N34" s="23">
        <f t="shared" si="6"/>
        <v>0</v>
      </c>
      <c r="O34" s="23">
        <f t="shared" si="7"/>
        <v>0.0012002412747327306</v>
      </c>
    </row>
    <row r="35" spans="1:15" ht="12.75">
      <c r="A35" s="19">
        <v>34</v>
      </c>
      <c r="B35" s="20" t="s">
        <v>39</v>
      </c>
      <c r="C35" s="8">
        <v>27358211</v>
      </c>
      <c r="D35" s="8">
        <v>2901002</v>
      </c>
      <c r="E35" s="8">
        <v>3201423</v>
      </c>
      <c r="F35" s="8">
        <v>2449199</v>
      </c>
      <c r="G35" s="8">
        <v>104</v>
      </c>
      <c r="H35" s="8">
        <v>1261473</v>
      </c>
      <c r="I35" s="10">
        <f t="shared" si="1"/>
        <v>37171412</v>
      </c>
      <c r="J35" s="23">
        <f t="shared" si="2"/>
        <v>0.7360013926831728</v>
      </c>
      <c r="K35" s="23">
        <f t="shared" si="3"/>
        <v>0.0780439010495485</v>
      </c>
      <c r="L35" s="23">
        <f t="shared" si="4"/>
        <v>0.08612594539050601</v>
      </c>
      <c r="M35" s="23">
        <f t="shared" si="5"/>
        <v>0.06588931838263233</v>
      </c>
      <c r="N35" s="23">
        <f t="shared" si="6"/>
        <v>2.7978490566890492E-06</v>
      </c>
      <c r="O35" s="23">
        <f t="shared" si="7"/>
        <v>0.033936644645083704</v>
      </c>
    </row>
    <row r="36" spans="1:15" ht="12.75">
      <c r="A36" s="15">
        <v>35</v>
      </c>
      <c r="B36" s="16" t="s">
        <v>40</v>
      </c>
      <c r="C36" s="9">
        <v>33978783</v>
      </c>
      <c r="D36" s="9">
        <v>3069289</v>
      </c>
      <c r="E36" s="9">
        <v>4364434</v>
      </c>
      <c r="F36" s="9">
        <v>4951578</v>
      </c>
      <c r="G36" s="9">
        <v>2942870</v>
      </c>
      <c r="H36" s="9">
        <v>13241</v>
      </c>
      <c r="I36" s="11">
        <f t="shared" si="1"/>
        <v>49320195</v>
      </c>
      <c r="J36" s="24">
        <f t="shared" si="2"/>
        <v>0.6889425923802612</v>
      </c>
      <c r="K36" s="24">
        <f t="shared" si="3"/>
        <v>0.06223189101340739</v>
      </c>
      <c r="L36" s="24">
        <f t="shared" si="4"/>
        <v>0.08849182368398989</v>
      </c>
      <c r="M36" s="24">
        <f t="shared" si="5"/>
        <v>0.1003965616924264</v>
      </c>
      <c r="N36" s="24">
        <f t="shared" si="6"/>
        <v>0.059668661082949895</v>
      </c>
      <c r="O36" s="24">
        <f t="shared" si="7"/>
        <v>0.0002684701469651529</v>
      </c>
    </row>
    <row r="37" spans="1:15" ht="12.75">
      <c r="A37" s="17">
        <v>36</v>
      </c>
      <c r="B37" s="18" t="s">
        <v>41</v>
      </c>
      <c r="C37" s="8">
        <v>394712580</v>
      </c>
      <c r="D37" s="8">
        <v>20815561</v>
      </c>
      <c r="E37" s="8">
        <v>43945437</v>
      </c>
      <c r="F37" s="8">
        <v>35270897</v>
      </c>
      <c r="G37" s="8">
        <v>25017295</v>
      </c>
      <c r="H37" s="8">
        <v>6143834</v>
      </c>
      <c r="I37" s="10">
        <f t="shared" si="1"/>
        <v>525905604</v>
      </c>
      <c r="J37" s="23">
        <f t="shared" si="2"/>
        <v>0.7505388362433194</v>
      </c>
      <c r="K37" s="23">
        <f t="shared" si="3"/>
        <v>0.039580412989856636</v>
      </c>
      <c r="L37" s="23">
        <f t="shared" si="4"/>
        <v>0.08356145411981576</v>
      </c>
      <c r="M37" s="23">
        <f t="shared" si="5"/>
        <v>0.06706697310645125</v>
      </c>
      <c r="N37" s="23">
        <f t="shared" si="6"/>
        <v>0.04756993424241967</v>
      </c>
      <c r="O37" s="23">
        <f t="shared" si="7"/>
        <v>0.011682389298137237</v>
      </c>
    </row>
    <row r="38" spans="1:15" ht="12.75">
      <c r="A38" s="19">
        <v>37</v>
      </c>
      <c r="B38" s="20" t="s">
        <v>42</v>
      </c>
      <c r="C38" s="8">
        <v>114942479</v>
      </c>
      <c r="D38" s="8">
        <v>3789526</v>
      </c>
      <c r="E38" s="8">
        <v>5689496</v>
      </c>
      <c r="F38" s="8">
        <v>8230248</v>
      </c>
      <c r="G38" s="8">
        <v>5483058</v>
      </c>
      <c r="H38" s="8">
        <v>124402</v>
      </c>
      <c r="I38" s="10">
        <f t="shared" si="1"/>
        <v>138259209</v>
      </c>
      <c r="J38" s="23">
        <f t="shared" si="2"/>
        <v>0.831354958786145</v>
      </c>
      <c r="K38" s="23">
        <f t="shared" si="3"/>
        <v>0.02740885057428616</v>
      </c>
      <c r="L38" s="23">
        <f t="shared" si="4"/>
        <v>0.04115093700557769</v>
      </c>
      <c r="M38" s="23">
        <f t="shared" si="5"/>
        <v>0.05952766589312687</v>
      </c>
      <c r="N38" s="23">
        <f t="shared" si="6"/>
        <v>0.0396578140411609</v>
      </c>
      <c r="O38" s="23">
        <f t="shared" si="7"/>
        <v>0.0008997736997034317</v>
      </c>
    </row>
    <row r="39" spans="1:15" ht="12.75">
      <c r="A39" s="19">
        <v>38</v>
      </c>
      <c r="B39" s="20" t="s">
        <v>43</v>
      </c>
      <c r="C39" s="8">
        <v>32966645</v>
      </c>
      <c r="D39" s="8">
        <v>1909138</v>
      </c>
      <c r="E39" s="8">
        <v>1722612</v>
      </c>
      <c r="F39" s="8">
        <v>2070858</v>
      </c>
      <c r="G39" s="8">
        <v>2018025</v>
      </c>
      <c r="H39" s="8">
        <v>2684</v>
      </c>
      <c r="I39" s="10">
        <f t="shared" si="1"/>
        <v>40689962</v>
      </c>
      <c r="J39" s="23">
        <f t="shared" si="2"/>
        <v>0.8101910982369558</v>
      </c>
      <c r="K39" s="23">
        <f t="shared" si="3"/>
        <v>0.04691913941821818</v>
      </c>
      <c r="L39" s="23">
        <f t="shared" si="4"/>
        <v>0.0423350604259596</v>
      </c>
      <c r="M39" s="23">
        <f t="shared" si="5"/>
        <v>0.0508935840244825</v>
      </c>
      <c r="N39" s="23">
        <f t="shared" si="6"/>
        <v>0.04959515567991929</v>
      </c>
      <c r="O39" s="23">
        <f t="shared" si="7"/>
        <v>6.596221446458958E-05</v>
      </c>
    </row>
    <row r="40" spans="1:15" ht="12.75">
      <c r="A40" s="19">
        <v>39</v>
      </c>
      <c r="B40" s="20" t="s">
        <v>44</v>
      </c>
      <c r="C40" s="8">
        <v>17093072</v>
      </c>
      <c r="D40" s="8">
        <v>1740013</v>
      </c>
      <c r="E40" s="8">
        <v>1853337</v>
      </c>
      <c r="F40" s="8">
        <v>2083110</v>
      </c>
      <c r="G40" s="8">
        <v>754012</v>
      </c>
      <c r="H40" s="8">
        <v>1851</v>
      </c>
      <c r="I40" s="10">
        <f t="shared" si="1"/>
        <v>23525395</v>
      </c>
      <c r="J40" s="23">
        <f t="shared" si="2"/>
        <v>0.7265795962193196</v>
      </c>
      <c r="K40" s="23">
        <f t="shared" si="3"/>
        <v>0.07396317893918465</v>
      </c>
      <c r="L40" s="23">
        <f t="shared" si="4"/>
        <v>0.07878027127706039</v>
      </c>
      <c r="M40" s="23">
        <f t="shared" si="5"/>
        <v>0.08854729112943693</v>
      </c>
      <c r="N40" s="23">
        <f t="shared" si="6"/>
        <v>0.032050981503179865</v>
      </c>
      <c r="O40" s="23">
        <f t="shared" si="7"/>
        <v>7.868093181857308E-05</v>
      </c>
    </row>
    <row r="41" spans="1:15" ht="12.75">
      <c r="A41" s="15">
        <v>40</v>
      </c>
      <c r="B41" s="16" t="s">
        <v>45</v>
      </c>
      <c r="C41" s="9">
        <v>105957108</v>
      </c>
      <c r="D41" s="9">
        <v>7985404</v>
      </c>
      <c r="E41" s="9">
        <v>8444146</v>
      </c>
      <c r="F41" s="9">
        <v>35259684</v>
      </c>
      <c r="G41" s="9">
        <v>11294745</v>
      </c>
      <c r="H41" s="9">
        <v>200311</v>
      </c>
      <c r="I41" s="11">
        <f t="shared" si="1"/>
        <v>169141398</v>
      </c>
      <c r="J41" s="24">
        <f t="shared" si="2"/>
        <v>0.6264410088416084</v>
      </c>
      <c r="K41" s="24">
        <f t="shared" si="3"/>
        <v>0.04721141065654429</v>
      </c>
      <c r="L41" s="24">
        <f t="shared" si="4"/>
        <v>0.04992359114827702</v>
      </c>
      <c r="M41" s="24">
        <f t="shared" si="5"/>
        <v>0.20846276793810112</v>
      </c>
      <c r="N41" s="24">
        <f t="shared" si="6"/>
        <v>0.06677694008417738</v>
      </c>
      <c r="O41" s="24">
        <f t="shared" si="7"/>
        <v>0.0011842813312918225</v>
      </c>
    </row>
    <row r="42" spans="1:15" ht="12.75">
      <c r="A42" s="17">
        <v>41</v>
      </c>
      <c r="B42" s="18" t="s">
        <v>46</v>
      </c>
      <c r="C42" s="8">
        <v>9464063</v>
      </c>
      <c r="D42" s="8">
        <v>577571</v>
      </c>
      <c r="E42" s="8">
        <v>956926</v>
      </c>
      <c r="F42" s="8">
        <v>2561893</v>
      </c>
      <c r="G42" s="8">
        <v>1109558</v>
      </c>
      <c r="H42" s="8">
        <v>10383</v>
      </c>
      <c r="I42" s="10">
        <f t="shared" si="1"/>
        <v>14680394</v>
      </c>
      <c r="J42" s="23">
        <f t="shared" si="2"/>
        <v>0.6446736375059143</v>
      </c>
      <c r="K42" s="23">
        <f t="shared" si="3"/>
        <v>0.03934301763290549</v>
      </c>
      <c r="L42" s="23">
        <f t="shared" si="4"/>
        <v>0.0651839453355271</v>
      </c>
      <c r="M42" s="23">
        <f t="shared" si="5"/>
        <v>0.174511188187456</v>
      </c>
      <c r="N42" s="23">
        <f t="shared" si="6"/>
        <v>0.07558094149244224</v>
      </c>
      <c r="O42" s="23">
        <f t="shared" si="7"/>
        <v>0.0007072698457548211</v>
      </c>
    </row>
    <row r="43" spans="1:15" ht="12.75">
      <c r="A43" s="19">
        <v>42</v>
      </c>
      <c r="B43" s="20" t="s">
        <v>47</v>
      </c>
      <c r="C43" s="8">
        <v>20310786</v>
      </c>
      <c r="D43" s="8">
        <v>1442759</v>
      </c>
      <c r="E43" s="8">
        <v>1763422</v>
      </c>
      <c r="F43" s="8">
        <v>1756645</v>
      </c>
      <c r="G43" s="8">
        <v>1293693</v>
      </c>
      <c r="H43" s="8">
        <v>41446</v>
      </c>
      <c r="I43" s="10">
        <f t="shared" si="1"/>
        <v>26608751</v>
      </c>
      <c r="J43" s="23">
        <f t="shared" si="2"/>
        <v>0.7633122652017752</v>
      </c>
      <c r="K43" s="23">
        <f t="shared" si="3"/>
        <v>0.054221222183634246</v>
      </c>
      <c r="L43" s="23">
        <f t="shared" si="4"/>
        <v>0.06627225757420932</v>
      </c>
      <c r="M43" s="23">
        <f t="shared" si="5"/>
        <v>0.06601756692751193</v>
      </c>
      <c r="N43" s="23">
        <f t="shared" si="6"/>
        <v>0.0486190802416844</v>
      </c>
      <c r="O43" s="23">
        <f t="shared" si="7"/>
        <v>0.0015576078711849347</v>
      </c>
    </row>
    <row r="44" spans="1:15" ht="12.75">
      <c r="A44" s="19">
        <v>43</v>
      </c>
      <c r="B44" s="20" t="s">
        <v>48</v>
      </c>
      <c r="C44" s="8">
        <v>22136572</v>
      </c>
      <c r="D44" s="8">
        <v>2106683</v>
      </c>
      <c r="E44" s="8">
        <v>1833739</v>
      </c>
      <c r="F44" s="8">
        <v>3086936</v>
      </c>
      <c r="G44" s="8">
        <v>2434963</v>
      </c>
      <c r="H44" s="8">
        <v>24863</v>
      </c>
      <c r="I44" s="10">
        <f t="shared" si="1"/>
        <v>31623756</v>
      </c>
      <c r="J44" s="23">
        <f t="shared" si="2"/>
        <v>0.6999981912331983</v>
      </c>
      <c r="K44" s="23">
        <f t="shared" si="3"/>
        <v>0.06661710266168257</v>
      </c>
      <c r="L44" s="23">
        <f t="shared" si="4"/>
        <v>0.05798612283752758</v>
      </c>
      <c r="M44" s="23">
        <f t="shared" si="5"/>
        <v>0.09761446426540857</v>
      </c>
      <c r="N44" s="23">
        <f t="shared" si="6"/>
        <v>0.07699790625756156</v>
      </c>
      <c r="O44" s="23">
        <f t="shared" si="7"/>
        <v>0.0007862127446214801</v>
      </c>
    </row>
    <row r="45" spans="1:15" ht="12.75">
      <c r="A45" s="19">
        <v>44</v>
      </c>
      <c r="B45" s="20" t="s">
        <v>49</v>
      </c>
      <c r="C45" s="8">
        <v>54460155</v>
      </c>
      <c r="D45" s="8">
        <v>3511501</v>
      </c>
      <c r="E45" s="8">
        <v>2375619</v>
      </c>
      <c r="F45" s="8">
        <v>3536725</v>
      </c>
      <c r="G45" s="8">
        <v>3679789</v>
      </c>
      <c r="H45" s="8">
        <v>44427</v>
      </c>
      <c r="I45" s="10">
        <f t="shared" si="1"/>
        <v>67608216</v>
      </c>
      <c r="J45" s="23">
        <f t="shared" si="2"/>
        <v>0.8055256923211818</v>
      </c>
      <c r="K45" s="23">
        <f t="shared" si="3"/>
        <v>0.05193896848276547</v>
      </c>
      <c r="L45" s="23">
        <f t="shared" si="4"/>
        <v>0.03513802227823908</v>
      </c>
      <c r="M45" s="23">
        <f t="shared" si="5"/>
        <v>0.05231205923256428</v>
      </c>
      <c r="N45" s="23">
        <f t="shared" si="6"/>
        <v>0.0544281334091111</v>
      </c>
      <c r="O45" s="23">
        <f t="shared" si="7"/>
        <v>0.0006571242761382729</v>
      </c>
    </row>
    <row r="46" spans="1:15" ht="12.75">
      <c r="A46" s="15">
        <v>45</v>
      </c>
      <c r="B46" s="16" t="s">
        <v>50</v>
      </c>
      <c r="C46" s="9">
        <v>82356942</v>
      </c>
      <c r="D46" s="9">
        <v>4333094</v>
      </c>
      <c r="E46" s="9">
        <v>1941409</v>
      </c>
      <c r="F46" s="9">
        <v>5680080</v>
      </c>
      <c r="G46" s="9">
        <v>6027740</v>
      </c>
      <c r="H46" s="9">
        <v>4071255</v>
      </c>
      <c r="I46" s="11">
        <f t="shared" si="1"/>
        <v>104410520</v>
      </c>
      <c r="J46" s="24">
        <f t="shared" si="2"/>
        <v>0.7887801152604162</v>
      </c>
      <c r="K46" s="24">
        <f t="shared" si="3"/>
        <v>0.04150054994458413</v>
      </c>
      <c r="L46" s="24">
        <f t="shared" si="4"/>
        <v>0.018593997999435306</v>
      </c>
      <c r="M46" s="24">
        <f t="shared" si="5"/>
        <v>0.05440141472334397</v>
      </c>
      <c r="N46" s="24">
        <f t="shared" si="6"/>
        <v>0.05773115582606044</v>
      </c>
      <c r="O46" s="24">
        <f t="shared" si="7"/>
        <v>0.03899276624615987</v>
      </c>
    </row>
    <row r="47" spans="1:15" ht="12.75">
      <c r="A47" s="17">
        <v>46</v>
      </c>
      <c r="B47" s="18" t="s">
        <v>51</v>
      </c>
      <c r="C47" s="8">
        <v>6767438</v>
      </c>
      <c r="D47" s="8">
        <v>501320</v>
      </c>
      <c r="E47" s="8">
        <v>810271</v>
      </c>
      <c r="F47" s="8">
        <v>1651497</v>
      </c>
      <c r="G47" s="8">
        <v>389</v>
      </c>
      <c r="H47" s="8">
        <v>404639</v>
      </c>
      <c r="I47" s="10">
        <f t="shared" si="1"/>
        <v>10135554</v>
      </c>
      <c r="J47" s="23">
        <f t="shared" si="2"/>
        <v>0.6676929549188925</v>
      </c>
      <c r="K47" s="23">
        <f t="shared" si="3"/>
        <v>0.049461529187255084</v>
      </c>
      <c r="L47" s="23">
        <f t="shared" si="4"/>
        <v>0.07994343476439472</v>
      </c>
      <c r="M47" s="23">
        <f t="shared" si="5"/>
        <v>0.16294096997559285</v>
      </c>
      <c r="N47" s="23">
        <f t="shared" si="6"/>
        <v>3.8379747175142076E-05</v>
      </c>
      <c r="O47" s="23">
        <f t="shared" si="7"/>
        <v>0.039922731406689754</v>
      </c>
    </row>
    <row r="48" spans="1:15" ht="12.75">
      <c r="A48" s="19">
        <v>47</v>
      </c>
      <c r="B48" s="20" t="s">
        <v>52</v>
      </c>
      <c r="C48" s="8">
        <v>21754802</v>
      </c>
      <c r="D48" s="8">
        <v>1167090</v>
      </c>
      <c r="E48" s="8">
        <v>1365227</v>
      </c>
      <c r="F48" s="8">
        <v>5568503</v>
      </c>
      <c r="G48" s="8">
        <v>2269203</v>
      </c>
      <c r="H48" s="8">
        <v>10943</v>
      </c>
      <c r="I48" s="10">
        <f t="shared" si="1"/>
        <v>32135768</v>
      </c>
      <c r="J48" s="23">
        <f t="shared" si="2"/>
        <v>0.6769653676862492</v>
      </c>
      <c r="K48" s="23">
        <f t="shared" si="3"/>
        <v>0.03631747652646733</v>
      </c>
      <c r="L48" s="23">
        <f t="shared" si="4"/>
        <v>0.04248309858348492</v>
      </c>
      <c r="M48" s="23">
        <f t="shared" si="5"/>
        <v>0.17328053276959182</v>
      </c>
      <c r="N48" s="23">
        <f t="shared" si="6"/>
        <v>0.07061300044237312</v>
      </c>
      <c r="O48" s="23">
        <f t="shared" si="7"/>
        <v>0.0003405239918336478</v>
      </c>
    </row>
    <row r="49" spans="1:15" ht="12.75">
      <c r="A49" s="19">
        <v>48</v>
      </c>
      <c r="B49" s="20" t="s">
        <v>53</v>
      </c>
      <c r="C49" s="8">
        <v>41172755</v>
      </c>
      <c r="D49" s="8">
        <v>2749314</v>
      </c>
      <c r="E49" s="8">
        <v>2301319</v>
      </c>
      <c r="F49" s="8">
        <v>2481905</v>
      </c>
      <c r="G49" s="8">
        <v>3867400</v>
      </c>
      <c r="H49" s="8">
        <v>1765880</v>
      </c>
      <c r="I49" s="10">
        <f t="shared" si="1"/>
        <v>54338573</v>
      </c>
      <c r="J49" s="23">
        <f t="shared" si="2"/>
        <v>0.7577076968878075</v>
      </c>
      <c r="K49" s="23">
        <f t="shared" si="3"/>
        <v>0.05059599191167571</v>
      </c>
      <c r="L49" s="23">
        <f t="shared" si="4"/>
        <v>0.042351480227498794</v>
      </c>
      <c r="M49" s="23">
        <f t="shared" si="5"/>
        <v>0.04567482845013247</v>
      </c>
      <c r="N49" s="23">
        <f t="shared" si="6"/>
        <v>0.0711722775642268</v>
      </c>
      <c r="O49" s="23">
        <f t="shared" si="7"/>
        <v>0.03249772495865874</v>
      </c>
    </row>
    <row r="50" spans="1:15" ht="12.75">
      <c r="A50" s="19">
        <v>49</v>
      </c>
      <c r="B50" s="20" t="s">
        <v>54</v>
      </c>
      <c r="C50" s="8">
        <v>78346452</v>
      </c>
      <c r="D50" s="8">
        <v>3844675</v>
      </c>
      <c r="E50" s="8">
        <v>7337442</v>
      </c>
      <c r="F50" s="8">
        <v>14997910</v>
      </c>
      <c r="G50" s="8">
        <v>2794600</v>
      </c>
      <c r="H50" s="8">
        <v>0</v>
      </c>
      <c r="I50" s="10">
        <f t="shared" si="1"/>
        <v>107321079</v>
      </c>
      <c r="J50" s="23">
        <f t="shared" si="2"/>
        <v>0.7300192350842839</v>
      </c>
      <c r="K50" s="23">
        <f t="shared" si="3"/>
        <v>0.035824043476118984</v>
      </c>
      <c r="L50" s="23">
        <f t="shared" si="4"/>
        <v>0.06836906662110619</v>
      </c>
      <c r="M50" s="23">
        <f t="shared" si="5"/>
        <v>0.13974803589143936</v>
      </c>
      <c r="N50" s="23">
        <f t="shared" si="6"/>
        <v>0.0260396189270516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40221868</v>
      </c>
      <c r="D51" s="9">
        <v>3740278</v>
      </c>
      <c r="E51" s="9">
        <v>3672063</v>
      </c>
      <c r="F51" s="9">
        <v>10546024</v>
      </c>
      <c r="G51" s="9">
        <v>2708679</v>
      </c>
      <c r="H51" s="9">
        <v>119678</v>
      </c>
      <c r="I51" s="11">
        <f t="shared" si="1"/>
        <v>61008590</v>
      </c>
      <c r="J51" s="24">
        <f t="shared" si="2"/>
        <v>0.6592820453644315</v>
      </c>
      <c r="K51" s="24">
        <f t="shared" si="3"/>
        <v>0.061307399498988585</v>
      </c>
      <c r="L51" s="24">
        <f t="shared" si="4"/>
        <v>0.06018927826392972</v>
      </c>
      <c r="M51" s="24">
        <f t="shared" si="5"/>
        <v>0.17286129707308429</v>
      </c>
      <c r="N51" s="24">
        <f t="shared" si="6"/>
        <v>0.04439832161339903</v>
      </c>
      <c r="O51" s="24">
        <f t="shared" si="7"/>
        <v>0.001961658186166899</v>
      </c>
    </row>
    <row r="52" spans="1:15" ht="12.75">
      <c r="A52" s="17">
        <v>51</v>
      </c>
      <c r="B52" s="18" t="s">
        <v>56</v>
      </c>
      <c r="C52" s="8">
        <v>63833145</v>
      </c>
      <c r="D52" s="8">
        <v>2587367</v>
      </c>
      <c r="E52" s="8">
        <v>4235480</v>
      </c>
      <c r="F52" s="8">
        <v>4932035</v>
      </c>
      <c r="G52" s="8">
        <v>2146845</v>
      </c>
      <c r="H52" s="8">
        <v>234400</v>
      </c>
      <c r="I52" s="10">
        <f t="shared" si="1"/>
        <v>77969272</v>
      </c>
      <c r="J52" s="23">
        <f t="shared" si="2"/>
        <v>0.8186961781559279</v>
      </c>
      <c r="K52" s="23">
        <f t="shared" si="3"/>
        <v>0.03318444476434255</v>
      </c>
      <c r="L52" s="23">
        <f t="shared" si="4"/>
        <v>0.05432242589106129</v>
      </c>
      <c r="M52" s="23">
        <f t="shared" si="5"/>
        <v>0.06325613762303693</v>
      </c>
      <c r="N52" s="23">
        <f t="shared" si="6"/>
        <v>0.027534501027533</v>
      </c>
      <c r="O52" s="23">
        <f t="shared" si="7"/>
        <v>0.003006312538098342</v>
      </c>
    </row>
    <row r="53" spans="1:15" ht="12.75">
      <c r="A53" s="19">
        <v>52</v>
      </c>
      <c r="B53" s="20" t="s">
        <v>57</v>
      </c>
      <c r="C53" s="8">
        <v>177460269</v>
      </c>
      <c r="D53" s="8">
        <v>10390740</v>
      </c>
      <c r="E53" s="8">
        <v>6146253</v>
      </c>
      <c r="F53" s="8">
        <v>67941578</v>
      </c>
      <c r="G53" s="8">
        <v>15202331</v>
      </c>
      <c r="H53" s="8">
        <v>1150079</v>
      </c>
      <c r="I53" s="10">
        <f t="shared" si="1"/>
        <v>278291250</v>
      </c>
      <c r="J53" s="23">
        <f t="shared" si="2"/>
        <v>0.6376782202099419</v>
      </c>
      <c r="K53" s="23">
        <f t="shared" si="3"/>
        <v>0.03733764536254733</v>
      </c>
      <c r="L53" s="23">
        <f t="shared" si="4"/>
        <v>0.022085685410518658</v>
      </c>
      <c r="M53" s="23">
        <f t="shared" si="5"/>
        <v>0.2441383909842656</v>
      </c>
      <c r="N53" s="23">
        <f t="shared" si="6"/>
        <v>0.054627412827388575</v>
      </c>
      <c r="O53" s="23">
        <f t="shared" si="7"/>
        <v>0.004132645205337933</v>
      </c>
    </row>
    <row r="54" spans="1:15" ht="12.75">
      <c r="A54" s="19">
        <v>53</v>
      </c>
      <c r="B54" s="20" t="s">
        <v>58</v>
      </c>
      <c r="C54" s="8">
        <v>85246017</v>
      </c>
      <c r="D54" s="8">
        <v>5447391</v>
      </c>
      <c r="E54" s="8">
        <v>7110873</v>
      </c>
      <c r="F54" s="8">
        <v>14041310</v>
      </c>
      <c r="G54" s="8">
        <v>7096120</v>
      </c>
      <c r="H54" s="8">
        <v>2335782</v>
      </c>
      <c r="I54" s="10">
        <f t="shared" si="1"/>
        <v>121277493</v>
      </c>
      <c r="J54" s="23">
        <f t="shared" si="2"/>
        <v>0.7029005538562707</v>
      </c>
      <c r="K54" s="23">
        <f t="shared" si="3"/>
        <v>0.044916751371171564</v>
      </c>
      <c r="L54" s="23">
        <f t="shared" si="4"/>
        <v>0.058633080418309766</v>
      </c>
      <c r="M54" s="23">
        <f t="shared" si="5"/>
        <v>0.11577836622991539</v>
      </c>
      <c r="N54" s="23">
        <f t="shared" si="6"/>
        <v>0.05851143377444321</v>
      </c>
      <c r="O54" s="23">
        <f t="shared" si="7"/>
        <v>0.01925981434988931</v>
      </c>
    </row>
    <row r="55" spans="1:15" ht="12.75">
      <c r="A55" s="19">
        <v>54</v>
      </c>
      <c r="B55" s="20" t="s">
        <v>59</v>
      </c>
      <c r="C55" s="8">
        <v>6648558</v>
      </c>
      <c r="D55" s="8">
        <v>1625579</v>
      </c>
      <c r="E55" s="8">
        <v>941494</v>
      </c>
      <c r="F55" s="8">
        <v>533404</v>
      </c>
      <c r="G55" s="8">
        <v>255</v>
      </c>
      <c r="H55" s="8">
        <v>122489</v>
      </c>
      <c r="I55" s="10">
        <f t="shared" si="1"/>
        <v>9871779</v>
      </c>
      <c r="J55" s="23">
        <f t="shared" si="2"/>
        <v>0.6734913737432736</v>
      </c>
      <c r="K55" s="23">
        <f t="shared" si="3"/>
        <v>0.16466930631246912</v>
      </c>
      <c r="L55" s="23">
        <f t="shared" si="4"/>
        <v>0.09537227281931655</v>
      </c>
      <c r="M55" s="23">
        <f t="shared" si="5"/>
        <v>0.054033219341721485</v>
      </c>
      <c r="N55" s="23">
        <f t="shared" si="6"/>
        <v>2.583121036238757E-05</v>
      </c>
      <c r="O55" s="23">
        <f t="shared" si="7"/>
        <v>0.012407996572856827</v>
      </c>
    </row>
    <row r="56" spans="1:15" ht="12.75">
      <c r="A56" s="15">
        <v>55</v>
      </c>
      <c r="B56" s="16" t="s">
        <v>60</v>
      </c>
      <c r="C56" s="9">
        <v>111377834</v>
      </c>
      <c r="D56" s="9">
        <v>4049077</v>
      </c>
      <c r="E56" s="9">
        <v>8585093</v>
      </c>
      <c r="F56" s="9">
        <v>6537911</v>
      </c>
      <c r="G56" s="9">
        <v>131755</v>
      </c>
      <c r="H56" s="9">
        <v>10603</v>
      </c>
      <c r="I56" s="11">
        <f t="shared" si="1"/>
        <v>130692273</v>
      </c>
      <c r="J56" s="24">
        <f t="shared" si="2"/>
        <v>0.8522143768974008</v>
      </c>
      <c r="K56" s="24">
        <f t="shared" si="3"/>
        <v>0.030981762785623906</v>
      </c>
      <c r="L56" s="24">
        <f t="shared" si="4"/>
        <v>0.0656893694090086</v>
      </c>
      <c r="M56" s="24">
        <f t="shared" si="5"/>
        <v>0.050025229877209344</v>
      </c>
      <c r="N56" s="24">
        <f t="shared" si="6"/>
        <v>0.0010081315212874138</v>
      </c>
      <c r="O56" s="24">
        <f t="shared" si="7"/>
        <v>8.112950946992865E-05</v>
      </c>
    </row>
    <row r="57" spans="1:15" ht="12.75">
      <c r="A57" s="17">
        <v>56</v>
      </c>
      <c r="B57" s="18" t="s">
        <v>61</v>
      </c>
      <c r="C57" s="8">
        <v>17051832</v>
      </c>
      <c r="D57" s="8">
        <v>900373</v>
      </c>
      <c r="E57" s="8">
        <v>1294780</v>
      </c>
      <c r="F57" s="8">
        <v>2348911</v>
      </c>
      <c r="G57" s="8">
        <v>6444</v>
      </c>
      <c r="H57" s="8">
        <v>0</v>
      </c>
      <c r="I57" s="10">
        <f t="shared" si="1"/>
        <v>21602340</v>
      </c>
      <c r="J57" s="23">
        <f t="shared" si="2"/>
        <v>0.789351153625024</v>
      </c>
      <c r="K57" s="23">
        <f t="shared" si="3"/>
        <v>0.04167941991469443</v>
      </c>
      <c r="L57" s="23">
        <f t="shared" si="4"/>
        <v>0.05993702534077327</v>
      </c>
      <c r="M57" s="23">
        <f t="shared" si="5"/>
        <v>0.10873410010211856</v>
      </c>
      <c r="N57" s="23">
        <f t="shared" si="6"/>
        <v>0.00029830101738978276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43762160</v>
      </c>
      <c r="D58" s="8">
        <v>4410989</v>
      </c>
      <c r="E58" s="8">
        <v>3239881</v>
      </c>
      <c r="F58" s="8">
        <v>10240103</v>
      </c>
      <c r="G58" s="8">
        <v>632823</v>
      </c>
      <c r="H58" s="8">
        <v>0</v>
      </c>
      <c r="I58" s="10">
        <f t="shared" si="1"/>
        <v>62285956</v>
      </c>
      <c r="J58" s="23">
        <f t="shared" si="2"/>
        <v>0.7026007596319145</v>
      </c>
      <c r="K58" s="23">
        <f t="shared" si="3"/>
        <v>0.07081835590674726</v>
      </c>
      <c r="L58" s="23">
        <f t="shared" si="4"/>
        <v>0.052016236212220936</v>
      </c>
      <c r="M58" s="23">
        <f t="shared" si="5"/>
        <v>0.16440468538365213</v>
      </c>
      <c r="N58" s="23">
        <f t="shared" si="6"/>
        <v>0.01015996286546521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58712004</v>
      </c>
      <c r="D59" s="8">
        <v>3708269</v>
      </c>
      <c r="E59" s="8">
        <v>2271957</v>
      </c>
      <c r="F59" s="8">
        <v>4773017</v>
      </c>
      <c r="G59" s="8">
        <v>1682918</v>
      </c>
      <c r="H59" s="8">
        <v>30168</v>
      </c>
      <c r="I59" s="10">
        <f t="shared" si="1"/>
        <v>71178333</v>
      </c>
      <c r="J59" s="23">
        <f t="shared" si="2"/>
        <v>0.8248578117163828</v>
      </c>
      <c r="K59" s="23">
        <f t="shared" si="3"/>
        <v>0.05209828389771365</v>
      </c>
      <c r="L59" s="23">
        <f t="shared" si="4"/>
        <v>0.03191922182274204</v>
      </c>
      <c r="M59" s="23">
        <f t="shared" si="5"/>
        <v>0.06705716190346857</v>
      </c>
      <c r="N59" s="23">
        <f t="shared" si="6"/>
        <v>0.023643683815972483</v>
      </c>
      <c r="O59" s="23">
        <f t="shared" si="7"/>
        <v>0.00042383684372040574</v>
      </c>
    </row>
    <row r="60" spans="1:15" ht="12.75">
      <c r="A60" s="19">
        <v>59</v>
      </c>
      <c r="B60" s="20" t="s">
        <v>64</v>
      </c>
      <c r="C60" s="8">
        <v>27803957</v>
      </c>
      <c r="D60" s="8">
        <v>2487679</v>
      </c>
      <c r="E60" s="8">
        <v>2138727</v>
      </c>
      <c r="F60" s="8">
        <v>2681130</v>
      </c>
      <c r="G60" s="8">
        <v>887197</v>
      </c>
      <c r="H60" s="8">
        <v>1258363</v>
      </c>
      <c r="I60" s="10">
        <f t="shared" si="1"/>
        <v>37257053</v>
      </c>
      <c r="J60" s="23">
        <f t="shared" si="2"/>
        <v>0.746273651863984</v>
      </c>
      <c r="K60" s="23">
        <f t="shared" si="3"/>
        <v>0.06677068634494521</v>
      </c>
      <c r="L60" s="23">
        <f t="shared" si="4"/>
        <v>0.057404620810991146</v>
      </c>
      <c r="M60" s="23">
        <f t="shared" si="5"/>
        <v>0.07196301865313931</v>
      </c>
      <c r="N60" s="23">
        <f t="shared" si="6"/>
        <v>0.023812860346200757</v>
      </c>
      <c r="O60" s="23">
        <f t="shared" si="7"/>
        <v>0.03377516198073959</v>
      </c>
    </row>
    <row r="61" spans="1:15" ht="12.75">
      <c r="A61" s="15">
        <v>60</v>
      </c>
      <c r="B61" s="16" t="s">
        <v>65</v>
      </c>
      <c r="C61" s="9">
        <v>35356804</v>
      </c>
      <c r="D61" s="9">
        <v>2178119</v>
      </c>
      <c r="E61" s="9">
        <v>2734514</v>
      </c>
      <c r="F61" s="9">
        <v>9400148</v>
      </c>
      <c r="G61" s="9">
        <v>1777654</v>
      </c>
      <c r="H61" s="9">
        <v>598362</v>
      </c>
      <c r="I61" s="11">
        <f t="shared" si="1"/>
        <v>52045601</v>
      </c>
      <c r="J61" s="24">
        <f t="shared" si="2"/>
        <v>0.6793427940240329</v>
      </c>
      <c r="K61" s="24">
        <f t="shared" si="3"/>
        <v>0.041850203632003403</v>
      </c>
      <c r="L61" s="24">
        <f t="shared" si="4"/>
        <v>0.052540732501100335</v>
      </c>
      <c r="M61" s="24">
        <f t="shared" si="5"/>
        <v>0.18061368913772366</v>
      </c>
      <c r="N61" s="24">
        <f t="shared" si="6"/>
        <v>0.03415570126666421</v>
      </c>
      <c r="O61" s="24">
        <f t="shared" si="7"/>
        <v>0.011496879438475502</v>
      </c>
    </row>
    <row r="62" spans="1:15" ht="12.75">
      <c r="A62" s="17">
        <v>61</v>
      </c>
      <c r="B62" s="18" t="s">
        <v>66</v>
      </c>
      <c r="C62" s="8">
        <v>20794353</v>
      </c>
      <c r="D62" s="8">
        <v>642455</v>
      </c>
      <c r="E62" s="8">
        <v>1036063</v>
      </c>
      <c r="F62" s="8">
        <v>1872765</v>
      </c>
      <c r="G62" s="8">
        <v>1569675</v>
      </c>
      <c r="H62" s="8">
        <v>0</v>
      </c>
      <c r="I62" s="10">
        <f t="shared" si="1"/>
        <v>25915311</v>
      </c>
      <c r="J62" s="23">
        <f t="shared" si="2"/>
        <v>0.8023964288910135</v>
      </c>
      <c r="K62" s="23">
        <f t="shared" si="3"/>
        <v>0.024790557211526423</v>
      </c>
      <c r="L62" s="23">
        <f t="shared" si="4"/>
        <v>0.03997879863374976</v>
      </c>
      <c r="M62" s="23">
        <f t="shared" si="5"/>
        <v>0.07226480901579765</v>
      </c>
      <c r="N62" s="23">
        <f t="shared" si="6"/>
        <v>0.06056940624791267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12071159</v>
      </c>
      <c r="D63" s="8">
        <v>642858</v>
      </c>
      <c r="E63" s="8">
        <v>852330</v>
      </c>
      <c r="F63" s="8">
        <v>1922833</v>
      </c>
      <c r="G63" s="8">
        <v>0</v>
      </c>
      <c r="H63" s="8">
        <v>0</v>
      </c>
      <c r="I63" s="10">
        <f t="shared" si="1"/>
        <v>15489180</v>
      </c>
      <c r="J63" s="23">
        <f t="shared" si="2"/>
        <v>0.7793284731664297</v>
      </c>
      <c r="K63" s="23">
        <f t="shared" si="3"/>
        <v>0.041503681925059946</v>
      </c>
      <c r="L63" s="23">
        <f t="shared" si="4"/>
        <v>0.055027444964807694</v>
      </c>
      <c r="M63" s="23">
        <f t="shared" si="5"/>
        <v>0.12414039994370264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18942809</v>
      </c>
      <c r="D64" s="8">
        <v>1489926</v>
      </c>
      <c r="E64" s="8">
        <v>883085</v>
      </c>
      <c r="F64" s="8">
        <v>897002</v>
      </c>
      <c r="G64" s="8">
        <v>1741674</v>
      </c>
      <c r="H64" s="8">
        <v>70444</v>
      </c>
      <c r="I64" s="10">
        <f t="shared" si="1"/>
        <v>24024940</v>
      </c>
      <c r="J64" s="23">
        <f t="shared" si="2"/>
        <v>0.7884643624500207</v>
      </c>
      <c r="K64" s="23">
        <f t="shared" si="3"/>
        <v>0.06201580524238562</v>
      </c>
      <c r="L64" s="23">
        <f t="shared" si="4"/>
        <v>0.03675701167203747</v>
      </c>
      <c r="M64" s="23">
        <f t="shared" si="5"/>
        <v>0.03733628471080469</v>
      </c>
      <c r="N64" s="23">
        <f t="shared" si="6"/>
        <v>0.07249441621914561</v>
      </c>
      <c r="O64" s="23">
        <f t="shared" si="7"/>
        <v>0.0029321197056059243</v>
      </c>
    </row>
    <row r="65" spans="1:15" ht="12.75">
      <c r="A65" s="19">
        <v>64</v>
      </c>
      <c r="B65" s="20" t="s">
        <v>69</v>
      </c>
      <c r="C65" s="8">
        <v>13209428</v>
      </c>
      <c r="D65" s="8">
        <v>755600</v>
      </c>
      <c r="E65" s="8">
        <v>1021826</v>
      </c>
      <c r="F65" s="8">
        <v>5875863</v>
      </c>
      <c r="G65" s="8">
        <v>1277662</v>
      </c>
      <c r="H65" s="8">
        <v>28801</v>
      </c>
      <c r="I65" s="10">
        <f t="shared" si="1"/>
        <v>22169180</v>
      </c>
      <c r="J65" s="23">
        <f t="shared" si="2"/>
        <v>0.5958464859773794</v>
      </c>
      <c r="K65" s="23">
        <f t="shared" si="3"/>
        <v>0.03408335355660426</v>
      </c>
      <c r="L65" s="23">
        <f t="shared" si="4"/>
        <v>0.0460921874422058</v>
      </c>
      <c r="M65" s="23">
        <f t="shared" si="5"/>
        <v>0.26504647442981655</v>
      </c>
      <c r="N65" s="23">
        <f t="shared" si="6"/>
        <v>0.05763235266257029</v>
      </c>
      <c r="O65" s="23">
        <f t="shared" si="7"/>
        <v>0.0012991459314237153</v>
      </c>
    </row>
    <row r="66" spans="1:15" ht="12.75">
      <c r="A66" s="19">
        <v>65</v>
      </c>
      <c r="B66" s="20" t="s">
        <v>70</v>
      </c>
      <c r="C66" s="8">
        <v>60046070</v>
      </c>
      <c r="D66" s="8">
        <v>2968347</v>
      </c>
      <c r="E66" s="8">
        <v>5393975</v>
      </c>
      <c r="F66" s="8">
        <v>3913625</v>
      </c>
      <c r="G66" s="8">
        <v>6151224</v>
      </c>
      <c r="H66" s="8">
        <v>209302</v>
      </c>
      <c r="I66" s="10">
        <f t="shared" si="1"/>
        <v>78682543</v>
      </c>
      <c r="J66" s="23">
        <f t="shared" si="2"/>
        <v>0.7631434840635489</v>
      </c>
      <c r="K66" s="23">
        <f t="shared" si="3"/>
        <v>0.0377256108766083</v>
      </c>
      <c r="L66" s="23">
        <f t="shared" si="4"/>
        <v>0.06855364346828495</v>
      </c>
      <c r="M66" s="23">
        <f t="shared" si="5"/>
        <v>0.049739432036404824</v>
      </c>
      <c r="N66" s="23">
        <f t="shared" si="6"/>
        <v>0.07817774776293135</v>
      </c>
      <c r="O66" s="23">
        <f t="shared" si="7"/>
        <v>0.0026600817922216875</v>
      </c>
    </row>
    <row r="67" spans="1:15" ht="12.75">
      <c r="A67" s="15">
        <v>66</v>
      </c>
      <c r="B67" s="16" t="s">
        <v>71</v>
      </c>
      <c r="C67" s="9">
        <v>18870811</v>
      </c>
      <c r="D67" s="9">
        <v>611015</v>
      </c>
      <c r="E67" s="9">
        <v>1449120</v>
      </c>
      <c r="F67" s="9">
        <v>2267770</v>
      </c>
      <c r="G67" s="9">
        <v>0</v>
      </c>
      <c r="H67" s="9">
        <v>0</v>
      </c>
      <c r="I67" s="11">
        <f>SUM(C67:H67)</f>
        <v>23198716</v>
      </c>
      <c r="J67" s="24">
        <f aca="true" t="shared" si="8" ref="J67:O67">C67/$I67</f>
        <v>0.8134420456718381</v>
      </c>
      <c r="K67" s="24">
        <f t="shared" si="8"/>
        <v>0.02633831113756468</v>
      </c>
      <c r="L67" s="24">
        <f t="shared" si="8"/>
        <v>0.06246552610928984</v>
      </c>
      <c r="M67" s="24">
        <f t="shared" si="8"/>
        <v>0.09775411708130743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9" ref="C69:H69">SUM(C2:C68)</f>
        <v>4070573695</v>
      </c>
      <c r="D69" s="13">
        <f t="shared" si="9"/>
        <v>229764179</v>
      </c>
      <c r="E69" s="13">
        <f t="shared" si="9"/>
        <v>277576363</v>
      </c>
      <c r="F69" s="13">
        <f t="shared" si="9"/>
        <v>573588239</v>
      </c>
      <c r="G69" s="13">
        <f t="shared" si="9"/>
        <v>200530131</v>
      </c>
      <c r="H69" s="13">
        <f t="shared" si="9"/>
        <v>101623230</v>
      </c>
      <c r="I69" s="14">
        <f>SUM(I2:I68)</f>
        <v>5453655837</v>
      </c>
      <c r="J69" s="27">
        <f aca="true" t="shared" si="10" ref="J69:O69">C69/$I69</f>
        <v>0.7463935783008964</v>
      </c>
      <c r="K69" s="27">
        <f t="shared" si="10"/>
        <v>0.04213030412391973</v>
      </c>
      <c r="L69" s="27">
        <f t="shared" si="10"/>
        <v>0.05089730105754013</v>
      </c>
      <c r="M69" s="27">
        <f t="shared" si="10"/>
        <v>0.1051749974959045</v>
      </c>
      <c r="N69" s="27">
        <f t="shared" si="10"/>
        <v>0.03676985438639442</v>
      </c>
      <c r="O69" s="27">
        <f t="shared" si="10"/>
        <v>0.018633964635344846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&amp;C&amp;14Revenue by Fund Source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2004-05-17T16:51:26Z</cp:lastPrinted>
  <dcterms:created xsi:type="dcterms:W3CDTF">2003-11-24T19:14:29Z</dcterms:created>
  <dcterms:modified xsi:type="dcterms:W3CDTF">2004-05-17T16:56:36Z</dcterms:modified>
  <cp:category/>
  <cp:version/>
  <cp:contentType/>
  <cp:contentStatus/>
</cp:coreProperties>
</file>