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Obj300 - Prof &amp; Tech - by fund" sheetId="1" r:id="rId1"/>
  </sheets>
  <definedNames>
    <definedName name="_xlnm.Print_Titles" localSheetId="0">'Obj300 - Prof &amp; Tech - by fund'!$A:$B</definedName>
  </definedNames>
  <calcPr fullCalcOnLoad="1"/>
</workbook>
</file>

<file path=xl/sharedStrings.xml><?xml version="1.0" encoding="utf-8"?>
<sst xmlns="http://schemas.openxmlformats.org/spreadsheetml/2006/main" count="84" uniqueCount="84">
  <si>
    <t>LEA</t>
  </si>
  <si>
    <t>General Funds</t>
  </si>
  <si>
    <t xml:space="preserve">Special Fund Federal </t>
  </si>
  <si>
    <t>Other Special Funds</t>
  </si>
  <si>
    <t>Debt Service Funds</t>
  </si>
  <si>
    <t>Capital Project Funds</t>
  </si>
  <si>
    <t>Acadia Parish</t>
  </si>
  <si>
    <t>Allen Parish</t>
  </si>
  <si>
    <t>Ascension Parish</t>
  </si>
  <si>
    <t>Assumption Parish</t>
  </si>
  <si>
    <t>Avoyelles Parish</t>
  </si>
  <si>
    <t>Beauregard Parish</t>
  </si>
  <si>
    <t>Bienville Parish</t>
  </si>
  <si>
    <t>Bossier Parish</t>
  </si>
  <si>
    <t>Caddo Parish</t>
  </si>
  <si>
    <t>Calcasieu Parish</t>
  </si>
  <si>
    <t>Caldwell Parish</t>
  </si>
  <si>
    <t>Cameron Parish</t>
  </si>
  <si>
    <t>Catahoula Parish</t>
  </si>
  <si>
    <t>Claiborne Parish</t>
  </si>
  <si>
    <t>Concordia Parish</t>
  </si>
  <si>
    <t>DeSoto Parish</t>
  </si>
  <si>
    <t>East Baton Rouge Parish</t>
  </si>
  <si>
    <t>East Carroll Parish</t>
  </si>
  <si>
    <t>East Feliciana Parish</t>
  </si>
  <si>
    <t>Evangeline Parish</t>
  </si>
  <si>
    <t>Franklin Parish</t>
  </si>
  <si>
    <t>Grant Parish</t>
  </si>
  <si>
    <t>Iberia Parish</t>
  </si>
  <si>
    <t>Iberville Parish</t>
  </si>
  <si>
    <t>Jackson Parish</t>
  </si>
  <si>
    <t>Jefferson Parish</t>
  </si>
  <si>
    <t>Jefferson Davis Parish</t>
  </si>
  <si>
    <t>Lafayette Parish</t>
  </si>
  <si>
    <t>Lafourche Parish</t>
  </si>
  <si>
    <t>LaSalle Parish</t>
  </si>
  <si>
    <t>Lincoln Parish</t>
  </si>
  <si>
    <t>Livingston Parish</t>
  </si>
  <si>
    <t>Madison Parish</t>
  </si>
  <si>
    <t>Morehouse Parish</t>
  </si>
  <si>
    <t>Natchitoches Parish</t>
  </si>
  <si>
    <t>Orleans Parish</t>
  </si>
  <si>
    <t>Ouachita Parish</t>
  </si>
  <si>
    <t>Plaquemines Parish</t>
  </si>
  <si>
    <t>Pointe Coupee Parish</t>
  </si>
  <si>
    <t>Rapides Parish</t>
  </si>
  <si>
    <t>Red River Parish</t>
  </si>
  <si>
    <t>Richland Parish</t>
  </si>
  <si>
    <t>Sabine Parish</t>
  </si>
  <si>
    <t>St. Bernard Parish</t>
  </si>
  <si>
    <t>St. Charles Parish</t>
  </si>
  <si>
    <t>St. Helena Parish</t>
  </si>
  <si>
    <t>St. James Parish</t>
  </si>
  <si>
    <t>St. John Parish</t>
  </si>
  <si>
    <t>St. Landry Parish</t>
  </si>
  <si>
    <t>St. Martin Parish</t>
  </si>
  <si>
    <t>St. Mary Parish</t>
  </si>
  <si>
    <t>St. Tammany Parish</t>
  </si>
  <si>
    <t>Tangipahoa Parish</t>
  </si>
  <si>
    <t>Tensas Parish</t>
  </si>
  <si>
    <t>Terrebonne Parish</t>
  </si>
  <si>
    <t>Union Parish</t>
  </si>
  <si>
    <t>Vermilion Parish</t>
  </si>
  <si>
    <t>Vernon Parish</t>
  </si>
  <si>
    <t>Washington Parish</t>
  </si>
  <si>
    <t>Webster Parish</t>
  </si>
  <si>
    <t>West Baton Rouge Parish</t>
  </si>
  <si>
    <t>West Carroll Parish</t>
  </si>
  <si>
    <t>West Feliciana Parish</t>
  </si>
  <si>
    <t>Winn Parish</t>
  </si>
  <si>
    <t>City of Monroe</t>
  </si>
  <si>
    <t>City of Bogalusa</t>
  </si>
  <si>
    <t xml:space="preserve">State Total </t>
  </si>
  <si>
    <t>DISTRICT</t>
  </si>
  <si>
    <t>NCLB Federal Funds</t>
  </si>
  <si>
    <t>Total Purchased Professional &amp; Technical Services Expenditures</t>
  </si>
  <si>
    <t>Percent              General Funds</t>
  </si>
  <si>
    <t xml:space="preserve">Percent              Special Fund Federal </t>
  </si>
  <si>
    <t>Percent             NCLB Federal Funds</t>
  </si>
  <si>
    <t>Percent             Other Special Funds</t>
  </si>
  <si>
    <t>Percent            Debt Service Funds</t>
  </si>
  <si>
    <t>Percent                Capital Project Funds</t>
  </si>
  <si>
    <t>Zachary Community</t>
  </si>
  <si>
    <t>City of Baker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</si>
</sst>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">
    <font>
      <sz val="10"/>
      <name val="Arial"/>
      <family val="0"/>
    </font>
    <font>
      <sz val="10"/>
      <color indexed="8"/>
      <name val="Arial Narrow"/>
      <family val="2"/>
    </font>
    <font>
      <sz val="10"/>
      <color indexed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3" fillId="0" borderId="0" xfId="0" applyFont="1" applyAlignment="1">
      <alignment/>
    </xf>
    <xf numFmtId="164" fontId="3" fillId="2" borderId="2" xfId="0" applyNumberFormat="1" applyFont="1" applyFill="1" applyBorder="1" applyAlignment="1">
      <alignment/>
    </xf>
    <xf numFmtId="164" fontId="3" fillId="2" borderId="3" xfId="0" applyNumberFormat="1" applyFont="1" applyFill="1" applyBorder="1" applyAlignment="1">
      <alignment/>
    </xf>
    <xf numFmtId="0" fontId="1" fillId="3" borderId="4" xfId="19" applyFont="1" applyFill="1" applyBorder="1" applyAlignment="1">
      <alignment horizontal="right" wrapText="1"/>
      <protection/>
    </xf>
    <xf numFmtId="0" fontId="1" fillId="3" borderId="2" xfId="19" applyFont="1" applyFill="1" applyBorder="1" applyAlignment="1">
      <alignment horizontal="left" wrapText="1"/>
      <protection/>
    </xf>
    <xf numFmtId="164" fontId="3" fillId="0" borderId="5" xfId="0" applyNumberFormat="1" applyFont="1" applyBorder="1" applyAlignment="1">
      <alignment/>
    </xf>
    <xf numFmtId="164" fontId="3" fillId="0" borderId="6" xfId="0" applyNumberFormat="1" applyFont="1" applyBorder="1" applyAlignment="1">
      <alignment/>
    </xf>
    <xf numFmtId="164" fontId="3" fillId="4" borderId="5" xfId="0" applyNumberFormat="1" applyFont="1" applyFill="1" applyBorder="1" applyAlignment="1">
      <alignment/>
    </xf>
    <xf numFmtId="164" fontId="3" fillId="4" borderId="6" xfId="0" applyNumberFormat="1" applyFont="1" applyFill="1" applyBorder="1" applyAlignment="1">
      <alignment/>
    </xf>
    <xf numFmtId="0" fontId="4" fillId="0" borderId="7" xfId="0" applyFont="1" applyBorder="1" applyAlignment="1">
      <alignment horizontal="center"/>
    </xf>
    <xf numFmtId="164" fontId="4" fillId="0" borderId="1" xfId="0" applyNumberFormat="1" applyFont="1" applyBorder="1" applyAlignment="1">
      <alignment/>
    </xf>
    <xf numFmtId="164" fontId="4" fillId="4" borderId="1" xfId="0" applyNumberFormat="1" applyFont="1" applyFill="1" applyBorder="1" applyAlignment="1">
      <alignment/>
    </xf>
    <xf numFmtId="0" fontId="1" fillId="0" borderId="8" xfId="19" applyFont="1" applyFill="1" applyBorder="1" applyAlignment="1">
      <alignment horizontal="right" wrapText="1"/>
      <protection/>
    </xf>
    <xf numFmtId="0" fontId="1" fillId="0" borderId="9" xfId="19" applyFont="1" applyFill="1" applyBorder="1" applyAlignment="1">
      <alignment horizontal="left" wrapText="1"/>
      <protection/>
    </xf>
    <xf numFmtId="0" fontId="1" fillId="0" borderId="10" xfId="19" applyFont="1" applyFill="1" applyBorder="1" applyAlignment="1">
      <alignment horizontal="right" wrapText="1"/>
      <protection/>
    </xf>
    <xf numFmtId="0" fontId="1" fillId="0" borderId="11" xfId="19" applyFont="1" applyFill="1" applyBorder="1" applyAlignment="1">
      <alignment horizontal="left" wrapText="1"/>
      <protection/>
    </xf>
    <xf numFmtId="0" fontId="1" fillId="0" borderId="12" xfId="19" applyFont="1" applyFill="1" applyBorder="1" applyAlignment="1">
      <alignment horizontal="right" wrapText="1"/>
      <protection/>
    </xf>
    <xf numFmtId="0" fontId="1" fillId="0" borderId="13" xfId="19" applyFont="1" applyFill="1" applyBorder="1" applyAlignment="1">
      <alignment horizontal="left" wrapText="1"/>
      <protection/>
    </xf>
    <xf numFmtId="0" fontId="4" fillId="0" borderId="7" xfId="0" applyFont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10" fontId="3" fillId="0" borderId="5" xfId="0" applyNumberFormat="1" applyFont="1" applyBorder="1" applyAlignment="1">
      <alignment/>
    </xf>
    <xf numFmtId="10" fontId="3" fillId="0" borderId="6" xfId="0" applyNumberFormat="1" applyFont="1" applyBorder="1" applyAlignment="1">
      <alignment/>
    </xf>
    <xf numFmtId="10" fontId="3" fillId="2" borderId="2" xfId="0" applyNumberFormat="1" applyFont="1" applyFill="1" applyBorder="1" applyAlignment="1">
      <alignment/>
    </xf>
    <xf numFmtId="10" fontId="3" fillId="2" borderId="3" xfId="0" applyNumberFormat="1" applyFont="1" applyFill="1" applyBorder="1" applyAlignment="1">
      <alignment/>
    </xf>
    <xf numFmtId="10" fontId="4" fillId="0" borderId="1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4.00390625" style="3" bestFit="1" customWidth="1"/>
    <col min="2" max="2" width="18.421875" style="3" bestFit="1" customWidth="1"/>
    <col min="3" max="3" width="11.7109375" style="3" bestFit="1" customWidth="1"/>
    <col min="4" max="8" width="10.421875" style="3" bestFit="1" customWidth="1"/>
    <col min="9" max="9" width="14.00390625" style="3" customWidth="1"/>
    <col min="10" max="10" width="11.7109375" style="3" bestFit="1" customWidth="1"/>
    <col min="11" max="15" width="10.421875" style="3" bestFit="1" customWidth="1"/>
    <col min="16" max="16384" width="9.140625" style="3" customWidth="1"/>
  </cols>
  <sheetData>
    <row r="1" spans="1:15" ht="63.75">
      <c r="A1" s="12" t="s">
        <v>0</v>
      </c>
      <c r="B1" s="12" t="s">
        <v>73</v>
      </c>
      <c r="C1" s="21" t="s">
        <v>1</v>
      </c>
      <c r="D1" s="21" t="s">
        <v>2</v>
      </c>
      <c r="E1" s="21" t="s">
        <v>74</v>
      </c>
      <c r="F1" s="21" t="s">
        <v>3</v>
      </c>
      <c r="G1" s="21" t="s">
        <v>4</v>
      </c>
      <c r="H1" s="21" t="s">
        <v>5</v>
      </c>
      <c r="I1" s="22" t="s">
        <v>75</v>
      </c>
      <c r="J1" s="21" t="s">
        <v>76</v>
      </c>
      <c r="K1" s="21" t="s">
        <v>77</v>
      </c>
      <c r="L1" s="21" t="s">
        <v>78</v>
      </c>
      <c r="M1" s="21" t="s">
        <v>79</v>
      </c>
      <c r="N1" s="21" t="s">
        <v>80</v>
      </c>
      <c r="O1" s="21" t="s">
        <v>81</v>
      </c>
    </row>
    <row r="2" spans="1:15" ht="12.75">
      <c r="A2" s="17">
        <v>1</v>
      </c>
      <c r="B2" s="18" t="s">
        <v>6</v>
      </c>
      <c r="C2" s="8">
        <v>484398</v>
      </c>
      <c r="D2" s="8">
        <v>167618</v>
      </c>
      <c r="E2" s="8">
        <v>94165</v>
      </c>
      <c r="F2" s="8">
        <v>93060</v>
      </c>
      <c r="G2" s="8">
        <v>90455</v>
      </c>
      <c r="H2" s="8">
        <v>0</v>
      </c>
      <c r="I2" s="10">
        <f>SUM(C2:H2)</f>
        <v>929696</v>
      </c>
      <c r="J2" s="23">
        <f aca="true" t="shared" si="0" ref="J2:O2">C2/$I2</f>
        <v>0.5210283791691047</v>
      </c>
      <c r="K2" s="23">
        <f t="shared" si="0"/>
        <v>0.18029334320035798</v>
      </c>
      <c r="L2" s="23">
        <f t="shared" si="0"/>
        <v>0.10128579664750628</v>
      </c>
      <c r="M2" s="23">
        <f t="shared" si="0"/>
        <v>0.10009723608577427</v>
      </c>
      <c r="N2" s="23">
        <f t="shared" si="0"/>
        <v>0.09729524489725674</v>
      </c>
      <c r="O2" s="23">
        <f t="shared" si="0"/>
        <v>0</v>
      </c>
    </row>
    <row r="3" spans="1:15" ht="12.75">
      <c r="A3" s="19">
        <v>2</v>
      </c>
      <c r="B3" s="20" t="s">
        <v>7</v>
      </c>
      <c r="C3" s="8">
        <v>363905</v>
      </c>
      <c r="D3" s="8">
        <v>136344</v>
      </c>
      <c r="E3" s="8">
        <v>50251</v>
      </c>
      <c r="F3" s="8">
        <v>62846</v>
      </c>
      <c r="G3" s="8">
        <v>46087</v>
      </c>
      <c r="H3" s="8">
        <v>0</v>
      </c>
      <c r="I3" s="10">
        <f aca="true" t="shared" si="1" ref="I3:I66">SUM(C3:H3)</f>
        <v>659433</v>
      </c>
      <c r="J3" s="23">
        <f aca="true" t="shared" si="2" ref="J3:J66">C3/$I3</f>
        <v>0.5518452973994326</v>
      </c>
      <c r="K3" s="23">
        <f aca="true" t="shared" si="3" ref="K3:K66">D3/$I3</f>
        <v>0.20675944333996024</v>
      </c>
      <c r="L3" s="23">
        <f aca="true" t="shared" si="4" ref="L3:L66">E3/$I3</f>
        <v>0.07620334438828509</v>
      </c>
      <c r="M3" s="23">
        <f aca="true" t="shared" si="5" ref="M3:M66">F3/$I3</f>
        <v>0.09530308613611997</v>
      </c>
      <c r="N3" s="23">
        <f aca="true" t="shared" si="6" ref="N3:N66">G3/$I3</f>
        <v>0.06988882873620215</v>
      </c>
      <c r="O3" s="23">
        <f aca="true" t="shared" si="7" ref="O3:O66">H3/$I3</f>
        <v>0</v>
      </c>
    </row>
    <row r="4" spans="1:15" ht="12.75">
      <c r="A4" s="19">
        <v>3</v>
      </c>
      <c r="B4" s="20" t="s">
        <v>8</v>
      </c>
      <c r="C4" s="8">
        <v>1947522</v>
      </c>
      <c r="D4" s="8">
        <v>30637</v>
      </c>
      <c r="E4" s="8">
        <v>66827</v>
      </c>
      <c r="F4" s="8">
        <v>52000</v>
      </c>
      <c r="G4" s="8">
        <v>234606</v>
      </c>
      <c r="H4" s="8">
        <v>948845</v>
      </c>
      <c r="I4" s="10">
        <f t="shared" si="1"/>
        <v>3280437</v>
      </c>
      <c r="J4" s="23">
        <f t="shared" si="2"/>
        <v>0.5936776106354122</v>
      </c>
      <c r="K4" s="23">
        <f t="shared" si="3"/>
        <v>0.00933930448900558</v>
      </c>
      <c r="L4" s="23">
        <f t="shared" si="4"/>
        <v>0.020371371253281194</v>
      </c>
      <c r="M4" s="23">
        <f t="shared" si="5"/>
        <v>0.01585154660796717</v>
      </c>
      <c r="N4" s="23">
        <f t="shared" si="6"/>
        <v>0.07151669122132204</v>
      </c>
      <c r="O4" s="23">
        <f t="shared" si="7"/>
        <v>0.28924347579301174</v>
      </c>
    </row>
    <row r="5" spans="1:15" ht="12.75">
      <c r="A5" s="19">
        <v>4</v>
      </c>
      <c r="B5" s="20" t="s">
        <v>9</v>
      </c>
      <c r="C5" s="8">
        <v>462210</v>
      </c>
      <c r="D5" s="8">
        <v>262584</v>
      </c>
      <c r="E5" s="8">
        <v>91126</v>
      </c>
      <c r="F5" s="8">
        <v>24600</v>
      </c>
      <c r="G5" s="8">
        <v>12451</v>
      </c>
      <c r="H5" s="8">
        <v>0</v>
      </c>
      <c r="I5" s="10">
        <f t="shared" si="1"/>
        <v>852971</v>
      </c>
      <c r="J5" s="23">
        <f t="shared" si="2"/>
        <v>0.5418824321108221</v>
      </c>
      <c r="K5" s="23">
        <f t="shared" si="3"/>
        <v>0.3078463394417864</v>
      </c>
      <c r="L5" s="23">
        <f t="shared" si="4"/>
        <v>0.10683364381673</v>
      </c>
      <c r="M5" s="23">
        <f t="shared" si="5"/>
        <v>0.02884037089185916</v>
      </c>
      <c r="N5" s="23">
        <f t="shared" si="6"/>
        <v>0.014597213738802375</v>
      </c>
      <c r="O5" s="23">
        <f t="shared" si="7"/>
        <v>0</v>
      </c>
    </row>
    <row r="6" spans="1:15" ht="12.75">
      <c r="A6" s="15">
        <v>5</v>
      </c>
      <c r="B6" s="16" t="s">
        <v>10</v>
      </c>
      <c r="C6" s="9">
        <v>386406</v>
      </c>
      <c r="D6" s="9">
        <v>68457</v>
      </c>
      <c r="E6" s="9">
        <v>88149</v>
      </c>
      <c r="F6" s="9">
        <v>20825</v>
      </c>
      <c r="G6" s="9">
        <v>8687</v>
      </c>
      <c r="H6" s="9">
        <v>0</v>
      </c>
      <c r="I6" s="11">
        <f t="shared" si="1"/>
        <v>572524</v>
      </c>
      <c r="J6" s="24">
        <f t="shared" si="2"/>
        <v>0.6749166847154006</v>
      </c>
      <c r="K6" s="24">
        <f t="shared" si="3"/>
        <v>0.1195705332876875</v>
      </c>
      <c r="L6" s="24">
        <f t="shared" si="4"/>
        <v>0.15396559794873227</v>
      </c>
      <c r="M6" s="24">
        <f t="shared" si="5"/>
        <v>0.03637402100173966</v>
      </c>
      <c r="N6" s="24">
        <f t="shared" si="6"/>
        <v>0.015173163046439975</v>
      </c>
      <c r="O6" s="24">
        <f t="shared" si="7"/>
        <v>0</v>
      </c>
    </row>
    <row r="7" spans="1:15" ht="12.75">
      <c r="A7" s="17">
        <v>6</v>
      </c>
      <c r="B7" s="18" t="s">
        <v>11</v>
      </c>
      <c r="C7" s="8">
        <v>551647</v>
      </c>
      <c r="D7" s="8">
        <v>118731</v>
      </c>
      <c r="E7" s="8">
        <v>16822</v>
      </c>
      <c r="F7" s="8">
        <v>39942</v>
      </c>
      <c r="G7" s="8">
        <v>121200</v>
      </c>
      <c r="H7" s="8">
        <v>119565</v>
      </c>
      <c r="I7" s="10">
        <f t="shared" si="1"/>
        <v>967907</v>
      </c>
      <c r="J7" s="23">
        <f t="shared" si="2"/>
        <v>0.569938020904901</v>
      </c>
      <c r="K7" s="23">
        <f t="shared" si="3"/>
        <v>0.12266777696617547</v>
      </c>
      <c r="L7" s="23">
        <f t="shared" si="4"/>
        <v>0.017379768924080517</v>
      </c>
      <c r="M7" s="23">
        <f t="shared" si="5"/>
        <v>0.04126636133430175</v>
      </c>
      <c r="N7" s="23">
        <f t="shared" si="6"/>
        <v>0.1252186418736511</v>
      </c>
      <c r="O7" s="23">
        <f t="shared" si="7"/>
        <v>0.12352942999689019</v>
      </c>
    </row>
    <row r="8" spans="1:15" ht="12.75">
      <c r="A8" s="19">
        <v>7</v>
      </c>
      <c r="B8" s="20" t="s">
        <v>12</v>
      </c>
      <c r="C8" s="8">
        <v>361163</v>
      </c>
      <c r="D8" s="8">
        <v>70922</v>
      </c>
      <c r="E8" s="8">
        <v>0</v>
      </c>
      <c r="F8" s="8">
        <v>69867</v>
      </c>
      <c r="G8" s="8">
        <v>44452</v>
      </c>
      <c r="H8" s="8">
        <v>277937</v>
      </c>
      <c r="I8" s="10">
        <f t="shared" si="1"/>
        <v>824341</v>
      </c>
      <c r="J8" s="23">
        <f t="shared" si="2"/>
        <v>0.4381233009155192</v>
      </c>
      <c r="K8" s="23">
        <f t="shared" si="3"/>
        <v>0.08603478414879279</v>
      </c>
      <c r="L8" s="23">
        <f t="shared" si="4"/>
        <v>0</v>
      </c>
      <c r="M8" s="23">
        <f t="shared" si="5"/>
        <v>0.08475497397314946</v>
      </c>
      <c r="N8" s="23">
        <f t="shared" si="6"/>
        <v>0.053924286187390896</v>
      </c>
      <c r="O8" s="23">
        <f t="shared" si="7"/>
        <v>0.3371626547751477</v>
      </c>
    </row>
    <row r="9" spans="1:15" ht="12.75">
      <c r="A9" s="19">
        <v>8</v>
      </c>
      <c r="B9" s="20" t="s">
        <v>13</v>
      </c>
      <c r="C9" s="8">
        <v>379622</v>
      </c>
      <c r="D9" s="8">
        <v>71601</v>
      </c>
      <c r="E9" s="8">
        <v>9084</v>
      </c>
      <c r="F9" s="8">
        <v>199358</v>
      </c>
      <c r="G9" s="8">
        <v>800</v>
      </c>
      <c r="H9" s="8">
        <v>0</v>
      </c>
      <c r="I9" s="10">
        <f t="shared" si="1"/>
        <v>660465</v>
      </c>
      <c r="J9" s="23">
        <f t="shared" si="2"/>
        <v>0.574779889926037</v>
      </c>
      <c r="K9" s="23">
        <f t="shared" si="3"/>
        <v>0.10840998387499716</v>
      </c>
      <c r="L9" s="23">
        <f t="shared" si="4"/>
        <v>0.013753946083441212</v>
      </c>
      <c r="M9" s="23">
        <f t="shared" si="5"/>
        <v>0.3018449122966395</v>
      </c>
      <c r="N9" s="23">
        <f t="shared" si="6"/>
        <v>0.0012112678188851793</v>
      </c>
      <c r="O9" s="23">
        <f t="shared" si="7"/>
        <v>0</v>
      </c>
    </row>
    <row r="10" spans="1:15" ht="12.75">
      <c r="A10" s="19">
        <v>9</v>
      </c>
      <c r="B10" s="20" t="s">
        <v>14</v>
      </c>
      <c r="C10" s="8">
        <v>3826953</v>
      </c>
      <c r="D10" s="8">
        <v>196270</v>
      </c>
      <c r="E10" s="8">
        <v>469564</v>
      </c>
      <c r="F10" s="8">
        <v>81778</v>
      </c>
      <c r="G10" s="8">
        <v>162380</v>
      </c>
      <c r="H10" s="8">
        <v>1566587</v>
      </c>
      <c r="I10" s="10">
        <f t="shared" si="1"/>
        <v>6303532</v>
      </c>
      <c r="J10" s="23">
        <f t="shared" si="2"/>
        <v>0.607112488680949</v>
      </c>
      <c r="K10" s="23">
        <f t="shared" si="3"/>
        <v>0.031136512038012973</v>
      </c>
      <c r="L10" s="23">
        <f t="shared" si="4"/>
        <v>0.07449220532234944</v>
      </c>
      <c r="M10" s="23">
        <f t="shared" si="5"/>
        <v>0.01297336160108333</v>
      </c>
      <c r="N10" s="23">
        <f t="shared" si="6"/>
        <v>0.025760161128713235</v>
      </c>
      <c r="O10" s="23">
        <f t="shared" si="7"/>
        <v>0.24852527122889198</v>
      </c>
    </row>
    <row r="11" spans="1:15" ht="12.75">
      <c r="A11" s="15">
        <v>10</v>
      </c>
      <c r="B11" s="16" t="s">
        <v>15</v>
      </c>
      <c r="C11" s="9">
        <v>2221541</v>
      </c>
      <c r="D11" s="9">
        <v>863993</v>
      </c>
      <c r="E11" s="9">
        <v>171953</v>
      </c>
      <c r="F11" s="9">
        <v>10593</v>
      </c>
      <c r="G11" s="9">
        <v>706130</v>
      </c>
      <c r="H11" s="9">
        <v>406780</v>
      </c>
      <c r="I11" s="11">
        <f t="shared" si="1"/>
        <v>4380990</v>
      </c>
      <c r="J11" s="24">
        <f t="shared" si="2"/>
        <v>0.5070865261048302</v>
      </c>
      <c r="K11" s="24">
        <f t="shared" si="3"/>
        <v>0.19721410000935863</v>
      </c>
      <c r="L11" s="24">
        <f t="shared" si="4"/>
        <v>0.03924980426798509</v>
      </c>
      <c r="M11" s="24">
        <f t="shared" si="5"/>
        <v>0.002417946628501777</v>
      </c>
      <c r="N11" s="24">
        <f t="shared" si="6"/>
        <v>0.16118046377645234</v>
      </c>
      <c r="O11" s="24">
        <f t="shared" si="7"/>
        <v>0.09285115921287197</v>
      </c>
    </row>
    <row r="12" spans="1:15" ht="12.75">
      <c r="A12" s="17">
        <v>11</v>
      </c>
      <c r="B12" s="18" t="s">
        <v>16</v>
      </c>
      <c r="C12" s="8">
        <v>87734</v>
      </c>
      <c r="D12" s="8">
        <v>39950</v>
      </c>
      <c r="E12" s="8">
        <v>6279</v>
      </c>
      <c r="F12" s="8">
        <v>56837</v>
      </c>
      <c r="G12" s="8">
        <v>0</v>
      </c>
      <c r="H12" s="8">
        <v>12189</v>
      </c>
      <c r="I12" s="10">
        <f t="shared" si="1"/>
        <v>202989</v>
      </c>
      <c r="J12" s="23">
        <f t="shared" si="2"/>
        <v>0.43221061239771613</v>
      </c>
      <c r="K12" s="23">
        <f t="shared" si="3"/>
        <v>0.1968086940671662</v>
      </c>
      <c r="L12" s="23">
        <f t="shared" si="4"/>
        <v>0.03093271063949278</v>
      </c>
      <c r="M12" s="23">
        <f t="shared" si="5"/>
        <v>0.28000039411002564</v>
      </c>
      <c r="N12" s="23">
        <f t="shared" si="6"/>
        <v>0</v>
      </c>
      <c r="O12" s="23">
        <f t="shared" si="7"/>
        <v>0.06004758878559922</v>
      </c>
    </row>
    <row r="13" spans="1:15" ht="12.75">
      <c r="A13" s="19">
        <v>12</v>
      </c>
      <c r="B13" s="20" t="s">
        <v>17</v>
      </c>
      <c r="C13" s="8">
        <v>456172</v>
      </c>
      <c r="D13" s="8">
        <v>969</v>
      </c>
      <c r="E13" s="8">
        <v>19000</v>
      </c>
      <c r="F13" s="8">
        <v>0</v>
      </c>
      <c r="G13" s="8">
        <v>57070</v>
      </c>
      <c r="H13" s="8">
        <v>71896</v>
      </c>
      <c r="I13" s="10">
        <f t="shared" si="1"/>
        <v>605107</v>
      </c>
      <c r="J13" s="23">
        <f t="shared" si="2"/>
        <v>0.753869976714862</v>
      </c>
      <c r="K13" s="23">
        <f t="shared" si="3"/>
        <v>0.0016013696751153103</v>
      </c>
      <c r="L13" s="23">
        <f t="shared" si="4"/>
        <v>0.031399405394417844</v>
      </c>
      <c r="M13" s="23">
        <f t="shared" si="5"/>
        <v>0</v>
      </c>
      <c r="N13" s="23">
        <f t="shared" si="6"/>
        <v>0.09431389820312772</v>
      </c>
      <c r="O13" s="23">
        <f t="shared" si="7"/>
        <v>0.11881535001247713</v>
      </c>
    </row>
    <row r="14" spans="1:15" ht="12.75">
      <c r="A14" s="19">
        <v>13</v>
      </c>
      <c r="B14" s="20" t="s">
        <v>18</v>
      </c>
      <c r="C14" s="8">
        <v>112370</v>
      </c>
      <c r="D14" s="8">
        <v>176013</v>
      </c>
      <c r="E14" s="8">
        <v>56224</v>
      </c>
      <c r="F14" s="8">
        <v>41051</v>
      </c>
      <c r="G14" s="8">
        <v>12025</v>
      </c>
      <c r="H14" s="8">
        <v>0</v>
      </c>
      <c r="I14" s="10">
        <f t="shared" si="1"/>
        <v>397683</v>
      </c>
      <c r="J14" s="23">
        <f t="shared" si="2"/>
        <v>0.2825617388724185</v>
      </c>
      <c r="K14" s="23">
        <f t="shared" si="3"/>
        <v>0.44259623871274356</v>
      </c>
      <c r="L14" s="23">
        <f t="shared" si="4"/>
        <v>0.14137893749544234</v>
      </c>
      <c r="M14" s="23">
        <f t="shared" si="5"/>
        <v>0.1032254333225207</v>
      </c>
      <c r="N14" s="23">
        <f t="shared" si="6"/>
        <v>0.030237651596874898</v>
      </c>
      <c r="O14" s="23">
        <f t="shared" si="7"/>
        <v>0</v>
      </c>
    </row>
    <row r="15" spans="1:15" ht="12.75">
      <c r="A15" s="19">
        <v>14</v>
      </c>
      <c r="B15" s="20" t="s">
        <v>19</v>
      </c>
      <c r="C15" s="8">
        <v>338283</v>
      </c>
      <c r="D15" s="8">
        <v>64846</v>
      </c>
      <c r="E15" s="8">
        <v>56261</v>
      </c>
      <c r="F15" s="8">
        <v>69526</v>
      </c>
      <c r="G15" s="8">
        <v>48107</v>
      </c>
      <c r="H15" s="8">
        <v>337415</v>
      </c>
      <c r="I15" s="10">
        <f t="shared" si="1"/>
        <v>914438</v>
      </c>
      <c r="J15" s="23">
        <f t="shared" si="2"/>
        <v>0.3699354138826252</v>
      </c>
      <c r="K15" s="23">
        <f t="shared" si="3"/>
        <v>0.07091350096999469</v>
      </c>
      <c r="L15" s="23">
        <f t="shared" si="4"/>
        <v>0.06152522095538462</v>
      </c>
      <c r="M15" s="23">
        <f t="shared" si="5"/>
        <v>0.07603139852018398</v>
      </c>
      <c r="N15" s="23">
        <f t="shared" si="6"/>
        <v>0.052608268685247116</v>
      </c>
      <c r="O15" s="23">
        <f t="shared" si="7"/>
        <v>0.36898619698656443</v>
      </c>
    </row>
    <row r="16" spans="1:15" ht="12.75">
      <c r="A16" s="15">
        <v>15</v>
      </c>
      <c r="B16" s="16" t="s">
        <v>20</v>
      </c>
      <c r="C16" s="9">
        <v>431073</v>
      </c>
      <c r="D16" s="9">
        <v>67211</v>
      </c>
      <c r="E16" s="9">
        <v>77773</v>
      </c>
      <c r="F16" s="9">
        <v>119075</v>
      </c>
      <c r="G16" s="9">
        <v>3</v>
      </c>
      <c r="H16" s="9">
        <v>0</v>
      </c>
      <c r="I16" s="11">
        <f t="shared" si="1"/>
        <v>695135</v>
      </c>
      <c r="J16" s="24">
        <f t="shared" si="2"/>
        <v>0.6201284642551447</v>
      </c>
      <c r="K16" s="24">
        <f t="shared" si="3"/>
        <v>0.09668769375732772</v>
      </c>
      <c r="L16" s="24">
        <f t="shared" si="4"/>
        <v>0.1118818646737684</v>
      </c>
      <c r="M16" s="24">
        <f t="shared" si="5"/>
        <v>0.1712976616052997</v>
      </c>
      <c r="N16" s="24">
        <f t="shared" si="6"/>
        <v>4.315708459507865E-06</v>
      </c>
      <c r="O16" s="24">
        <f t="shared" si="7"/>
        <v>0</v>
      </c>
    </row>
    <row r="17" spans="1:15" ht="12.75">
      <c r="A17" s="17">
        <v>16</v>
      </c>
      <c r="B17" s="18" t="s">
        <v>21</v>
      </c>
      <c r="C17" s="8">
        <v>646496</v>
      </c>
      <c r="D17" s="8">
        <v>137166</v>
      </c>
      <c r="E17" s="8">
        <v>36378</v>
      </c>
      <c r="F17" s="8">
        <v>57253</v>
      </c>
      <c r="G17" s="8">
        <v>119553</v>
      </c>
      <c r="H17" s="8">
        <v>36296</v>
      </c>
      <c r="I17" s="10">
        <f t="shared" si="1"/>
        <v>1033142</v>
      </c>
      <c r="J17" s="23">
        <f t="shared" si="2"/>
        <v>0.6257571563250743</v>
      </c>
      <c r="K17" s="23">
        <f t="shared" si="3"/>
        <v>0.13276587342301446</v>
      </c>
      <c r="L17" s="23">
        <f t="shared" si="4"/>
        <v>0.03521103584986381</v>
      </c>
      <c r="M17" s="23">
        <f t="shared" si="5"/>
        <v>0.055416390002535953</v>
      </c>
      <c r="N17" s="23">
        <f t="shared" si="6"/>
        <v>0.11571787808452275</v>
      </c>
      <c r="O17" s="23">
        <f t="shared" si="7"/>
        <v>0.035131666314988645</v>
      </c>
    </row>
    <row r="18" spans="1:15" ht="12.75">
      <c r="A18" s="19">
        <v>17</v>
      </c>
      <c r="B18" s="20" t="s">
        <v>22</v>
      </c>
      <c r="C18" s="8">
        <v>7233436</v>
      </c>
      <c r="D18" s="8">
        <v>942237</v>
      </c>
      <c r="E18" s="8">
        <v>662281</v>
      </c>
      <c r="F18" s="8">
        <v>726402</v>
      </c>
      <c r="G18" s="8">
        <v>0</v>
      </c>
      <c r="H18" s="8">
        <v>3563534</v>
      </c>
      <c r="I18" s="10">
        <f t="shared" si="1"/>
        <v>13127890</v>
      </c>
      <c r="J18" s="23">
        <f t="shared" si="2"/>
        <v>0.5509976089074482</v>
      </c>
      <c r="K18" s="23">
        <f t="shared" si="3"/>
        <v>0.07177368183310494</v>
      </c>
      <c r="L18" s="23">
        <f t="shared" si="4"/>
        <v>0.05044839650545518</v>
      </c>
      <c r="M18" s="23">
        <f t="shared" si="5"/>
        <v>0.05533273054542657</v>
      </c>
      <c r="N18" s="23">
        <f t="shared" si="6"/>
        <v>0</v>
      </c>
      <c r="O18" s="23">
        <f t="shared" si="7"/>
        <v>0.27144758220856513</v>
      </c>
    </row>
    <row r="19" spans="1:15" ht="12.75">
      <c r="A19" s="19">
        <v>18</v>
      </c>
      <c r="B19" s="20" t="s">
        <v>23</v>
      </c>
      <c r="C19" s="8">
        <v>208316</v>
      </c>
      <c r="D19" s="8">
        <v>73213</v>
      </c>
      <c r="E19" s="8">
        <v>115896</v>
      </c>
      <c r="F19" s="8">
        <v>159</v>
      </c>
      <c r="G19" s="8">
        <v>0</v>
      </c>
      <c r="H19" s="8">
        <v>0</v>
      </c>
      <c r="I19" s="10">
        <f t="shared" si="1"/>
        <v>397584</v>
      </c>
      <c r="J19" s="23">
        <f t="shared" si="2"/>
        <v>0.523954686305284</v>
      </c>
      <c r="K19" s="23">
        <f t="shared" si="3"/>
        <v>0.184144734194535</v>
      </c>
      <c r="L19" s="23">
        <f t="shared" si="4"/>
        <v>0.2915006640106242</v>
      </c>
      <c r="M19" s="23">
        <f t="shared" si="5"/>
        <v>0.00039991548955692384</v>
      </c>
      <c r="N19" s="23">
        <f t="shared" si="6"/>
        <v>0</v>
      </c>
      <c r="O19" s="23">
        <f t="shared" si="7"/>
        <v>0</v>
      </c>
    </row>
    <row r="20" spans="1:15" ht="12.75">
      <c r="A20" s="19">
        <v>19</v>
      </c>
      <c r="B20" s="20" t="s">
        <v>24</v>
      </c>
      <c r="C20" s="8">
        <v>216770</v>
      </c>
      <c r="D20" s="8">
        <v>80912</v>
      </c>
      <c r="E20" s="8">
        <v>25973</v>
      </c>
      <c r="F20" s="8">
        <v>17975</v>
      </c>
      <c r="G20" s="8">
        <v>0</v>
      </c>
      <c r="H20" s="8">
        <v>66826</v>
      </c>
      <c r="I20" s="10">
        <f t="shared" si="1"/>
        <v>408456</v>
      </c>
      <c r="J20" s="23">
        <f t="shared" si="2"/>
        <v>0.5307058777444816</v>
      </c>
      <c r="K20" s="23">
        <f t="shared" si="3"/>
        <v>0.19809232818222772</v>
      </c>
      <c r="L20" s="23">
        <f t="shared" si="4"/>
        <v>0.06358824451103669</v>
      </c>
      <c r="M20" s="23">
        <f t="shared" si="5"/>
        <v>0.044007188044734316</v>
      </c>
      <c r="N20" s="23">
        <f t="shared" si="6"/>
        <v>0</v>
      </c>
      <c r="O20" s="23">
        <f t="shared" si="7"/>
        <v>0.16360636151751964</v>
      </c>
    </row>
    <row r="21" spans="1:15" ht="12.75">
      <c r="A21" s="15">
        <v>20</v>
      </c>
      <c r="B21" s="16" t="s">
        <v>25</v>
      </c>
      <c r="C21" s="9">
        <v>438021</v>
      </c>
      <c r="D21" s="9">
        <v>113374</v>
      </c>
      <c r="E21" s="9">
        <v>35629</v>
      </c>
      <c r="F21" s="9">
        <v>139533</v>
      </c>
      <c r="G21" s="9">
        <v>26317</v>
      </c>
      <c r="H21" s="9">
        <v>15711</v>
      </c>
      <c r="I21" s="11">
        <f t="shared" si="1"/>
        <v>768585</v>
      </c>
      <c r="J21" s="24">
        <f t="shared" si="2"/>
        <v>0.5699057358652588</v>
      </c>
      <c r="K21" s="24">
        <f t="shared" si="3"/>
        <v>0.14751003467410892</v>
      </c>
      <c r="L21" s="24">
        <f t="shared" si="4"/>
        <v>0.04635661637945055</v>
      </c>
      <c r="M21" s="24">
        <f t="shared" si="5"/>
        <v>0.18154530728546614</v>
      </c>
      <c r="N21" s="24">
        <f t="shared" si="6"/>
        <v>0.034240845189536614</v>
      </c>
      <c r="O21" s="24">
        <f t="shared" si="7"/>
        <v>0.020441460606178886</v>
      </c>
    </row>
    <row r="22" spans="1:15" ht="12.75">
      <c r="A22" s="17">
        <v>21</v>
      </c>
      <c r="B22" s="18" t="s">
        <v>26</v>
      </c>
      <c r="C22" s="8">
        <v>176158</v>
      </c>
      <c r="D22" s="8">
        <v>167561</v>
      </c>
      <c r="E22" s="8">
        <v>80700</v>
      </c>
      <c r="F22" s="8">
        <v>3376</v>
      </c>
      <c r="G22" s="8">
        <v>0</v>
      </c>
      <c r="H22" s="8">
        <v>0</v>
      </c>
      <c r="I22" s="10">
        <f t="shared" si="1"/>
        <v>427795</v>
      </c>
      <c r="J22" s="23">
        <f t="shared" si="2"/>
        <v>0.41178134386797416</v>
      </c>
      <c r="K22" s="23">
        <f t="shared" si="3"/>
        <v>0.3916852698138127</v>
      </c>
      <c r="L22" s="23">
        <f t="shared" si="4"/>
        <v>0.1886417559812527</v>
      </c>
      <c r="M22" s="23">
        <f t="shared" si="5"/>
        <v>0.00789163033696046</v>
      </c>
      <c r="N22" s="23">
        <f t="shared" si="6"/>
        <v>0</v>
      </c>
      <c r="O22" s="23">
        <f t="shared" si="7"/>
        <v>0</v>
      </c>
    </row>
    <row r="23" spans="1:15" ht="12.75">
      <c r="A23" s="19">
        <v>22</v>
      </c>
      <c r="B23" s="20" t="s">
        <v>27</v>
      </c>
      <c r="C23" s="8">
        <v>621919</v>
      </c>
      <c r="D23" s="8">
        <v>1750192</v>
      </c>
      <c r="E23" s="8">
        <v>48815</v>
      </c>
      <c r="F23" s="8">
        <v>78577</v>
      </c>
      <c r="G23" s="8">
        <v>3453</v>
      </c>
      <c r="H23" s="8">
        <v>0</v>
      </c>
      <c r="I23" s="10">
        <f t="shared" si="1"/>
        <v>2502956</v>
      </c>
      <c r="J23" s="23">
        <f t="shared" si="2"/>
        <v>0.24847380457347232</v>
      </c>
      <c r="K23" s="23">
        <f t="shared" si="3"/>
        <v>0.6992500067919691</v>
      </c>
      <c r="L23" s="23">
        <f t="shared" si="4"/>
        <v>0.01950293972407026</v>
      </c>
      <c r="M23" s="23">
        <f t="shared" si="5"/>
        <v>0.03139368011263482</v>
      </c>
      <c r="N23" s="23">
        <f t="shared" si="6"/>
        <v>0.0013795687978534182</v>
      </c>
      <c r="O23" s="23">
        <f t="shared" si="7"/>
        <v>0</v>
      </c>
    </row>
    <row r="24" spans="1:15" ht="12.75">
      <c r="A24" s="19">
        <v>23</v>
      </c>
      <c r="B24" s="20" t="s">
        <v>28</v>
      </c>
      <c r="C24" s="8">
        <v>725480</v>
      </c>
      <c r="D24" s="8">
        <v>260714</v>
      </c>
      <c r="E24" s="8">
        <v>476175</v>
      </c>
      <c r="F24" s="8">
        <v>28452</v>
      </c>
      <c r="G24" s="8">
        <v>329403</v>
      </c>
      <c r="H24" s="8">
        <v>903475</v>
      </c>
      <c r="I24" s="10">
        <f t="shared" si="1"/>
        <v>2723699</v>
      </c>
      <c r="J24" s="23">
        <f t="shared" si="2"/>
        <v>0.26635836045025535</v>
      </c>
      <c r="K24" s="23">
        <f t="shared" si="3"/>
        <v>0.0957205623675744</v>
      </c>
      <c r="L24" s="23">
        <f t="shared" si="4"/>
        <v>0.17482658693196274</v>
      </c>
      <c r="M24" s="23">
        <f t="shared" si="5"/>
        <v>0.010446088205781917</v>
      </c>
      <c r="N24" s="23">
        <f t="shared" si="6"/>
        <v>0.12093957518800719</v>
      </c>
      <c r="O24" s="23">
        <f t="shared" si="7"/>
        <v>0.33170882685641845</v>
      </c>
    </row>
    <row r="25" spans="1:15" ht="12.75">
      <c r="A25" s="19">
        <v>24</v>
      </c>
      <c r="B25" s="20" t="s">
        <v>29</v>
      </c>
      <c r="C25" s="8">
        <v>313521</v>
      </c>
      <c r="D25" s="8">
        <v>144797</v>
      </c>
      <c r="E25" s="8">
        <v>59507</v>
      </c>
      <c r="F25" s="8">
        <v>145113</v>
      </c>
      <c r="G25" s="8">
        <v>734123</v>
      </c>
      <c r="H25" s="8">
        <v>0</v>
      </c>
      <c r="I25" s="10">
        <f t="shared" si="1"/>
        <v>1397061</v>
      </c>
      <c r="J25" s="23">
        <f t="shared" si="2"/>
        <v>0.22441468196449546</v>
      </c>
      <c r="K25" s="23">
        <f t="shared" si="3"/>
        <v>0.10364400695459969</v>
      </c>
      <c r="L25" s="23">
        <f t="shared" si="4"/>
        <v>0.04259441785290692</v>
      </c>
      <c r="M25" s="23">
        <f t="shared" si="5"/>
        <v>0.10387019607590506</v>
      </c>
      <c r="N25" s="23">
        <f t="shared" si="6"/>
        <v>0.5254766971520929</v>
      </c>
      <c r="O25" s="23">
        <f t="shared" si="7"/>
        <v>0</v>
      </c>
    </row>
    <row r="26" spans="1:15" ht="12.75">
      <c r="A26" s="15">
        <v>25</v>
      </c>
      <c r="B26" s="16" t="s">
        <v>30</v>
      </c>
      <c r="C26" s="9">
        <v>200415</v>
      </c>
      <c r="D26" s="9">
        <v>94329</v>
      </c>
      <c r="E26" s="9">
        <v>145762</v>
      </c>
      <c r="F26" s="9">
        <v>0</v>
      </c>
      <c r="G26" s="9">
        <v>20755</v>
      </c>
      <c r="H26" s="9">
        <v>7739</v>
      </c>
      <c r="I26" s="11">
        <f t="shared" si="1"/>
        <v>469000</v>
      </c>
      <c r="J26" s="24">
        <f t="shared" si="2"/>
        <v>0.4273240938166311</v>
      </c>
      <c r="K26" s="24">
        <f t="shared" si="3"/>
        <v>0.20112793176972282</v>
      </c>
      <c r="L26" s="24">
        <f t="shared" si="4"/>
        <v>0.3107931769722814</v>
      </c>
      <c r="M26" s="24">
        <f t="shared" si="5"/>
        <v>0</v>
      </c>
      <c r="N26" s="24">
        <f t="shared" si="6"/>
        <v>0.04425373134328358</v>
      </c>
      <c r="O26" s="24">
        <f t="shared" si="7"/>
        <v>0.016501066098081024</v>
      </c>
    </row>
    <row r="27" spans="1:15" ht="12.75">
      <c r="A27" s="17">
        <v>26</v>
      </c>
      <c r="B27" s="18" t="s">
        <v>31</v>
      </c>
      <c r="C27" s="8">
        <v>17108745</v>
      </c>
      <c r="D27" s="8">
        <v>943290</v>
      </c>
      <c r="E27" s="8">
        <v>1205562</v>
      </c>
      <c r="F27" s="8">
        <v>1016763</v>
      </c>
      <c r="G27" s="8">
        <v>27426</v>
      </c>
      <c r="H27" s="8">
        <v>1644090</v>
      </c>
      <c r="I27" s="10">
        <f t="shared" si="1"/>
        <v>21945876</v>
      </c>
      <c r="J27" s="23">
        <f t="shared" si="2"/>
        <v>0.7795881558794919</v>
      </c>
      <c r="K27" s="23">
        <f t="shared" si="3"/>
        <v>0.04298256310206072</v>
      </c>
      <c r="L27" s="23">
        <f t="shared" si="4"/>
        <v>0.054933418925724356</v>
      </c>
      <c r="M27" s="23">
        <f t="shared" si="5"/>
        <v>0.04633048140798754</v>
      </c>
      <c r="N27" s="23">
        <f t="shared" si="6"/>
        <v>0.0012497108796203898</v>
      </c>
      <c r="O27" s="23">
        <f t="shared" si="7"/>
        <v>0.07491566980511509</v>
      </c>
    </row>
    <row r="28" spans="1:15" ht="12.75">
      <c r="A28" s="19">
        <v>27</v>
      </c>
      <c r="B28" s="20" t="s">
        <v>32</v>
      </c>
      <c r="C28" s="8">
        <v>326577</v>
      </c>
      <c r="D28" s="8">
        <v>116258</v>
      </c>
      <c r="E28" s="8">
        <v>60274</v>
      </c>
      <c r="F28" s="8">
        <v>288221</v>
      </c>
      <c r="G28" s="8">
        <v>73657</v>
      </c>
      <c r="H28" s="8">
        <v>253421</v>
      </c>
      <c r="I28" s="10">
        <f t="shared" si="1"/>
        <v>1118408</v>
      </c>
      <c r="J28" s="23">
        <f t="shared" si="2"/>
        <v>0.292001666654745</v>
      </c>
      <c r="K28" s="23">
        <f t="shared" si="3"/>
        <v>0.10394954256407322</v>
      </c>
      <c r="L28" s="23">
        <f t="shared" si="4"/>
        <v>0.05389267601805423</v>
      </c>
      <c r="M28" s="23">
        <f t="shared" si="5"/>
        <v>0.2577064899392708</v>
      </c>
      <c r="N28" s="23">
        <f t="shared" si="6"/>
        <v>0.06585879214025651</v>
      </c>
      <c r="O28" s="23">
        <f t="shared" si="7"/>
        <v>0.22659083268360025</v>
      </c>
    </row>
    <row r="29" spans="1:15" ht="12.75">
      <c r="A29" s="19">
        <v>28</v>
      </c>
      <c r="B29" s="20" t="s">
        <v>33</v>
      </c>
      <c r="C29" s="8">
        <v>2642722</v>
      </c>
      <c r="D29" s="8">
        <v>633987</v>
      </c>
      <c r="E29" s="8">
        <v>610232</v>
      </c>
      <c r="F29" s="8">
        <v>154281</v>
      </c>
      <c r="G29" s="8">
        <v>201381</v>
      </c>
      <c r="H29" s="8">
        <v>119495</v>
      </c>
      <c r="I29" s="10">
        <f t="shared" si="1"/>
        <v>4362098</v>
      </c>
      <c r="J29" s="23">
        <f t="shared" si="2"/>
        <v>0.6058373745844317</v>
      </c>
      <c r="K29" s="23">
        <f t="shared" si="3"/>
        <v>0.14533992587970285</v>
      </c>
      <c r="L29" s="23">
        <f t="shared" si="4"/>
        <v>0.13989415185078372</v>
      </c>
      <c r="M29" s="23">
        <f t="shared" si="5"/>
        <v>0.03536853138100061</v>
      </c>
      <c r="N29" s="23">
        <f t="shared" si="6"/>
        <v>0.04616608796959628</v>
      </c>
      <c r="O29" s="23">
        <f t="shared" si="7"/>
        <v>0.02739392833448492</v>
      </c>
    </row>
    <row r="30" spans="1:15" ht="12.75">
      <c r="A30" s="19">
        <v>29</v>
      </c>
      <c r="B30" s="20" t="s">
        <v>34</v>
      </c>
      <c r="C30" s="8">
        <v>702403</v>
      </c>
      <c r="D30" s="8">
        <v>82140</v>
      </c>
      <c r="E30" s="8">
        <v>93929</v>
      </c>
      <c r="F30" s="8">
        <v>300357</v>
      </c>
      <c r="G30" s="8">
        <v>214031</v>
      </c>
      <c r="H30" s="8">
        <v>412908</v>
      </c>
      <c r="I30" s="10">
        <f t="shared" si="1"/>
        <v>1805768</v>
      </c>
      <c r="J30" s="23">
        <f t="shared" si="2"/>
        <v>0.38897743231688675</v>
      </c>
      <c r="K30" s="23">
        <f t="shared" si="3"/>
        <v>0.045487570939345474</v>
      </c>
      <c r="L30" s="23">
        <f t="shared" si="4"/>
        <v>0.052016095090842235</v>
      </c>
      <c r="M30" s="23">
        <f t="shared" si="5"/>
        <v>0.16633199835194776</v>
      </c>
      <c r="N30" s="23">
        <f t="shared" si="6"/>
        <v>0.11852630016702034</v>
      </c>
      <c r="O30" s="23">
        <f t="shared" si="7"/>
        <v>0.22866060313395742</v>
      </c>
    </row>
    <row r="31" spans="1:15" ht="12.75">
      <c r="A31" s="15">
        <v>30</v>
      </c>
      <c r="B31" s="16" t="s">
        <v>35</v>
      </c>
      <c r="C31" s="9">
        <v>138958</v>
      </c>
      <c r="D31" s="9">
        <v>140952</v>
      </c>
      <c r="E31" s="9">
        <v>9242</v>
      </c>
      <c r="F31" s="9">
        <v>7579</v>
      </c>
      <c r="G31" s="9">
        <v>0</v>
      </c>
      <c r="H31" s="9">
        <v>59242</v>
      </c>
      <c r="I31" s="11">
        <f t="shared" si="1"/>
        <v>355973</v>
      </c>
      <c r="J31" s="24">
        <f t="shared" si="2"/>
        <v>0.39036106671011567</v>
      </c>
      <c r="K31" s="24">
        <f t="shared" si="3"/>
        <v>0.39596261514215964</v>
      </c>
      <c r="L31" s="24">
        <f t="shared" si="4"/>
        <v>0.025962643234177872</v>
      </c>
      <c r="M31" s="24">
        <f t="shared" si="5"/>
        <v>0.02129094060504589</v>
      </c>
      <c r="N31" s="24">
        <f t="shared" si="6"/>
        <v>0</v>
      </c>
      <c r="O31" s="24">
        <f t="shared" si="7"/>
        <v>0.16642273430850094</v>
      </c>
    </row>
    <row r="32" spans="1:15" ht="12.75">
      <c r="A32" s="17">
        <v>31</v>
      </c>
      <c r="B32" s="18" t="s">
        <v>36</v>
      </c>
      <c r="C32" s="8">
        <v>478987</v>
      </c>
      <c r="D32" s="8">
        <v>13924</v>
      </c>
      <c r="E32" s="8">
        <v>39452</v>
      </c>
      <c r="F32" s="8">
        <v>168987</v>
      </c>
      <c r="G32" s="8">
        <v>72123</v>
      </c>
      <c r="H32" s="8">
        <v>0</v>
      </c>
      <c r="I32" s="10">
        <f t="shared" si="1"/>
        <v>773473</v>
      </c>
      <c r="J32" s="23">
        <f t="shared" si="2"/>
        <v>0.619267899461261</v>
      </c>
      <c r="K32" s="23">
        <f t="shared" si="3"/>
        <v>0.018001921204747934</v>
      </c>
      <c r="L32" s="23">
        <f t="shared" si="4"/>
        <v>0.05100630532675349</v>
      </c>
      <c r="M32" s="23">
        <f t="shared" si="5"/>
        <v>0.21847821449488217</v>
      </c>
      <c r="N32" s="23">
        <f t="shared" si="6"/>
        <v>0.0932456595123553</v>
      </c>
      <c r="O32" s="23">
        <f t="shared" si="7"/>
        <v>0</v>
      </c>
    </row>
    <row r="33" spans="1:15" ht="12.75">
      <c r="A33" s="19">
        <v>32</v>
      </c>
      <c r="B33" s="20" t="s">
        <v>37</v>
      </c>
      <c r="C33" s="8">
        <v>394008</v>
      </c>
      <c r="D33" s="8">
        <v>40458</v>
      </c>
      <c r="E33" s="8">
        <v>326117</v>
      </c>
      <c r="F33" s="8">
        <v>79296</v>
      </c>
      <c r="G33" s="8">
        <v>143732</v>
      </c>
      <c r="H33" s="8">
        <v>589891</v>
      </c>
      <c r="I33" s="10">
        <f t="shared" si="1"/>
        <v>1573502</v>
      </c>
      <c r="J33" s="23">
        <f t="shared" si="2"/>
        <v>0.2504019696193586</v>
      </c>
      <c r="K33" s="23">
        <f t="shared" si="3"/>
        <v>0.025712074086972878</v>
      </c>
      <c r="L33" s="23">
        <f t="shared" si="4"/>
        <v>0.20725553574129554</v>
      </c>
      <c r="M33" s="23">
        <f t="shared" si="5"/>
        <v>0.05039459752831582</v>
      </c>
      <c r="N33" s="23">
        <f t="shared" si="6"/>
        <v>0.09134529222079159</v>
      </c>
      <c r="O33" s="23">
        <f t="shared" si="7"/>
        <v>0.37489053080326556</v>
      </c>
    </row>
    <row r="34" spans="1:15" ht="12.75">
      <c r="A34" s="19">
        <v>33</v>
      </c>
      <c r="B34" s="20" t="s">
        <v>38</v>
      </c>
      <c r="C34" s="8">
        <v>489404</v>
      </c>
      <c r="D34" s="8">
        <v>6405</v>
      </c>
      <c r="E34" s="8">
        <v>88367</v>
      </c>
      <c r="F34" s="8">
        <v>373</v>
      </c>
      <c r="G34" s="8">
        <v>0</v>
      </c>
      <c r="H34" s="8">
        <v>57416</v>
      </c>
      <c r="I34" s="10">
        <f t="shared" si="1"/>
        <v>641965</v>
      </c>
      <c r="J34" s="23">
        <f t="shared" si="2"/>
        <v>0.7623530877851596</v>
      </c>
      <c r="K34" s="23">
        <f t="shared" si="3"/>
        <v>0.009977179441246797</v>
      </c>
      <c r="L34" s="23">
        <f t="shared" si="4"/>
        <v>0.13765080650814296</v>
      </c>
      <c r="M34" s="23">
        <f t="shared" si="5"/>
        <v>0.0005810285607470812</v>
      </c>
      <c r="N34" s="23">
        <f t="shared" si="6"/>
        <v>0</v>
      </c>
      <c r="O34" s="23">
        <f t="shared" si="7"/>
        <v>0.08943789770470353</v>
      </c>
    </row>
    <row r="35" spans="1:15" ht="12.75">
      <c r="A35" s="19">
        <v>34</v>
      </c>
      <c r="B35" s="20" t="s">
        <v>39</v>
      </c>
      <c r="C35" s="8">
        <v>644560</v>
      </c>
      <c r="D35" s="8">
        <v>593643</v>
      </c>
      <c r="E35" s="8">
        <v>160000</v>
      </c>
      <c r="F35" s="8">
        <v>35471</v>
      </c>
      <c r="G35" s="8">
        <v>0</v>
      </c>
      <c r="H35" s="8">
        <v>561833</v>
      </c>
      <c r="I35" s="10">
        <f t="shared" si="1"/>
        <v>1995507</v>
      </c>
      <c r="J35" s="23">
        <f t="shared" si="2"/>
        <v>0.3230056321526309</v>
      </c>
      <c r="K35" s="23">
        <f t="shared" si="3"/>
        <v>0.2974898108600972</v>
      </c>
      <c r="L35" s="23">
        <f t="shared" si="4"/>
        <v>0.08018012465002629</v>
      </c>
      <c r="M35" s="23">
        <f t="shared" si="5"/>
        <v>0.017775432509131765</v>
      </c>
      <c r="N35" s="23">
        <f t="shared" si="6"/>
        <v>0</v>
      </c>
      <c r="O35" s="23">
        <f t="shared" si="7"/>
        <v>0.2815489998281139</v>
      </c>
    </row>
    <row r="36" spans="1:15" ht="12.75">
      <c r="A36" s="15">
        <v>35</v>
      </c>
      <c r="B36" s="16" t="s">
        <v>40</v>
      </c>
      <c r="C36" s="9">
        <v>1735690</v>
      </c>
      <c r="D36" s="9">
        <v>114635</v>
      </c>
      <c r="E36" s="9">
        <v>236809</v>
      </c>
      <c r="F36" s="9">
        <v>359960</v>
      </c>
      <c r="G36" s="9">
        <v>480827</v>
      </c>
      <c r="H36" s="9">
        <v>17644</v>
      </c>
      <c r="I36" s="11">
        <f t="shared" si="1"/>
        <v>2945565</v>
      </c>
      <c r="J36" s="24">
        <f t="shared" si="2"/>
        <v>0.5892553720593502</v>
      </c>
      <c r="K36" s="24">
        <f t="shared" si="3"/>
        <v>0.03891783070480536</v>
      </c>
      <c r="L36" s="24">
        <f t="shared" si="4"/>
        <v>0.08039510246760809</v>
      </c>
      <c r="M36" s="24">
        <f t="shared" si="5"/>
        <v>0.12220405932308402</v>
      </c>
      <c r="N36" s="24">
        <f t="shared" si="6"/>
        <v>0.16323761315740784</v>
      </c>
      <c r="O36" s="24">
        <f t="shared" si="7"/>
        <v>0.005990022287744456</v>
      </c>
    </row>
    <row r="37" spans="1:15" ht="12.75">
      <c r="A37" s="17">
        <v>36</v>
      </c>
      <c r="B37" s="18" t="s">
        <v>41</v>
      </c>
      <c r="C37" s="8">
        <v>16595503</v>
      </c>
      <c r="D37" s="8">
        <v>194772</v>
      </c>
      <c r="E37" s="8">
        <v>5351315</v>
      </c>
      <c r="F37" s="8">
        <v>1769153</v>
      </c>
      <c r="G37" s="8">
        <v>0</v>
      </c>
      <c r="H37" s="8">
        <v>11430013</v>
      </c>
      <c r="I37" s="10">
        <f t="shared" si="1"/>
        <v>35340756</v>
      </c>
      <c r="J37" s="23">
        <f t="shared" si="2"/>
        <v>0.46958539879565675</v>
      </c>
      <c r="K37" s="23">
        <f t="shared" si="3"/>
        <v>0.005511257314359659</v>
      </c>
      <c r="L37" s="23">
        <f t="shared" si="4"/>
        <v>0.15142050158745896</v>
      </c>
      <c r="M37" s="23">
        <f t="shared" si="5"/>
        <v>0.050059851577595</v>
      </c>
      <c r="N37" s="23">
        <f t="shared" si="6"/>
        <v>0</v>
      </c>
      <c r="O37" s="23">
        <f t="shared" si="7"/>
        <v>0.3234229907249296</v>
      </c>
    </row>
    <row r="38" spans="1:15" ht="12.75">
      <c r="A38" s="19">
        <v>37</v>
      </c>
      <c r="B38" s="20" t="s">
        <v>42</v>
      </c>
      <c r="C38" s="8">
        <v>1117723</v>
      </c>
      <c r="D38" s="8">
        <v>224189</v>
      </c>
      <c r="E38" s="8">
        <v>451662</v>
      </c>
      <c r="F38" s="8">
        <v>174849</v>
      </c>
      <c r="G38" s="8">
        <v>180414</v>
      </c>
      <c r="H38" s="8">
        <v>332329</v>
      </c>
      <c r="I38" s="10">
        <f t="shared" si="1"/>
        <v>2481166</v>
      </c>
      <c r="J38" s="23">
        <f t="shared" si="2"/>
        <v>0.45048295841551916</v>
      </c>
      <c r="K38" s="23">
        <f t="shared" si="3"/>
        <v>0.09035630828408901</v>
      </c>
      <c r="L38" s="23">
        <f t="shared" si="4"/>
        <v>0.18203618782459538</v>
      </c>
      <c r="M38" s="23">
        <f t="shared" si="5"/>
        <v>0.07047049653267859</v>
      </c>
      <c r="N38" s="23">
        <f t="shared" si="6"/>
        <v>0.07271339362219215</v>
      </c>
      <c r="O38" s="23">
        <f t="shared" si="7"/>
        <v>0.13394065532092572</v>
      </c>
    </row>
    <row r="39" spans="1:15" ht="12.75">
      <c r="A39" s="19">
        <v>38</v>
      </c>
      <c r="B39" s="20" t="s">
        <v>43</v>
      </c>
      <c r="C39" s="8">
        <v>664003</v>
      </c>
      <c r="D39" s="8">
        <v>239661</v>
      </c>
      <c r="E39" s="8">
        <v>68758</v>
      </c>
      <c r="F39" s="8">
        <v>11982</v>
      </c>
      <c r="G39" s="8">
        <v>0</v>
      </c>
      <c r="H39" s="8">
        <v>66720</v>
      </c>
      <c r="I39" s="10">
        <f t="shared" si="1"/>
        <v>1051124</v>
      </c>
      <c r="J39" s="23">
        <f t="shared" si="2"/>
        <v>0.6317075815983652</v>
      </c>
      <c r="K39" s="23">
        <f t="shared" si="3"/>
        <v>0.22800449804209588</v>
      </c>
      <c r="L39" s="23">
        <f t="shared" si="4"/>
        <v>0.06541378562377037</v>
      </c>
      <c r="M39" s="23">
        <f t="shared" si="5"/>
        <v>0.011399225971436291</v>
      </c>
      <c r="N39" s="23">
        <f t="shared" si="6"/>
        <v>0</v>
      </c>
      <c r="O39" s="23">
        <f t="shared" si="7"/>
        <v>0.06347490876433227</v>
      </c>
    </row>
    <row r="40" spans="1:15" ht="12.75">
      <c r="A40" s="19">
        <v>39</v>
      </c>
      <c r="B40" s="20" t="s">
        <v>44</v>
      </c>
      <c r="C40" s="8">
        <v>724213</v>
      </c>
      <c r="D40" s="8">
        <v>51755</v>
      </c>
      <c r="E40" s="8">
        <v>106668</v>
      </c>
      <c r="F40" s="8">
        <v>19272</v>
      </c>
      <c r="G40" s="8">
        <v>2442</v>
      </c>
      <c r="H40" s="8">
        <v>1890</v>
      </c>
      <c r="I40" s="10">
        <f t="shared" si="1"/>
        <v>906240</v>
      </c>
      <c r="J40" s="23">
        <f t="shared" si="2"/>
        <v>0.7991404043079096</v>
      </c>
      <c r="K40" s="23">
        <f t="shared" si="3"/>
        <v>0.0571095956920904</v>
      </c>
      <c r="L40" s="23">
        <f t="shared" si="4"/>
        <v>0.11770391949152542</v>
      </c>
      <c r="M40" s="23">
        <f t="shared" si="5"/>
        <v>0.021265889830508474</v>
      </c>
      <c r="N40" s="23">
        <f t="shared" si="6"/>
        <v>0.0026946504237288136</v>
      </c>
      <c r="O40" s="23">
        <f t="shared" si="7"/>
        <v>0.002085540254237288</v>
      </c>
    </row>
    <row r="41" spans="1:15" ht="12.75">
      <c r="A41" s="15">
        <v>40</v>
      </c>
      <c r="B41" s="16" t="s">
        <v>45</v>
      </c>
      <c r="C41" s="9">
        <v>792690</v>
      </c>
      <c r="D41" s="9">
        <v>180262</v>
      </c>
      <c r="E41" s="9">
        <v>109242</v>
      </c>
      <c r="F41" s="9">
        <v>318182</v>
      </c>
      <c r="G41" s="9">
        <v>294143</v>
      </c>
      <c r="H41" s="9">
        <v>587759</v>
      </c>
      <c r="I41" s="11">
        <f t="shared" si="1"/>
        <v>2282278</v>
      </c>
      <c r="J41" s="24">
        <f t="shared" si="2"/>
        <v>0.3473240332685151</v>
      </c>
      <c r="K41" s="24">
        <f t="shared" si="3"/>
        <v>0.07898336661879052</v>
      </c>
      <c r="L41" s="24">
        <f t="shared" si="4"/>
        <v>0.047865334547325084</v>
      </c>
      <c r="M41" s="24">
        <f t="shared" si="5"/>
        <v>0.13941421684825425</v>
      </c>
      <c r="N41" s="24">
        <f t="shared" si="6"/>
        <v>0.1288813194536336</v>
      </c>
      <c r="O41" s="24">
        <f t="shared" si="7"/>
        <v>0.2575317292634815</v>
      </c>
    </row>
    <row r="42" spans="1:15" ht="12.75">
      <c r="A42" s="17">
        <v>41</v>
      </c>
      <c r="B42" s="18" t="s">
        <v>46</v>
      </c>
      <c r="C42" s="8">
        <v>319646</v>
      </c>
      <c r="D42" s="8">
        <v>10791</v>
      </c>
      <c r="E42" s="8">
        <v>47350</v>
      </c>
      <c r="F42" s="8">
        <v>121235</v>
      </c>
      <c r="G42" s="8">
        <v>116375</v>
      </c>
      <c r="H42" s="8">
        <v>24425</v>
      </c>
      <c r="I42" s="10">
        <f t="shared" si="1"/>
        <v>639822</v>
      </c>
      <c r="J42" s="23">
        <f t="shared" si="2"/>
        <v>0.4995858223068291</v>
      </c>
      <c r="K42" s="23">
        <f t="shared" si="3"/>
        <v>0.016865628252857826</v>
      </c>
      <c r="L42" s="23">
        <f t="shared" si="4"/>
        <v>0.07400495762884052</v>
      </c>
      <c r="M42" s="23">
        <f t="shared" si="5"/>
        <v>0.18948238728896474</v>
      </c>
      <c r="N42" s="23">
        <f t="shared" si="6"/>
        <v>0.1818865246896793</v>
      </c>
      <c r="O42" s="23">
        <f t="shared" si="7"/>
        <v>0.038174679832828504</v>
      </c>
    </row>
    <row r="43" spans="1:15" ht="12.75">
      <c r="A43" s="19">
        <v>42</v>
      </c>
      <c r="B43" s="20" t="s">
        <v>47</v>
      </c>
      <c r="C43" s="8">
        <v>334952</v>
      </c>
      <c r="D43" s="8">
        <v>95485</v>
      </c>
      <c r="E43" s="8">
        <v>21405</v>
      </c>
      <c r="F43" s="8">
        <v>2352</v>
      </c>
      <c r="G43" s="8">
        <v>1398</v>
      </c>
      <c r="H43" s="8">
        <v>35296</v>
      </c>
      <c r="I43" s="10">
        <f t="shared" si="1"/>
        <v>490888</v>
      </c>
      <c r="J43" s="23">
        <f t="shared" si="2"/>
        <v>0.682338944932449</v>
      </c>
      <c r="K43" s="23">
        <f t="shared" si="3"/>
        <v>0.19451483841528006</v>
      </c>
      <c r="L43" s="23">
        <f t="shared" si="4"/>
        <v>0.0436046511627907</v>
      </c>
      <c r="M43" s="23">
        <f t="shared" si="5"/>
        <v>0.00479131696028422</v>
      </c>
      <c r="N43" s="23">
        <f t="shared" si="6"/>
        <v>0.002847900132005671</v>
      </c>
      <c r="O43" s="23">
        <f t="shared" si="7"/>
        <v>0.0719023483971904</v>
      </c>
    </row>
    <row r="44" spans="1:15" ht="12.75">
      <c r="A44" s="19">
        <v>43</v>
      </c>
      <c r="B44" s="20" t="s">
        <v>48</v>
      </c>
      <c r="C44" s="8">
        <v>180533</v>
      </c>
      <c r="D44" s="8">
        <v>129674</v>
      </c>
      <c r="E44" s="8">
        <v>62176</v>
      </c>
      <c r="F44" s="8">
        <v>50862</v>
      </c>
      <c r="G44" s="8">
        <v>93728</v>
      </c>
      <c r="H44" s="8">
        <v>37938</v>
      </c>
      <c r="I44" s="10">
        <f t="shared" si="1"/>
        <v>554911</v>
      </c>
      <c r="J44" s="23">
        <f t="shared" si="2"/>
        <v>0.3253368558201225</v>
      </c>
      <c r="K44" s="23">
        <f t="shared" si="3"/>
        <v>0.2336843205487006</v>
      </c>
      <c r="L44" s="23">
        <f t="shared" si="4"/>
        <v>0.11204679669352383</v>
      </c>
      <c r="M44" s="23">
        <f t="shared" si="5"/>
        <v>0.0916579415437791</v>
      </c>
      <c r="N44" s="23">
        <f t="shared" si="6"/>
        <v>0.16890636516486426</v>
      </c>
      <c r="O44" s="23">
        <f t="shared" si="7"/>
        <v>0.06836772022900969</v>
      </c>
    </row>
    <row r="45" spans="1:15" ht="12.75">
      <c r="A45" s="19">
        <v>44</v>
      </c>
      <c r="B45" s="20" t="s">
        <v>49</v>
      </c>
      <c r="C45" s="8">
        <v>863271</v>
      </c>
      <c r="D45" s="8">
        <v>100323</v>
      </c>
      <c r="E45" s="8">
        <v>6324</v>
      </c>
      <c r="F45" s="8">
        <v>65445</v>
      </c>
      <c r="G45" s="8">
        <v>87227</v>
      </c>
      <c r="H45" s="8">
        <v>37651</v>
      </c>
      <c r="I45" s="10">
        <f t="shared" si="1"/>
        <v>1160241</v>
      </c>
      <c r="J45" s="23">
        <f t="shared" si="2"/>
        <v>0.7440445562602942</v>
      </c>
      <c r="K45" s="23">
        <f t="shared" si="3"/>
        <v>0.08646738048388222</v>
      </c>
      <c r="L45" s="23">
        <f t="shared" si="4"/>
        <v>0.005450591730511161</v>
      </c>
      <c r="M45" s="23">
        <f t="shared" si="5"/>
        <v>0.05640638453562665</v>
      </c>
      <c r="N45" s="23">
        <f t="shared" si="6"/>
        <v>0.07518007034745368</v>
      </c>
      <c r="O45" s="23">
        <f t="shared" si="7"/>
        <v>0.032451016642232086</v>
      </c>
    </row>
    <row r="46" spans="1:15" ht="12.75">
      <c r="A46" s="15">
        <v>45</v>
      </c>
      <c r="B46" s="16" t="s">
        <v>50</v>
      </c>
      <c r="C46" s="9">
        <v>688312</v>
      </c>
      <c r="D46" s="9">
        <v>980933</v>
      </c>
      <c r="E46" s="9">
        <v>14237</v>
      </c>
      <c r="F46" s="9">
        <v>50425</v>
      </c>
      <c r="G46" s="9">
        <v>172151</v>
      </c>
      <c r="H46" s="9">
        <v>1023217</v>
      </c>
      <c r="I46" s="11">
        <f t="shared" si="1"/>
        <v>2929275</v>
      </c>
      <c r="J46" s="24">
        <f t="shared" si="2"/>
        <v>0.2349769140828362</v>
      </c>
      <c r="K46" s="24">
        <f t="shared" si="3"/>
        <v>0.33487228068378694</v>
      </c>
      <c r="L46" s="24">
        <f t="shared" si="4"/>
        <v>0.00486024698944278</v>
      </c>
      <c r="M46" s="24">
        <f t="shared" si="5"/>
        <v>0.017214157086651135</v>
      </c>
      <c r="N46" s="24">
        <f t="shared" si="6"/>
        <v>0.05876914936289696</v>
      </c>
      <c r="O46" s="24">
        <f t="shared" si="7"/>
        <v>0.349307251794386</v>
      </c>
    </row>
    <row r="47" spans="1:15" ht="12.75">
      <c r="A47" s="17">
        <v>46</v>
      </c>
      <c r="B47" s="18" t="s">
        <v>51</v>
      </c>
      <c r="C47" s="8">
        <v>300107</v>
      </c>
      <c r="D47" s="8">
        <v>44876</v>
      </c>
      <c r="E47" s="8">
        <v>84795</v>
      </c>
      <c r="F47" s="8">
        <v>89955</v>
      </c>
      <c r="G47" s="8">
        <v>0</v>
      </c>
      <c r="H47" s="8">
        <v>26481</v>
      </c>
      <c r="I47" s="10">
        <f t="shared" si="1"/>
        <v>546214</v>
      </c>
      <c r="J47" s="23">
        <f t="shared" si="2"/>
        <v>0.5494311753268866</v>
      </c>
      <c r="K47" s="23">
        <f t="shared" si="3"/>
        <v>0.08215827496182815</v>
      </c>
      <c r="L47" s="23">
        <f t="shared" si="4"/>
        <v>0.1552413522904942</v>
      </c>
      <c r="M47" s="23">
        <f t="shared" si="5"/>
        <v>0.16468819913074362</v>
      </c>
      <c r="N47" s="23">
        <f t="shared" si="6"/>
        <v>0</v>
      </c>
      <c r="O47" s="23">
        <f t="shared" si="7"/>
        <v>0.04848099829004749</v>
      </c>
    </row>
    <row r="48" spans="1:15" ht="12.75">
      <c r="A48" s="19">
        <v>47</v>
      </c>
      <c r="B48" s="20" t="s">
        <v>52</v>
      </c>
      <c r="C48" s="8">
        <v>609523</v>
      </c>
      <c r="D48" s="8">
        <v>59407</v>
      </c>
      <c r="E48" s="8">
        <v>58303</v>
      </c>
      <c r="F48" s="8">
        <v>20146</v>
      </c>
      <c r="G48" s="8">
        <v>84305</v>
      </c>
      <c r="H48" s="8">
        <v>3424</v>
      </c>
      <c r="I48" s="10">
        <f t="shared" si="1"/>
        <v>835108</v>
      </c>
      <c r="J48" s="23">
        <f t="shared" si="2"/>
        <v>0.7298732619014546</v>
      </c>
      <c r="K48" s="23">
        <f t="shared" si="3"/>
        <v>0.07113690684318676</v>
      </c>
      <c r="L48" s="23">
        <f t="shared" si="4"/>
        <v>0.0698149221418068</v>
      </c>
      <c r="M48" s="23">
        <f t="shared" si="5"/>
        <v>0.024123825900362588</v>
      </c>
      <c r="N48" s="23">
        <f t="shared" si="6"/>
        <v>0.10095101471905431</v>
      </c>
      <c r="O48" s="23">
        <f t="shared" si="7"/>
        <v>0.00410006849413489</v>
      </c>
    </row>
    <row r="49" spans="1:15" ht="12.75">
      <c r="A49" s="19">
        <v>48</v>
      </c>
      <c r="B49" s="20" t="s">
        <v>53</v>
      </c>
      <c r="C49" s="8">
        <v>445081</v>
      </c>
      <c r="D49" s="8">
        <v>166526</v>
      </c>
      <c r="E49" s="8">
        <v>118177</v>
      </c>
      <c r="F49" s="8">
        <v>0</v>
      </c>
      <c r="G49" s="8">
        <v>0</v>
      </c>
      <c r="H49" s="8">
        <v>0</v>
      </c>
      <c r="I49" s="10">
        <f t="shared" si="1"/>
        <v>729784</v>
      </c>
      <c r="J49" s="23">
        <f t="shared" si="2"/>
        <v>0.6098804577792881</v>
      </c>
      <c r="K49" s="23">
        <f t="shared" si="3"/>
        <v>0.22818532606908346</v>
      </c>
      <c r="L49" s="23">
        <f t="shared" si="4"/>
        <v>0.16193421615162842</v>
      </c>
      <c r="M49" s="23">
        <f t="shared" si="5"/>
        <v>0</v>
      </c>
      <c r="N49" s="23">
        <f t="shared" si="6"/>
        <v>0</v>
      </c>
      <c r="O49" s="23">
        <f t="shared" si="7"/>
        <v>0</v>
      </c>
    </row>
    <row r="50" spans="1:15" ht="12.75">
      <c r="A50" s="19">
        <v>49</v>
      </c>
      <c r="B50" s="20" t="s">
        <v>54</v>
      </c>
      <c r="C50" s="8">
        <v>348579</v>
      </c>
      <c r="D50" s="8">
        <v>118241</v>
      </c>
      <c r="E50" s="8">
        <v>64790</v>
      </c>
      <c r="F50" s="8">
        <v>3242</v>
      </c>
      <c r="G50" s="8">
        <v>0</v>
      </c>
      <c r="H50" s="8">
        <v>0</v>
      </c>
      <c r="I50" s="10">
        <f t="shared" si="1"/>
        <v>534852</v>
      </c>
      <c r="J50" s="23">
        <f t="shared" si="2"/>
        <v>0.6517298243252339</v>
      </c>
      <c r="K50" s="23">
        <f t="shared" si="3"/>
        <v>0.2210723714223748</v>
      </c>
      <c r="L50" s="23">
        <f t="shared" si="4"/>
        <v>0.12113631434490289</v>
      </c>
      <c r="M50" s="23">
        <f t="shared" si="5"/>
        <v>0.006061489907488427</v>
      </c>
      <c r="N50" s="23">
        <f t="shared" si="6"/>
        <v>0</v>
      </c>
      <c r="O50" s="23">
        <f t="shared" si="7"/>
        <v>0</v>
      </c>
    </row>
    <row r="51" spans="1:15" ht="12.75">
      <c r="A51" s="15">
        <v>50</v>
      </c>
      <c r="B51" s="16" t="s">
        <v>55</v>
      </c>
      <c r="C51" s="9">
        <v>758141</v>
      </c>
      <c r="D51" s="9">
        <v>141381</v>
      </c>
      <c r="E51" s="9">
        <v>116730</v>
      </c>
      <c r="F51" s="9">
        <v>217862</v>
      </c>
      <c r="G51" s="9">
        <v>26228</v>
      </c>
      <c r="H51" s="9">
        <v>321037</v>
      </c>
      <c r="I51" s="11">
        <f t="shared" si="1"/>
        <v>1581379</v>
      </c>
      <c r="J51" s="24">
        <f t="shared" si="2"/>
        <v>0.4794176475089147</v>
      </c>
      <c r="K51" s="24">
        <f t="shared" si="3"/>
        <v>0.08940361545208328</v>
      </c>
      <c r="L51" s="24">
        <f t="shared" si="4"/>
        <v>0.07381532194369597</v>
      </c>
      <c r="M51" s="24">
        <f t="shared" si="5"/>
        <v>0.13776710073929146</v>
      </c>
      <c r="N51" s="24">
        <f t="shared" si="6"/>
        <v>0.01658552440623026</v>
      </c>
      <c r="O51" s="24">
        <f t="shared" si="7"/>
        <v>0.20301078994978433</v>
      </c>
    </row>
    <row r="52" spans="1:15" ht="12.75">
      <c r="A52" s="17">
        <v>51</v>
      </c>
      <c r="B52" s="18" t="s">
        <v>56</v>
      </c>
      <c r="C52" s="8">
        <v>927285</v>
      </c>
      <c r="D52" s="8">
        <v>135820</v>
      </c>
      <c r="E52" s="8">
        <v>94308</v>
      </c>
      <c r="F52" s="8">
        <v>9235</v>
      </c>
      <c r="G52" s="8">
        <v>64721</v>
      </c>
      <c r="H52" s="8">
        <v>60381</v>
      </c>
      <c r="I52" s="10">
        <f t="shared" si="1"/>
        <v>1291750</v>
      </c>
      <c r="J52" s="23">
        <f t="shared" si="2"/>
        <v>0.7178517514999032</v>
      </c>
      <c r="K52" s="23">
        <f t="shared" si="3"/>
        <v>0.10514418424617766</v>
      </c>
      <c r="L52" s="23">
        <f t="shared" si="4"/>
        <v>0.07300793497193729</v>
      </c>
      <c r="M52" s="23">
        <f t="shared" si="5"/>
        <v>0.007149216179601316</v>
      </c>
      <c r="N52" s="23">
        <f t="shared" si="6"/>
        <v>0.050103348171085735</v>
      </c>
      <c r="O52" s="23">
        <f t="shared" si="7"/>
        <v>0.04674356493129476</v>
      </c>
    </row>
    <row r="53" spans="1:15" ht="12.75">
      <c r="A53" s="19">
        <v>52</v>
      </c>
      <c r="B53" s="20" t="s">
        <v>57</v>
      </c>
      <c r="C53" s="8">
        <v>2083211</v>
      </c>
      <c r="D53" s="8">
        <v>240244</v>
      </c>
      <c r="E53" s="8">
        <v>50509</v>
      </c>
      <c r="F53" s="8">
        <v>905753</v>
      </c>
      <c r="G53" s="8">
        <v>712876</v>
      </c>
      <c r="H53" s="8">
        <v>787928</v>
      </c>
      <c r="I53" s="10">
        <f t="shared" si="1"/>
        <v>4780521</v>
      </c>
      <c r="J53" s="23">
        <f t="shared" si="2"/>
        <v>0.43577070365343024</v>
      </c>
      <c r="K53" s="23">
        <f t="shared" si="3"/>
        <v>0.05025477348598615</v>
      </c>
      <c r="L53" s="23">
        <f t="shared" si="4"/>
        <v>0.01056558479713822</v>
      </c>
      <c r="M53" s="23">
        <f t="shared" si="5"/>
        <v>0.18946742415732512</v>
      </c>
      <c r="N53" s="23">
        <f t="shared" si="6"/>
        <v>0.14912098493030362</v>
      </c>
      <c r="O53" s="23">
        <f t="shared" si="7"/>
        <v>0.16482052897581664</v>
      </c>
    </row>
    <row r="54" spans="1:15" ht="12.75">
      <c r="A54" s="19">
        <v>53</v>
      </c>
      <c r="B54" s="20" t="s">
        <v>58</v>
      </c>
      <c r="C54" s="8">
        <v>536795</v>
      </c>
      <c r="D54" s="8">
        <v>276682</v>
      </c>
      <c r="E54" s="8">
        <v>295793</v>
      </c>
      <c r="F54" s="8">
        <v>124003</v>
      </c>
      <c r="G54" s="8">
        <v>139175</v>
      </c>
      <c r="H54" s="8">
        <v>13812</v>
      </c>
      <c r="I54" s="10">
        <f t="shared" si="1"/>
        <v>1386260</v>
      </c>
      <c r="J54" s="23">
        <f t="shared" si="2"/>
        <v>0.3872253401237863</v>
      </c>
      <c r="K54" s="23">
        <f t="shared" si="3"/>
        <v>0.19958882172175493</v>
      </c>
      <c r="L54" s="23">
        <f t="shared" si="4"/>
        <v>0.2133748358893714</v>
      </c>
      <c r="M54" s="23">
        <f t="shared" si="5"/>
        <v>0.08945147374951308</v>
      </c>
      <c r="N54" s="23">
        <f t="shared" si="6"/>
        <v>0.10039602960483604</v>
      </c>
      <c r="O54" s="23">
        <f t="shared" si="7"/>
        <v>0.009963498910738245</v>
      </c>
    </row>
    <row r="55" spans="1:15" ht="12.75">
      <c r="A55" s="19">
        <v>54</v>
      </c>
      <c r="B55" s="20" t="s">
        <v>59</v>
      </c>
      <c r="C55" s="8">
        <v>203214</v>
      </c>
      <c r="D55" s="8">
        <v>30628</v>
      </c>
      <c r="E55" s="8">
        <v>7790</v>
      </c>
      <c r="F55" s="8">
        <v>0</v>
      </c>
      <c r="G55" s="8">
        <v>0</v>
      </c>
      <c r="H55" s="8">
        <v>107779</v>
      </c>
      <c r="I55" s="10">
        <f t="shared" si="1"/>
        <v>349411</v>
      </c>
      <c r="J55" s="23">
        <f t="shared" si="2"/>
        <v>0.5815901617293102</v>
      </c>
      <c r="K55" s="23">
        <f t="shared" si="3"/>
        <v>0.08765608409580694</v>
      </c>
      <c r="L55" s="23">
        <f t="shared" si="4"/>
        <v>0.022294661587643205</v>
      </c>
      <c r="M55" s="23">
        <f t="shared" si="5"/>
        <v>0</v>
      </c>
      <c r="N55" s="23">
        <f t="shared" si="6"/>
        <v>0</v>
      </c>
      <c r="O55" s="23">
        <f t="shared" si="7"/>
        <v>0.3084590925872397</v>
      </c>
    </row>
    <row r="56" spans="1:15" ht="12.75">
      <c r="A56" s="15">
        <v>55</v>
      </c>
      <c r="B56" s="16" t="s">
        <v>60</v>
      </c>
      <c r="C56" s="9">
        <v>1528396</v>
      </c>
      <c r="D56" s="9">
        <v>97349</v>
      </c>
      <c r="E56" s="9">
        <v>479427</v>
      </c>
      <c r="F56" s="9">
        <v>12275</v>
      </c>
      <c r="G56" s="9">
        <v>950</v>
      </c>
      <c r="H56" s="9">
        <v>6671</v>
      </c>
      <c r="I56" s="11">
        <f t="shared" si="1"/>
        <v>2125068</v>
      </c>
      <c r="J56" s="24">
        <f t="shared" si="2"/>
        <v>0.7192221613614247</v>
      </c>
      <c r="K56" s="24">
        <f t="shared" si="3"/>
        <v>0.04580982820314456</v>
      </c>
      <c r="L56" s="24">
        <f t="shared" si="4"/>
        <v>0.22560548650678472</v>
      </c>
      <c r="M56" s="24">
        <f t="shared" si="5"/>
        <v>0.005776285747091387</v>
      </c>
      <c r="N56" s="24">
        <f t="shared" si="6"/>
        <v>0.00044704451810483243</v>
      </c>
      <c r="O56" s="24">
        <f t="shared" si="7"/>
        <v>0.0031391936634498283</v>
      </c>
    </row>
    <row r="57" spans="1:15" ht="12.75">
      <c r="A57" s="17">
        <v>56</v>
      </c>
      <c r="B57" s="18" t="s">
        <v>61</v>
      </c>
      <c r="C57" s="8">
        <v>83488</v>
      </c>
      <c r="D57" s="8">
        <v>83270</v>
      </c>
      <c r="E57" s="8">
        <v>50568</v>
      </c>
      <c r="F57" s="8">
        <v>11786</v>
      </c>
      <c r="G57" s="8">
        <v>0</v>
      </c>
      <c r="H57" s="8">
        <v>0</v>
      </c>
      <c r="I57" s="10">
        <f t="shared" si="1"/>
        <v>229112</v>
      </c>
      <c r="J57" s="23">
        <f t="shared" si="2"/>
        <v>0.36439819826111247</v>
      </c>
      <c r="K57" s="23">
        <f t="shared" si="3"/>
        <v>0.36344669855791056</v>
      </c>
      <c r="L57" s="23">
        <f t="shared" si="4"/>
        <v>0.22071301372254618</v>
      </c>
      <c r="M57" s="23">
        <f t="shared" si="5"/>
        <v>0.05144208945843081</v>
      </c>
      <c r="N57" s="23">
        <f t="shared" si="6"/>
        <v>0</v>
      </c>
      <c r="O57" s="23">
        <f t="shared" si="7"/>
        <v>0</v>
      </c>
    </row>
    <row r="58" spans="1:15" ht="12.75">
      <c r="A58" s="19">
        <v>57</v>
      </c>
      <c r="B58" s="20" t="s">
        <v>62</v>
      </c>
      <c r="C58" s="8">
        <v>415144</v>
      </c>
      <c r="D58" s="8">
        <v>252194</v>
      </c>
      <c r="E58" s="8">
        <v>46298</v>
      </c>
      <c r="F58" s="8">
        <v>309464</v>
      </c>
      <c r="G58" s="8">
        <v>9483</v>
      </c>
      <c r="H58" s="8">
        <v>0</v>
      </c>
      <c r="I58" s="10">
        <f t="shared" si="1"/>
        <v>1032583</v>
      </c>
      <c r="J58" s="23">
        <f t="shared" si="2"/>
        <v>0.40204419402604924</v>
      </c>
      <c r="K58" s="23">
        <f t="shared" si="3"/>
        <v>0.2442360565688182</v>
      </c>
      <c r="L58" s="23">
        <f t="shared" si="4"/>
        <v>0.04483707362991643</v>
      </c>
      <c r="M58" s="23">
        <f t="shared" si="5"/>
        <v>0.2996989104023599</v>
      </c>
      <c r="N58" s="23">
        <f t="shared" si="6"/>
        <v>0.009183765372856225</v>
      </c>
      <c r="O58" s="23">
        <f t="shared" si="7"/>
        <v>0</v>
      </c>
    </row>
    <row r="59" spans="1:15" ht="12.75">
      <c r="A59" s="19">
        <v>58</v>
      </c>
      <c r="B59" s="20" t="s">
        <v>63</v>
      </c>
      <c r="C59" s="8">
        <v>761708</v>
      </c>
      <c r="D59" s="8">
        <v>322981</v>
      </c>
      <c r="E59" s="8">
        <v>38374</v>
      </c>
      <c r="F59" s="8">
        <v>90036</v>
      </c>
      <c r="G59" s="8">
        <v>78510</v>
      </c>
      <c r="H59" s="8">
        <v>435431</v>
      </c>
      <c r="I59" s="10">
        <f t="shared" si="1"/>
        <v>1727040</v>
      </c>
      <c r="J59" s="23">
        <f t="shared" si="2"/>
        <v>0.44104826755604964</v>
      </c>
      <c r="K59" s="23">
        <f t="shared" si="3"/>
        <v>0.18701419770242728</v>
      </c>
      <c r="L59" s="23">
        <f t="shared" si="4"/>
        <v>0.02221952010376135</v>
      </c>
      <c r="M59" s="23">
        <f t="shared" si="5"/>
        <v>0.052133129516398</v>
      </c>
      <c r="N59" s="23">
        <f t="shared" si="6"/>
        <v>0.04545928293496387</v>
      </c>
      <c r="O59" s="23">
        <f t="shared" si="7"/>
        <v>0.25212560218639984</v>
      </c>
    </row>
    <row r="60" spans="1:15" ht="12.75">
      <c r="A60" s="19">
        <v>59</v>
      </c>
      <c r="B60" s="20" t="s">
        <v>64</v>
      </c>
      <c r="C60" s="8">
        <v>219218</v>
      </c>
      <c r="D60" s="8">
        <v>74501</v>
      </c>
      <c r="E60" s="8">
        <v>50171</v>
      </c>
      <c r="F60" s="8">
        <v>444</v>
      </c>
      <c r="G60" s="8">
        <v>71134</v>
      </c>
      <c r="H60" s="8">
        <v>582219</v>
      </c>
      <c r="I60" s="10">
        <f t="shared" si="1"/>
        <v>997687</v>
      </c>
      <c r="J60" s="23">
        <f t="shared" si="2"/>
        <v>0.21972622676250167</v>
      </c>
      <c r="K60" s="23">
        <f t="shared" si="3"/>
        <v>0.0746737203150888</v>
      </c>
      <c r="L60" s="23">
        <f t="shared" si="4"/>
        <v>0.05028731455857398</v>
      </c>
      <c r="M60" s="23">
        <f t="shared" si="5"/>
        <v>0.0004450293528932421</v>
      </c>
      <c r="N60" s="23">
        <f t="shared" si="6"/>
        <v>0.07129891438898171</v>
      </c>
      <c r="O60" s="23">
        <f t="shared" si="7"/>
        <v>0.5835687946219605</v>
      </c>
    </row>
    <row r="61" spans="1:15" ht="12.75">
      <c r="A61" s="15">
        <v>60</v>
      </c>
      <c r="B61" s="16" t="s">
        <v>65</v>
      </c>
      <c r="C61" s="9">
        <v>848609</v>
      </c>
      <c r="D61" s="9">
        <v>300207</v>
      </c>
      <c r="E61" s="9">
        <v>23082</v>
      </c>
      <c r="F61" s="9">
        <v>119069</v>
      </c>
      <c r="G61" s="9">
        <v>70154</v>
      </c>
      <c r="H61" s="9">
        <v>258221</v>
      </c>
      <c r="I61" s="11">
        <f t="shared" si="1"/>
        <v>1619342</v>
      </c>
      <c r="J61" s="24">
        <f t="shared" si="2"/>
        <v>0.5240455691262254</v>
      </c>
      <c r="K61" s="24">
        <f t="shared" si="3"/>
        <v>0.18538826264001057</v>
      </c>
      <c r="L61" s="24">
        <f t="shared" si="4"/>
        <v>0.014253937710502167</v>
      </c>
      <c r="M61" s="24">
        <f t="shared" si="5"/>
        <v>0.07352924829961799</v>
      </c>
      <c r="N61" s="24">
        <f t="shared" si="6"/>
        <v>0.04332253470854211</v>
      </c>
      <c r="O61" s="24">
        <f t="shared" si="7"/>
        <v>0.1594604475151018</v>
      </c>
    </row>
    <row r="62" spans="1:15" ht="12.75">
      <c r="A62" s="17">
        <v>61</v>
      </c>
      <c r="B62" s="18" t="s">
        <v>66</v>
      </c>
      <c r="C62" s="8">
        <v>679185</v>
      </c>
      <c r="D62" s="8">
        <v>44683</v>
      </c>
      <c r="E62" s="8">
        <v>137981</v>
      </c>
      <c r="F62" s="8">
        <v>0</v>
      </c>
      <c r="G62" s="8">
        <v>58859</v>
      </c>
      <c r="H62" s="8">
        <v>0</v>
      </c>
      <c r="I62" s="10">
        <f t="shared" si="1"/>
        <v>920708</v>
      </c>
      <c r="J62" s="23">
        <f t="shared" si="2"/>
        <v>0.7376768747529076</v>
      </c>
      <c r="K62" s="23">
        <f t="shared" si="3"/>
        <v>0.04853113039096</v>
      </c>
      <c r="L62" s="23">
        <f t="shared" si="4"/>
        <v>0.14986401769073365</v>
      </c>
      <c r="M62" s="23">
        <f t="shared" si="5"/>
        <v>0</v>
      </c>
      <c r="N62" s="23">
        <f t="shared" si="6"/>
        <v>0.0639279771653988</v>
      </c>
      <c r="O62" s="23">
        <f t="shared" si="7"/>
        <v>0</v>
      </c>
    </row>
    <row r="63" spans="1:15" ht="12.75">
      <c r="A63" s="19">
        <v>62</v>
      </c>
      <c r="B63" s="20" t="s">
        <v>67</v>
      </c>
      <c r="C63" s="8">
        <v>98822</v>
      </c>
      <c r="D63" s="8">
        <v>18000</v>
      </c>
      <c r="E63" s="8">
        <v>5589</v>
      </c>
      <c r="F63" s="8">
        <v>23060</v>
      </c>
      <c r="G63" s="8">
        <v>0</v>
      </c>
      <c r="H63" s="8">
        <v>0</v>
      </c>
      <c r="I63" s="10">
        <f t="shared" si="1"/>
        <v>145471</v>
      </c>
      <c r="J63" s="23">
        <f t="shared" si="2"/>
        <v>0.6793244014270886</v>
      </c>
      <c r="K63" s="23">
        <f t="shared" si="3"/>
        <v>0.12373600236473249</v>
      </c>
      <c r="L63" s="23">
        <f t="shared" si="4"/>
        <v>0.03842002873424944</v>
      </c>
      <c r="M63" s="23">
        <f t="shared" si="5"/>
        <v>0.1585195674739295</v>
      </c>
      <c r="N63" s="23">
        <f t="shared" si="6"/>
        <v>0</v>
      </c>
      <c r="O63" s="23">
        <f t="shared" si="7"/>
        <v>0</v>
      </c>
    </row>
    <row r="64" spans="1:15" ht="12.75">
      <c r="A64" s="19">
        <v>63</v>
      </c>
      <c r="B64" s="20" t="s">
        <v>68</v>
      </c>
      <c r="C64" s="8">
        <v>350208</v>
      </c>
      <c r="D64" s="8">
        <v>184045</v>
      </c>
      <c r="E64" s="8">
        <v>48572</v>
      </c>
      <c r="F64" s="8">
        <v>842</v>
      </c>
      <c r="G64" s="8">
        <v>2102</v>
      </c>
      <c r="H64" s="8">
        <v>168188</v>
      </c>
      <c r="I64" s="10">
        <f t="shared" si="1"/>
        <v>753957</v>
      </c>
      <c r="J64" s="23">
        <f t="shared" si="2"/>
        <v>0.4644933331741731</v>
      </c>
      <c r="K64" s="23">
        <f t="shared" si="3"/>
        <v>0.2441054330684641</v>
      </c>
      <c r="L64" s="23">
        <f t="shared" si="4"/>
        <v>0.0644227721209565</v>
      </c>
      <c r="M64" s="23">
        <f t="shared" si="5"/>
        <v>0.001116774564066651</v>
      </c>
      <c r="N64" s="23">
        <f t="shared" si="6"/>
        <v>0.002787957403406295</v>
      </c>
      <c r="O64" s="23">
        <f t="shared" si="7"/>
        <v>0.22307372966893338</v>
      </c>
    </row>
    <row r="65" spans="1:15" ht="12.75">
      <c r="A65" s="19">
        <v>64</v>
      </c>
      <c r="B65" s="20" t="s">
        <v>69</v>
      </c>
      <c r="C65" s="8">
        <v>110241</v>
      </c>
      <c r="D65" s="8">
        <v>7730</v>
      </c>
      <c r="E65" s="8">
        <v>8268</v>
      </c>
      <c r="F65" s="8">
        <v>54281</v>
      </c>
      <c r="G65" s="8">
        <v>50846</v>
      </c>
      <c r="H65" s="8">
        <v>14549</v>
      </c>
      <c r="I65" s="10">
        <f t="shared" si="1"/>
        <v>245915</v>
      </c>
      <c r="J65" s="23">
        <f t="shared" si="2"/>
        <v>0.44828904296199906</v>
      </c>
      <c r="K65" s="23">
        <f t="shared" si="3"/>
        <v>0.03143362543968444</v>
      </c>
      <c r="L65" s="23">
        <f t="shared" si="4"/>
        <v>0.0336213732387207</v>
      </c>
      <c r="M65" s="23">
        <f t="shared" si="5"/>
        <v>0.2207307402964439</v>
      </c>
      <c r="N65" s="23">
        <f t="shared" si="6"/>
        <v>0.20676249923754142</v>
      </c>
      <c r="O65" s="23">
        <f t="shared" si="7"/>
        <v>0.05916271882561047</v>
      </c>
    </row>
    <row r="66" spans="1:15" ht="12.75">
      <c r="A66" s="19">
        <v>65</v>
      </c>
      <c r="B66" s="20" t="s">
        <v>70</v>
      </c>
      <c r="C66" s="8">
        <v>828467</v>
      </c>
      <c r="D66" s="8">
        <v>96164</v>
      </c>
      <c r="E66" s="8">
        <v>44317</v>
      </c>
      <c r="F66" s="8">
        <v>17939</v>
      </c>
      <c r="G66" s="8">
        <v>165982</v>
      </c>
      <c r="H66" s="8">
        <v>97737</v>
      </c>
      <c r="I66" s="10">
        <f t="shared" si="1"/>
        <v>1250606</v>
      </c>
      <c r="J66" s="23">
        <f t="shared" si="2"/>
        <v>0.6624524430556067</v>
      </c>
      <c r="K66" s="23">
        <f t="shared" si="3"/>
        <v>0.07689392182669842</v>
      </c>
      <c r="L66" s="23">
        <f t="shared" si="4"/>
        <v>0.035436420423378745</v>
      </c>
      <c r="M66" s="23">
        <f t="shared" si="5"/>
        <v>0.014344245909583034</v>
      </c>
      <c r="N66" s="23">
        <f t="shared" si="6"/>
        <v>0.132721256734735</v>
      </c>
      <c r="O66" s="23">
        <f t="shared" si="7"/>
        <v>0.07815171204999816</v>
      </c>
    </row>
    <row r="67" spans="1:15" ht="12.75">
      <c r="A67" s="15">
        <v>66</v>
      </c>
      <c r="B67" s="16" t="s">
        <v>71</v>
      </c>
      <c r="C67" s="9">
        <v>539975</v>
      </c>
      <c r="D67" s="9">
        <v>47178</v>
      </c>
      <c r="E67" s="9">
        <v>8009</v>
      </c>
      <c r="F67" s="9">
        <v>1190</v>
      </c>
      <c r="G67" s="9">
        <v>0</v>
      </c>
      <c r="H67" s="9">
        <v>0</v>
      </c>
      <c r="I67" s="11">
        <f>SUM(C67:H67)</f>
        <v>596352</v>
      </c>
      <c r="J67" s="24">
        <f aca="true" t="shared" si="8" ref="J67:O68">C67/$I67</f>
        <v>0.9054635517278385</v>
      </c>
      <c r="K67" s="24">
        <f t="shared" si="8"/>
        <v>0.07911099484867998</v>
      </c>
      <c r="L67" s="24">
        <f t="shared" si="8"/>
        <v>0.013429987658295771</v>
      </c>
      <c r="M67" s="24">
        <f t="shared" si="8"/>
        <v>0.0019954657651856623</v>
      </c>
      <c r="N67" s="24">
        <f t="shared" si="8"/>
        <v>0</v>
      </c>
      <c r="O67" s="24">
        <f t="shared" si="8"/>
        <v>0</v>
      </c>
    </row>
    <row r="68" spans="1:15" ht="12.75">
      <c r="A68" s="19">
        <v>67</v>
      </c>
      <c r="B68" s="20" t="s">
        <v>82</v>
      </c>
      <c r="C68" s="8">
        <v>3512284</v>
      </c>
      <c r="D68" s="8">
        <v>3201</v>
      </c>
      <c r="E68" s="8">
        <v>8940</v>
      </c>
      <c r="F68" s="8">
        <v>8009</v>
      </c>
      <c r="G68" s="8">
        <v>0</v>
      </c>
      <c r="H68" s="8">
        <v>225560</v>
      </c>
      <c r="I68" s="10">
        <f>SUM(C68:H68)</f>
        <v>3757994</v>
      </c>
      <c r="J68" s="23">
        <f t="shared" si="8"/>
        <v>0.9346167130655344</v>
      </c>
      <c r="K68" s="23">
        <f t="shared" si="8"/>
        <v>0.0008517842231786426</v>
      </c>
      <c r="L68" s="23">
        <f t="shared" si="8"/>
        <v>0.002378928758268374</v>
      </c>
      <c r="M68" s="23">
        <f t="shared" si="8"/>
        <v>0.0021311902041355043</v>
      </c>
      <c r="N68" s="23">
        <f t="shared" si="8"/>
        <v>0</v>
      </c>
      <c r="O68" s="23">
        <f t="shared" si="8"/>
        <v>0.06002138374888305</v>
      </c>
    </row>
    <row r="69" spans="1:15" ht="12.75">
      <c r="A69" s="15">
        <v>68</v>
      </c>
      <c r="B69" s="16" t="s">
        <v>83</v>
      </c>
      <c r="C69" s="9">
        <v>325752</v>
      </c>
      <c r="D69" s="9">
        <v>115701</v>
      </c>
      <c r="E69" s="9">
        <v>3044</v>
      </c>
      <c r="F69" s="9">
        <v>27558</v>
      </c>
      <c r="G69" s="9">
        <v>0</v>
      </c>
      <c r="H69" s="9">
        <v>0</v>
      </c>
      <c r="I69" s="11">
        <f>SUM(C69:H69)</f>
        <v>472055</v>
      </c>
      <c r="J69" s="24">
        <f aca="true" t="shared" si="9" ref="J69:O69">C69/$I69</f>
        <v>0.6900721314253636</v>
      </c>
      <c r="K69" s="24">
        <f t="shared" si="9"/>
        <v>0.245100676827912</v>
      </c>
      <c r="L69" s="24">
        <f t="shared" si="9"/>
        <v>0.006448401139697705</v>
      </c>
      <c r="M69" s="24">
        <f t="shared" si="9"/>
        <v>0.05837879060702672</v>
      </c>
      <c r="N69" s="24">
        <f t="shared" si="9"/>
        <v>0</v>
      </c>
      <c r="O69" s="24">
        <f t="shared" si="9"/>
        <v>0</v>
      </c>
    </row>
    <row r="70" spans="1:15" ht="12.75">
      <c r="A70" s="6"/>
      <c r="B70" s="7"/>
      <c r="C70" s="4"/>
      <c r="D70" s="4"/>
      <c r="E70" s="4"/>
      <c r="F70" s="4"/>
      <c r="G70" s="4"/>
      <c r="H70" s="4"/>
      <c r="I70" s="5"/>
      <c r="J70" s="25"/>
      <c r="K70" s="25"/>
      <c r="L70" s="25"/>
      <c r="M70" s="25"/>
      <c r="N70" s="25"/>
      <c r="O70" s="26"/>
    </row>
    <row r="71" spans="1:15" ht="13.5" thickBot="1">
      <c r="A71" s="1"/>
      <c r="B71" s="2" t="s">
        <v>72</v>
      </c>
      <c r="C71" s="13">
        <f aca="true" t="shared" si="10" ref="C71:H71">SUM(C2:C70)</f>
        <v>86647864</v>
      </c>
      <c r="D71" s="13">
        <f t="shared" si="10"/>
        <v>13855187</v>
      </c>
      <c r="E71" s="13">
        <f t="shared" si="10"/>
        <v>13873550</v>
      </c>
      <c r="F71" s="13">
        <f>SUM(F2:F70)</f>
        <v>9179392</v>
      </c>
      <c r="G71" s="13">
        <f t="shared" si="10"/>
        <v>6474437</v>
      </c>
      <c r="H71" s="13">
        <f t="shared" si="10"/>
        <v>28737391</v>
      </c>
      <c r="I71" s="14">
        <f>SUM(I2:I70)</f>
        <v>158767821</v>
      </c>
      <c r="J71" s="27">
        <f aca="true" t="shared" si="11" ref="J71:O71">C71/$I71</f>
        <v>0.5457520513555452</v>
      </c>
      <c r="K71" s="27">
        <f t="shared" si="11"/>
        <v>0.08726697206482414</v>
      </c>
      <c r="L71" s="27">
        <f t="shared" si="11"/>
        <v>0.08738263152203872</v>
      </c>
      <c r="M71" s="27">
        <f t="shared" si="11"/>
        <v>0.057816451357608545</v>
      </c>
      <c r="N71" s="27">
        <f t="shared" si="11"/>
        <v>0.04077927730708101</v>
      </c>
      <c r="O71" s="27">
        <f t="shared" si="11"/>
        <v>0.18100261639290244</v>
      </c>
    </row>
    <row r="72" ht="13.5" thickTop="1"/>
  </sheetData>
  <printOptions horizontalCentered="1"/>
  <pageMargins left="0.25" right="0.25" top="1" bottom="0.16" header="0.5" footer="0.5"/>
  <pageSetup horizontalDpi="600" verticalDpi="600" orientation="portrait" paperSize="5" scale="98" r:id="rId1"/>
  <headerFooter alignWithMargins="0">
    <oddHeader>&amp;C&amp;14Purchased Professional and Technical Services - Object Code 300
Expenditures by Fund Source - FY 2003-2004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mnormand</cp:lastModifiedBy>
  <cp:lastPrinted>2005-06-06T14:01:12Z</cp:lastPrinted>
  <dcterms:created xsi:type="dcterms:W3CDTF">2003-11-24T19:14:29Z</dcterms:created>
  <dcterms:modified xsi:type="dcterms:W3CDTF">2005-06-15T19:42:45Z</dcterms:modified>
  <cp:category/>
  <cp:version/>
  <cp:contentType/>
  <cp:contentStatus/>
</cp:coreProperties>
</file>