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xpenditures by Fund" sheetId="1" r:id="rId1"/>
  </sheets>
  <definedNames>
    <definedName name="_xlnm.Print_Titles" localSheetId="0">'Expenditures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<sst xmlns="http://schemas.openxmlformats.org/spreadsheetml/2006/main" count="84" uniqueCount="84">
  <si>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</si>
  <si>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</si>
  <si>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</si>
  <si>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</si>
  <si>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</si>
  <si>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</si>
  <si>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</si>
  <si>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</si>
  <si>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</si>
  <si>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</si>
  <si>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</si>
  <si>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</si>
  <si>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</si>
  <si>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</si>
  <si>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</si>
  <si>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</si>
  <si>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</si>
  <si>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</si>
  <si>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</si>
  <si>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</si>
  <si>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</si>
  <si>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</si>
  <si>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</si>
  <si>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</si>
  <si>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</si>
  <si>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</si>
  <si>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</si>
  <si>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</si>
  <si>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</si>
  <si>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</si>
  <si>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</si>
  <si>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</si>
  <si>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</si>
  <si>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</si>
  <si>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</si>
  <si>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</si>
  <si>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</si>
  <si>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</si>
  <si>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</si>
  <si>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</si>
  <si>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</si>
  <si>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</si>
  <si>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</si>
  <si>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</si>
  <si>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</si>
  <si>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</si>
  <si>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</si>
  <si>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</si>
  <si>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</si>
  <si>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</si>
  <si>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</si>
  <si>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</si>
  <si>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</si>
  <si>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</si>
  <si>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</si>
  <si>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</si>
  <si>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</si>
  <si>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</si>
  <si>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</si>
  <si>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</si>
  <si>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</si>
  <si>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</si>
  <si>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</si>
  <si>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</si>
  <si>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</si>
  <si>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</si>
  <si>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</si>
  <si>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</si>
  <si>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</si>
  <si>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</si>
  <si>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</si>
  <si>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</si>
  <si>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</si>
  <si>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Total Funds</t>
  </si>
  <si>
    <t>DISTRICT</t>
  </si>
  <si>
    <t>NCLB Federal Funds</t>
  </si>
  <si>
    <t>Percent            General Funds</t>
  </si>
  <si>
    <t xml:space="preserve">Percent            Special Fund Federal </t>
  </si>
  <si>
    <t>Percent              NCLB Federal Funds</t>
  </si>
  <si>
    <t>Percent             Other Special Funds</t>
  </si>
  <si>
    <t>Percent           Debt Service Funds</t>
  </si>
  <si>
    <t>Percent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</si>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</sst>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28125" style="3" bestFit="1" customWidth="1"/>
    <col min="2" max="2" width="18.421875" style="3" bestFit="1" customWidth="1"/>
    <col min="3" max="3" width="12.28125" style="3" customWidth="1"/>
    <col min="4" max="5" width="11.57421875" style="3" customWidth="1"/>
    <col min="6" max="6" width="11.28125" style="3" customWidth="1"/>
    <col min="7" max="7" width="11.140625" style="3" customWidth="1"/>
    <col min="8" max="8" width="11.7109375" style="3" customWidth="1"/>
    <col min="9" max="9" width="12.8515625" style="3" customWidth="1"/>
    <col min="10" max="10" width="12.00390625" style="3" bestFit="1" customWidth="1"/>
    <col min="11" max="15" width="10.71093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74</v>
      </c>
      <c r="C1" s="21" t="s">
        <v>1</v>
      </c>
      <c r="D1" s="21" t="s">
        <v>2</v>
      </c>
      <c r="E1" s="21" t="s">
        <v>75</v>
      </c>
      <c r="F1" s="21" t="s">
        <v>3</v>
      </c>
      <c r="G1" s="21" t="s">
        <v>4</v>
      </c>
      <c r="H1" s="21" t="s">
        <v>5</v>
      </c>
      <c r="I1" s="22" t="s">
        <v>73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49310511</v>
      </c>
      <c r="D2" s="8">
        <v>4713264</v>
      </c>
      <c r="E2" s="8">
        <v>4374003</v>
      </c>
      <c r="F2" s="8">
        <v>6006739</v>
      </c>
      <c r="G2" s="8">
        <v>1151001</v>
      </c>
      <c r="H2" s="8">
        <v>5206</v>
      </c>
      <c r="I2" s="10">
        <f>SUM(C2:H2)</f>
        <v>65560724</v>
      </c>
      <c r="J2" s="23">
        <f aca="true" t="shared" si="0" ref="J2:O2">C2/$I2</f>
        <v>0.7521349367648839</v>
      </c>
      <c r="K2" s="23">
        <f t="shared" si="0"/>
        <v>0.07189157947676111</v>
      </c>
      <c r="L2" s="23">
        <f t="shared" si="0"/>
        <v>0.06671681966172308</v>
      </c>
      <c r="M2" s="23">
        <f t="shared" si="0"/>
        <v>0.09162099857225493</v>
      </c>
      <c r="N2" s="23">
        <f t="shared" si="0"/>
        <v>0.017556258225580303</v>
      </c>
      <c r="O2" s="23">
        <f t="shared" si="0"/>
        <v>7.940729879676131E-05</v>
      </c>
    </row>
    <row r="3" spans="1:15" ht="12.75">
      <c r="A3" s="19">
        <v>2</v>
      </c>
      <c r="B3" s="20" t="s">
        <v>7</v>
      </c>
      <c r="C3" s="8">
        <v>28264295</v>
      </c>
      <c r="D3" s="8">
        <v>462655</v>
      </c>
      <c r="E3" s="8">
        <v>1651926</v>
      </c>
      <c r="F3" s="8">
        <v>2904129</v>
      </c>
      <c r="G3" s="8">
        <v>1231766</v>
      </c>
      <c r="H3" s="8">
        <v>247585</v>
      </c>
      <c r="I3" s="10">
        <f aca="true" t="shared" si="1" ref="I3:I66">SUM(C3:H3)</f>
        <v>34762356</v>
      </c>
      <c r="J3" s="23">
        <f aca="true" t="shared" si="2" ref="J3:J66">C3/$I3</f>
        <v>0.8130719045625101</v>
      </c>
      <c r="K3" s="23">
        <f aca="true" t="shared" si="3" ref="K3:K66">D3/$I3</f>
        <v>0.013309080661851573</v>
      </c>
      <c r="L3" s="23">
        <f aca="true" t="shared" si="4" ref="L3:L66">E3/$I3</f>
        <v>0.04752054204841582</v>
      </c>
      <c r="M3" s="23">
        <f aca="true" t="shared" si="5" ref="M3:M66">F3/$I3</f>
        <v>0.08354235253790047</v>
      </c>
      <c r="N3" s="23">
        <f aca="true" t="shared" si="6" ref="N3:N66">G3/$I3</f>
        <v>0.035433904422358484</v>
      </c>
      <c r="O3" s="23">
        <f aca="true" t="shared" si="7" ref="O3:O66">H3/$I3</f>
        <v>0.007122215766963551</v>
      </c>
    </row>
    <row r="4" spans="1:15" ht="12.75">
      <c r="A4" s="19">
        <v>3</v>
      </c>
      <c r="B4" s="20" t="s">
        <v>8</v>
      </c>
      <c r="C4" s="8">
        <v>102457584</v>
      </c>
      <c r="D4" s="8">
        <v>3973134</v>
      </c>
      <c r="E4" s="8">
        <v>3457442</v>
      </c>
      <c r="F4" s="8">
        <v>6302478</v>
      </c>
      <c r="G4" s="8">
        <v>5320452</v>
      </c>
      <c r="H4" s="8">
        <v>14511931</v>
      </c>
      <c r="I4" s="10">
        <f t="shared" si="1"/>
        <v>136023021</v>
      </c>
      <c r="J4" s="23">
        <f t="shared" si="2"/>
        <v>0.7532370862429235</v>
      </c>
      <c r="K4" s="23">
        <f t="shared" si="3"/>
        <v>0.029209276273903666</v>
      </c>
      <c r="L4" s="23">
        <f t="shared" si="4"/>
        <v>0.025418065078851616</v>
      </c>
      <c r="M4" s="23">
        <f t="shared" si="5"/>
        <v>0.04633390696417484</v>
      </c>
      <c r="N4" s="23">
        <f t="shared" si="6"/>
        <v>0.03911434962174528</v>
      </c>
      <c r="O4" s="23">
        <f t="shared" si="7"/>
        <v>0.10668731581840106</v>
      </c>
    </row>
    <row r="5" spans="1:15" ht="12.75">
      <c r="A5" s="19">
        <v>4</v>
      </c>
      <c r="B5" s="20" t="s">
        <v>9</v>
      </c>
      <c r="C5" s="8">
        <v>29740383</v>
      </c>
      <c r="D5" s="8">
        <v>3164368</v>
      </c>
      <c r="E5" s="8">
        <v>1897154</v>
      </c>
      <c r="F5" s="8">
        <v>1837663</v>
      </c>
      <c r="G5" s="8">
        <v>798095</v>
      </c>
      <c r="H5" s="8">
        <v>0</v>
      </c>
      <c r="I5" s="10">
        <f t="shared" si="1"/>
        <v>37437663</v>
      </c>
      <c r="J5" s="23">
        <f t="shared" si="2"/>
        <v>0.7943974227237421</v>
      </c>
      <c r="K5" s="23">
        <f t="shared" si="3"/>
        <v>0.08452365202389904</v>
      </c>
      <c r="L5" s="23">
        <f t="shared" si="4"/>
        <v>0.05067501141831422</v>
      </c>
      <c r="M5" s="23">
        <f t="shared" si="5"/>
        <v>0.049085943211786484</v>
      </c>
      <c r="N5" s="23">
        <f t="shared" si="6"/>
        <v>0.021317970622258126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33405650</v>
      </c>
      <c r="D6" s="9">
        <v>1595159</v>
      </c>
      <c r="E6" s="9">
        <v>3331633</v>
      </c>
      <c r="F6" s="9">
        <v>6898487</v>
      </c>
      <c r="G6" s="9">
        <v>600818</v>
      </c>
      <c r="H6" s="9">
        <v>0</v>
      </c>
      <c r="I6" s="11">
        <f t="shared" si="1"/>
        <v>45831747</v>
      </c>
      <c r="J6" s="24">
        <f t="shared" si="2"/>
        <v>0.7288757725076462</v>
      </c>
      <c r="K6" s="24">
        <f t="shared" si="3"/>
        <v>0.03480467371230689</v>
      </c>
      <c r="L6" s="24">
        <f t="shared" si="4"/>
        <v>0.07269269050555721</v>
      </c>
      <c r="M6" s="24">
        <f t="shared" si="5"/>
        <v>0.15051765318917473</v>
      </c>
      <c r="N6" s="24">
        <f t="shared" si="6"/>
        <v>0.01310921008531488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36513683</v>
      </c>
      <c r="D7" s="8">
        <v>1425321</v>
      </c>
      <c r="E7" s="8">
        <v>1078926</v>
      </c>
      <c r="F7" s="8">
        <v>2657438</v>
      </c>
      <c r="G7" s="8">
        <v>2446113</v>
      </c>
      <c r="H7" s="8">
        <v>713117</v>
      </c>
      <c r="I7" s="10">
        <f t="shared" si="1"/>
        <v>44834598</v>
      </c>
      <c r="J7" s="23">
        <f t="shared" si="2"/>
        <v>0.8144086180944458</v>
      </c>
      <c r="K7" s="23">
        <f t="shared" si="3"/>
        <v>0.031790649712081724</v>
      </c>
      <c r="L7" s="23">
        <f t="shared" si="4"/>
        <v>0.02406458512240926</v>
      </c>
      <c r="M7" s="23">
        <f t="shared" si="5"/>
        <v>0.05927203808094811</v>
      </c>
      <c r="N7" s="23">
        <f t="shared" si="6"/>
        <v>0.05455860226515246</v>
      </c>
      <c r="O7" s="23">
        <f t="shared" si="7"/>
        <v>0.015905506724962718</v>
      </c>
    </row>
    <row r="8" spans="1:15" ht="12.75">
      <c r="A8" s="19">
        <v>7</v>
      </c>
      <c r="B8" s="20" t="s">
        <v>12</v>
      </c>
      <c r="C8" s="8">
        <v>17012433</v>
      </c>
      <c r="D8" s="8">
        <v>742772</v>
      </c>
      <c r="E8" s="8">
        <v>1341949</v>
      </c>
      <c r="F8" s="8">
        <v>3203891</v>
      </c>
      <c r="G8" s="8">
        <v>1118829</v>
      </c>
      <c r="H8" s="8">
        <v>893634</v>
      </c>
      <c r="I8" s="10">
        <f t="shared" si="1"/>
        <v>24313508</v>
      </c>
      <c r="J8" s="23">
        <f t="shared" si="2"/>
        <v>0.699711164674386</v>
      </c>
      <c r="K8" s="23">
        <f t="shared" si="3"/>
        <v>0.030549766820978694</v>
      </c>
      <c r="L8" s="23">
        <f t="shared" si="4"/>
        <v>0.05519355742495077</v>
      </c>
      <c r="M8" s="23">
        <f t="shared" si="5"/>
        <v>0.13177411503103542</v>
      </c>
      <c r="N8" s="23">
        <f t="shared" si="6"/>
        <v>0.04601676565964895</v>
      </c>
      <c r="O8" s="23">
        <f t="shared" si="7"/>
        <v>0.036754630389000224</v>
      </c>
    </row>
    <row r="9" spans="1:15" ht="12.75">
      <c r="A9" s="19">
        <v>8</v>
      </c>
      <c r="B9" s="20" t="s">
        <v>13</v>
      </c>
      <c r="C9" s="8">
        <v>110627307</v>
      </c>
      <c r="D9" s="8">
        <v>3497884</v>
      </c>
      <c r="E9" s="8">
        <v>3866446</v>
      </c>
      <c r="F9" s="8">
        <v>10436208</v>
      </c>
      <c r="G9" s="8">
        <v>1459463</v>
      </c>
      <c r="H9" s="8">
        <v>0</v>
      </c>
      <c r="I9" s="10">
        <f t="shared" si="1"/>
        <v>129887308</v>
      </c>
      <c r="J9" s="23">
        <f t="shared" si="2"/>
        <v>0.8517176058495262</v>
      </c>
      <c r="K9" s="23">
        <f t="shared" si="3"/>
        <v>0.026930144706671415</v>
      </c>
      <c r="L9" s="23">
        <f t="shared" si="4"/>
        <v>0.02976769677911871</v>
      </c>
      <c r="M9" s="23">
        <f t="shared" si="5"/>
        <v>0.08034817381849195</v>
      </c>
      <c r="N9" s="23">
        <f t="shared" si="6"/>
        <v>0.011236378846191808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282303357</v>
      </c>
      <c r="D10" s="8">
        <v>12313593</v>
      </c>
      <c r="E10" s="8">
        <v>19339479</v>
      </c>
      <c r="F10" s="8">
        <v>25676190</v>
      </c>
      <c r="G10" s="8">
        <v>8198005</v>
      </c>
      <c r="H10" s="8">
        <v>17412048</v>
      </c>
      <c r="I10" s="10">
        <f t="shared" si="1"/>
        <v>365242672</v>
      </c>
      <c r="J10" s="23">
        <f t="shared" si="2"/>
        <v>0.7729199752431994</v>
      </c>
      <c r="K10" s="23">
        <f t="shared" si="3"/>
        <v>0.03371345667956344</v>
      </c>
      <c r="L10" s="23">
        <f t="shared" si="4"/>
        <v>0.05294967013054817</v>
      </c>
      <c r="M10" s="23">
        <f t="shared" si="5"/>
        <v>0.07029898740856873</v>
      </c>
      <c r="N10" s="23">
        <f t="shared" si="6"/>
        <v>0.02244536476285553</v>
      </c>
      <c r="O10" s="23">
        <f t="shared" si="7"/>
        <v>0.047672545775264724</v>
      </c>
    </row>
    <row r="11" spans="1:15" ht="12.75">
      <c r="A11" s="15">
        <v>10</v>
      </c>
      <c r="B11" s="16" t="s">
        <v>15</v>
      </c>
      <c r="C11" s="9">
        <v>192603125</v>
      </c>
      <c r="D11" s="9">
        <v>10620992</v>
      </c>
      <c r="E11" s="9">
        <v>8067461</v>
      </c>
      <c r="F11" s="9">
        <v>13050143</v>
      </c>
      <c r="G11" s="9">
        <v>48428854</v>
      </c>
      <c r="H11" s="9">
        <v>44691350</v>
      </c>
      <c r="I11" s="11">
        <f t="shared" si="1"/>
        <v>317461925</v>
      </c>
      <c r="J11" s="24">
        <f t="shared" si="2"/>
        <v>0.6066967715892229</v>
      </c>
      <c r="K11" s="24">
        <f t="shared" si="3"/>
        <v>0.03345595538740591</v>
      </c>
      <c r="L11" s="24">
        <f t="shared" si="4"/>
        <v>0.02541237346809385</v>
      </c>
      <c r="M11" s="24">
        <f t="shared" si="5"/>
        <v>0.04110774229066998</v>
      </c>
      <c r="N11" s="24">
        <f t="shared" si="6"/>
        <v>0.15255011762434187</v>
      </c>
      <c r="O11" s="24">
        <f t="shared" si="7"/>
        <v>0.14077703964026553</v>
      </c>
    </row>
    <row r="12" spans="1:15" ht="12.75">
      <c r="A12" s="17">
        <v>11</v>
      </c>
      <c r="B12" s="18" t="s">
        <v>16</v>
      </c>
      <c r="C12" s="8">
        <v>9228612</v>
      </c>
      <c r="D12" s="8">
        <v>611402</v>
      </c>
      <c r="E12" s="8">
        <v>849443</v>
      </c>
      <c r="F12" s="8">
        <v>3135424</v>
      </c>
      <c r="G12" s="8">
        <v>0</v>
      </c>
      <c r="H12" s="8">
        <v>1048485</v>
      </c>
      <c r="I12" s="10">
        <f t="shared" si="1"/>
        <v>14873366</v>
      </c>
      <c r="J12" s="23">
        <f t="shared" si="2"/>
        <v>0.6204790495977844</v>
      </c>
      <c r="K12" s="23">
        <f t="shared" si="3"/>
        <v>0.0411071710331071</v>
      </c>
      <c r="L12" s="23">
        <f t="shared" si="4"/>
        <v>0.057111685411358803</v>
      </c>
      <c r="M12" s="23">
        <f t="shared" si="5"/>
        <v>0.21080796371177848</v>
      </c>
      <c r="N12" s="23">
        <f t="shared" si="6"/>
        <v>0</v>
      </c>
      <c r="O12" s="23">
        <f t="shared" si="7"/>
        <v>0.07049413024597122</v>
      </c>
    </row>
    <row r="13" spans="1:15" ht="12.75">
      <c r="A13" s="19">
        <v>12</v>
      </c>
      <c r="B13" s="20" t="s">
        <v>17</v>
      </c>
      <c r="C13" s="8">
        <v>15658392</v>
      </c>
      <c r="D13" s="8">
        <v>330217</v>
      </c>
      <c r="E13" s="8">
        <v>468116</v>
      </c>
      <c r="F13" s="8">
        <v>950699</v>
      </c>
      <c r="G13" s="8">
        <v>1302944</v>
      </c>
      <c r="H13" s="8">
        <v>768752</v>
      </c>
      <c r="I13" s="10">
        <f t="shared" si="1"/>
        <v>19479120</v>
      </c>
      <c r="J13" s="23">
        <f t="shared" si="2"/>
        <v>0.8038552049579242</v>
      </c>
      <c r="K13" s="23">
        <f t="shared" si="3"/>
        <v>0.016952357190673912</v>
      </c>
      <c r="L13" s="23">
        <f t="shared" si="4"/>
        <v>0.02403168110263708</v>
      </c>
      <c r="M13" s="23">
        <f t="shared" si="5"/>
        <v>0.048806054893650225</v>
      </c>
      <c r="N13" s="23">
        <f t="shared" si="6"/>
        <v>0.0668892639913918</v>
      </c>
      <c r="O13" s="23">
        <f t="shared" si="7"/>
        <v>0.039465437863722794</v>
      </c>
    </row>
    <row r="14" spans="1:15" ht="12.75">
      <c r="A14" s="19">
        <v>13</v>
      </c>
      <c r="B14" s="20" t="s">
        <v>18</v>
      </c>
      <c r="C14" s="8">
        <v>10057697</v>
      </c>
      <c r="D14" s="8">
        <v>1322428</v>
      </c>
      <c r="E14" s="8">
        <v>1141155</v>
      </c>
      <c r="F14" s="8">
        <v>1719127</v>
      </c>
      <c r="G14" s="8">
        <v>504655</v>
      </c>
      <c r="H14" s="8">
        <v>0</v>
      </c>
      <c r="I14" s="10">
        <f t="shared" si="1"/>
        <v>14745062</v>
      </c>
      <c r="J14" s="23">
        <f t="shared" si="2"/>
        <v>0.682106117966815</v>
      </c>
      <c r="K14" s="23">
        <f t="shared" si="3"/>
        <v>0.08968616069569596</v>
      </c>
      <c r="L14" s="23">
        <f t="shared" si="4"/>
        <v>0.0773923500626854</v>
      </c>
      <c r="M14" s="23">
        <f t="shared" si="5"/>
        <v>0.11659001501655265</v>
      </c>
      <c r="N14" s="23">
        <f t="shared" si="6"/>
        <v>0.034225356258251065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17913854</v>
      </c>
      <c r="D15" s="8">
        <v>667917</v>
      </c>
      <c r="E15" s="8">
        <v>1264938</v>
      </c>
      <c r="F15" s="8">
        <v>2727044</v>
      </c>
      <c r="G15" s="8">
        <v>1379625</v>
      </c>
      <c r="H15" s="8">
        <v>5343946</v>
      </c>
      <c r="I15" s="10">
        <f t="shared" si="1"/>
        <v>29297324</v>
      </c>
      <c r="J15" s="23">
        <f t="shared" si="2"/>
        <v>0.6114501788627521</v>
      </c>
      <c r="K15" s="23">
        <f t="shared" si="3"/>
        <v>0.022797884202666426</v>
      </c>
      <c r="L15" s="23">
        <f t="shared" si="4"/>
        <v>0.04317588869208669</v>
      </c>
      <c r="M15" s="23">
        <f t="shared" si="5"/>
        <v>0.09308167530932177</v>
      </c>
      <c r="N15" s="23">
        <f t="shared" si="6"/>
        <v>0.04709047829760834</v>
      </c>
      <c r="O15" s="23">
        <f t="shared" si="7"/>
        <v>0.18240389463556467</v>
      </c>
    </row>
    <row r="16" spans="1:15" ht="12.75">
      <c r="A16" s="15">
        <v>15</v>
      </c>
      <c r="B16" s="16" t="s">
        <v>20</v>
      </c>
      <c r="C16" s="9">
        <v>21858744</v>
      </c>
      <c r="D16" s="9">
        <v>2043200</v>
      </c>
      <c r="E16" s="9">
        <v>2276491</v>
      </c>
      <c r="F16" s="9">
        <v>3359446</v>
      </c>
      <c r="G16" s="9">
        <v>47276</v>
      </c>
      <c r="H16" s="9">
        <v>2196</v>
      </c>
      <c r="I16" s="11">
        <f t="shared" si="1"/>
        <v>29587353</v>
      </c>
      <c r="J16" s="24">
        <f t="shared" si="2"/>
        <v>0.7387867376983672</v>
      </c>
      <c r="K16" s="24">
        <f t="shared" si="3"/>
        <v>0.06905653236367579</v>
      </c>
      <c r="L16" s="24">
        <f t="shared" si="4"/>
        <v>0.07694135396295843</v>
      </c>
      <c r="M16" s="24">
        <f t="shared" si="5"/>
        <v>0.11354331021095398</v>
      </c>
      <c r="N16" s="24">
        <f t="shared" si="6"/>
        <v>0.0015978448629723652</v>
      </c>
      <c r="O16" s="24">
        <f t="shared" si="7"/>
        <v>7.422090107215742E-05</v>
      </c>
    </row>
    <row r="17" spans="1:15" ht="12.75">
      <c r="A17" s="17">
        <v>16</v>
      </c>
      <c r="B17" s="18" t="s">
        <v>21</v>
      </c>
      <c r="C17" s="8">
        <v>33387485</v>
      </c>
      <c r="D17" s="8">
        <v>2823956</v>
      </c>
      <c r="E17" s="8">
        <v>2223054</v>
      </c>
      <c r="F17" s="8">
        <v>4079368</v>
      </c>
      <c r="G17" s="8">
        <v>3004251</v>
      </c>
      <c r="H17" s="8">
        <v>991007</v>
      </c>
      <c r="I17" s="10">
        <f t="shared" si="1"/>
        <v>46509121</v>
      </c>
      <c r="J17" s="23">
        <f t="shared" si="2"/>
        <v>0.7178696195956917</v>
      </c>
      <c r="K17" s="23">
        <f t="shared" si="3"/>
        <v>0.060718326626727694</v>
      </c>
      <c r="L17" s="23">
        <f t="shared" si="4"/>
        <v>0.0477982372532906</v>
      </c>
      <c r="M17" s="23">
        <f t="shared" si="5"/>
        <v>0.08771113949885227</v>
      </c>
      <c r="N17" s="23">
        <f t="shared" si="6"/>
        <v>0.0645948780670355</v>
      </c>
      <c r="O17" s="23">
        <f t="shared" si="7"/>
        <v>0.02130779895840216</v>
      </c>
    </row>
    <row r="18" spans="1:15" ht="12.75">
      <c r="A18" s="19">
        <v>17</v>
      </c>
      <c r="B18" s="20" t="s">
        <v>22</v>
      </c>
      <c r="C18" s="8">
        <v>290855565</v>
      </c>
      <c r="D18" s="8">
        <v>13111905</v>
      </c>
      <c r="E18" s="8">
        <v>19431688</v>
      </c>
      <c r="F18" s="8">
        <v>53089031</v>
      </c>
      <c r="G18" s="8">
        <v>0</v>
      </c>
      <c r="H18" s="8">
        <v>30787930</v>
      </c>
      <c r="I18" s="10">
        <f t="shared" si="1"/>
        <v>407276119</v>
      </c>
      <c r="J18" s="23">
        <f t="shared" si="2"/>
        <v>0.7141483417052499</v>
      </c>
      <c r="K18" s="23">
        <f t="shared" si="3"/>
        <v>0.03219414148856589</v>
      </c>
      <c r="L18" s="23">
        <f t="shared" si="4"/>
        <v>0.047711336593246216</v>
      </c>
      <c r="M18" s="23">
        <f t="shared" si="5"/>
        <v>0.13035144591917505</v>
      </c>
      <c r="N18" s="23">
        <f t="shared" si="6"/>
        <v>0</v>
      </c>
      <c r="O18" s="23">
        <f t="shared" si="7"/>
        <v>0.075594734293763</v>
      </c>
    </row>
    <row r="19" spans="1:15" ht="12.75">
      <c r="A19" s="19">
        <v>18</v>
      </c>
      <c r="B19" s="20" t="s">
        <v>23</v>
      </c>
      <c r="C19" s="8">
        <v>10392412</v>
      </c>
      <c r="D19" s="8">
        <v>702469</v>
      </c>
      <c r="E19" s="8">
        <v>1655521</v>
      </c>
      <c r="F19" s="8">
        <v>1094855</v>
      </c>
      <c r="G19" s="8">
        <v>0</v>
      </c>
      <c r="H19" s="8">
        <v>0</v>
      </c>
      <c r="I19" s="10">
        <f t="shared" si="1"/>
        <v>13845257</v>
      </c>
      <c r="J19" s="23">
        <f t="shared" si="2"/>
        <v>0.7506117076772212</v>
      </c>
      <c r="K19" s="23">
        <f t="shared" si="3"/>
        <v>0.05073715858073274</v>
      </c>
      <c r="L19" s="23">
        <f t="shared" si="4"/>
        <v>0.11957315057423636</v>
      </c>
      <c r="M19" s="23">
        <f t="shared" si="5"/>
        <v>0.07907798316780974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15656193</v>
      </c>
      <c r="D20" s="8">
        <v>684477</v>
      </c>
      <c r="E20" s="8">
        <v>1955219</v>
      </c>
      <c r="F20" s="8">
        <v>1294627</v>
      </c>
      <c r="G20" s="8">
        <v>0</v>
      </c>
      <c r="H20" s="8">
        <v>257780</v>
      </c>
      <c r="I20" s="10">
        <f t="shared" si="1"/>
        <v>19848296</v>
      </c>
      <c r="J20" s="23">
        <f t="shared" si="2"/>
        <v>0.7887928011553234</v>
      </c>
      <c r="K20" s="23">
        <f t="shared" si="3"/>
        <v>0.03448542887510343</v>
      </c>
      <c r="L20" s="23">
        <f t="shared" si="4"/>
        <v>0.09850815405010083</v>
      </c>
      <c r="M20" s="23">
        <f t="shared" si="5"/>
        <v>0.06522610303675438</v>
      </c>
      <c r="N20" s="23">
        <f t="shared" si="6"/>
        <v>0</v>
      </c>
      <c r="O20" s="23">
        <f t="shared" si="7"/>
        <v>0.012987512882717992</v>
      </c>
    </row>
    <row r="21" spans="1:15" ht="12.75">
      <c r="A21" s="15">
        <v>20</v>
      </c>
      <c r="B21" s="16" t="s">
        <v>25</v>
      </c>
      <c r="C21" s="9">
        <v>32931085</v>
      </c>
      <c r="D21" s="9">
        <v>1965803</v>
      </c>
      <c r="E21" s="9">
        <v>3013747</v>
      </c>
      <c r="F21" s="9">
        <v>5158794</v>
      </c>
      <c r="G21" s="9">
        <v>663177</v>
      </c>
      <c r="H21" s="9">
        <v>1197855</v>
      </c>
      <c r="I21" s="11">
        <f t="shared" si="1"/>
        <v>44930461</v>
      </c>
      <c r="J21" s="24">
        <f t="shared" si="2"/>
        <v>0.7329345007165629</v>
      </c>
      <c r="K21" s="24">
        <f t="shared" si="3"/>
        <v>0.043752121750987596</v>
      </c>
      <c r="L21" s="24">
        <f t="shared" si="4"/>
        <v>0.06707580854779122</v>
      </c>
      <c r="M21" s="24">
        <f t="shared" si="5"/>
        <v>0.11481729510854563</v>
      </c>
      <c r="N21" s="24">
        <f t="shared" si="6"/>
        <v>0.014760075575454256</v>
      </c>
      <c r="O21" s="24">
        <f t="shared" si="7"/>
        <v>0.02666019830065843</v>
      </c>
    </row>
    <row r="22" spans="1:15" ht="12.75">
      <c r="A22" s="17">
        <v>21</v>
      </c>
      <c r="B22" s="18" t="s">
        <v>26</v>
      </c>
      <c r="C22" s="8">
        <v>21072058</v>
      </c>
      <c r="D22" s="8">
        <v>3489553</v>
      </c>
      <c r="E22" s="8">
        <v>1989236</v>
      </c>
      <c r="F22" s="8">
        <v>1879040</v>
      </c>
      <c r="G22" s="8">
        <v>3712</v>
      </c>
      <c r="H22" s="8">
        <v>0</v>
      </c>
      <c r="I22" s="10">
        <f t="shared" si="1"/>
        <v>28433599</v>
      </c>
      <c r="J22" s="23">
        <f t="shared" si="2"/>
        <v>0.7410971083892687</v>
      </c>
      <c r="K22" s="23">
        <f t="shared" si="3"/>
        <v>0.12272639140757384</v>
      </c>
      <c r="L22" s="23">
        <f t="shared" si="4"/>
        <v>0.06996075312168537</v>
      </c>
      <c r="M22" s="23">
        <f t="shared" si="5"/>
        <v>0.06608519730478017</v>
      </c>
      <c r="N22" s="23">
        <f t="shared" si="6"/>
        <v>0.00013054977669200443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19664053</v>
      </c>
      <c r="D23" s="8">
        <v>2529734</v>
      </c>
      <c r="E23" s="8">
        <v>1688921</v>
      </c>
      <c r="F23" s="8">
        <v>2336892</v>
      </c>
      <c r="G23" s="8">
        <v>494875</v>
      </c>
      <c r="H23" s="8">
        <v>0</v>
      </c>
      <c r="I23" s="10">
        <f t="shared" si="1"/>
        <v>26714475</v>
      </c>
      <c r="J23" s="23">
        <f t="shared" si="2"/>
        <v>0.7360823298979299</v>
      </c>
      <c r="K23" s="23">
        <f t="shared" si="3"/>
        <v>0.09469525416464294</v>
      </c>
      <c r="L23" s="23">
        <f t="shared" si="4"/>
        <v>0.06322119375357367</v>
      </c>
      <c r="M23" s="23">
        <f t="shared" si="5"/>
        <v>0.08747662082073483</v>
      </c>
      <c r="N23" s="23">
        <f t="shared" si="6"/>
        <v>0.018524601363118683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79894717</v>
      </c>
      <c r="D24" s="8">
        <v>4374312</v>
      </c>
      <c r="E24" s="8">
        <v>5832139</v>
      </c>
      <c r="F24" s="8">
        <v>10060628</v>
      </c>
      <c r="G24" s="8">
        <v>6489116</v>
      </c>
      <c r="H24" s="8">
        <v>5800521</v>
      </c>
      <c r="I24" s="10">
        <f t="shared" si="1"/>
        <v>112451433</v>
      </c>
      <c r="J24" s="23">
        <f t="shared" si="2"/>
        <v>0.7104819820304114</v>
      </c>
      <c r="K24" s="23">
        <f t="shared" si="3"/>
        <v>0.03889956653553717</v>
      </c>
      <c r="L24" s="23">
        <f t="shared" si="4"/>
        <v>0.051863625428410505</v>
      </c>
      <c r="M24" s="23">
        <f t="shared" si="5"/>
        <v>0.08946642769772441</v>
      </c>
      <c r="N24" s="23">
        <f t="shared" si="6"/>
        <v>0.05770594315147589</v>
      </c>
      <c r="O24" s="23">
        <f t="shared" si="7"/>
        <v>0.051582455156440735</v>
      </c>
    </row>
    <row r="25" spans="1:15" ht="12.75">
      <c r="A25" s="19">
        <v>24</v>
      </c>
      <c r="B25" s="20" t="s">
        <v>29</v>
      </c>
      <c r="C25" s="8">
        <v>28406652</v>
      </c>
      <c r="D25" s="8">
        <v>2214392</v>
      </c>
      <c r="E25" s="8">
        <v>2288143</v>
      </c>
      <c r="F25" s="8">
        <v>4278031</v>
      </c>
      <c r="G25" s="8">
        <v>3909556</v>
      </c>
      <c r="H25" s="8">
        <v>0</v>
      </c>
      <c r="I25" s="10">
        <f t="shared" si="1"/>
        <v>41096774</v>
      </c>
      <c r="J25" s="23">
        <f t="shared" si="2"/>
        <v>0.6912136704452763</v>
      </c>
      <c r="K25" s="23">
        <f t="shared" si="3"/>
        <v>0.05388238015957165</v>
      </c>
      <c r="L25" s="23">
        <f t="shared" si="4"/>
        <v>0.05567694924180667</v>
      </c>
      <c r="M25" s="23">
        <f t="shared" si="5"/>
        <v>0.1040965161888376</v>
      </c>
      <c r="N25" s="23">
        <f t="shared" si="6"/>
        <v>0.09513048396450777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19056284</v>
      </c>
      <c r="D26" s="9">
        <v>451452</v>
      </c>
      <c r="E26" s="9">
        <v>1759664</v>
      </c>
      <c r="F26" s="9">
        <v>1047344</v>
      </c>
      <c r="G26" s="9">
        <v>796915</v>
      </c>
      <c r="H26" s="9">
        <v>123814</v>
      </c>
      <c r="I26" s="11">
        <f t="shared" si="1"/>
        <v>23235473</v>
      </c>
      <c r="J26" s="24">
        <f t="shared" si="2"/>
        <v>0.8201375543334108</v>
      </c>
      <c r="K26" s="24">
        <f t="shared" si="3"/>
        <v>0.01942943016481739</v>
      </c>
      <c r="L26" s="24">
        <f t="shared" si="4"/>
        <v>0.07573179164461166</v>
      </c>
      <c r="M26" s="24">
        <f t="shared" si="5"/>
        <v>0.045075217534844246</v>
      </c>
      <c r="N26" s="24">
        <f t="shared" si="6"/>
        <v>0.034297343548805745</v>
      </c>
      <c r="O26" s="24">
        <f t="shared" si="7"/>
        <v>0.005328662773510141</v>
      </c>
    </row>
    <row r="27" spans="1:15" ht="12.75">
      <c r="A27" s="17">
        <v>26</v>
      </c>
      <c r="B27" s="18" t="s">
        <v>31</v>
      </c>
      <c r="C27" s="8">
        <v>291763374</v>
      </c>
      <c r="D27" s="8">
        <v>19158220</v>
      </c>
      <c r="E27" s="8">
        <v>20347262</v>
      </c>
      <c r="F27" s="8">
        <v>32340771</v>
      </c>
      <c r="G27" s="8">
        <v>27665654</v>
      </c>
      <c r="H27" s="8">
        <v>18809601</v>
      </c>
      <c r="I27" s="10">
        <f t="shared" si="1"/>
        <v>410084882</v>
      </c>
      <c r="J27" s="23">
        <f t="shared" si="2"/>
        <v>0.7114706901094686</v>
      </c>
      <c r="K27" s="23">
        <f t="shared" si="3"/>
        <v>0.0467176939236692</v>
      </c>
      <c r="L27" s="23">
        <f t="shared" si="4"/>
        <v>0.049617196080883566</v>
      </c>
      <c r="M27" s="23">
        <f t="shared" si="5"/>
        <v>0.07886360219443544</v>
      </c>
      <c r="N27" s="23">
        <f t="shared" si="6"/>
        <v>0.06746323801324625</v>
      </c>
      <c r="O27" s="23">
        <f t="shared" si="7"/>
        <v>0.045867579678296945</v>
      </c>
    </row>
    <row r="28" spans="1:15" ht="12.75">
      <c r="A28" s="19">
        <v>27</v>
      </c>
      <c r="B28" s="20" t="s">
        <v>32</v>
      </c>
      <c r="C28" s="8">
        <v>35921714</v>
      </c>
      <c r="D28" s="8">
        <v>1335920</v>
      </c>
      <c r="E28" s="8">
        <v>2535835</v>
      </c>
      <c r="F28" s="8">
        <v>4130362</v>
      </c>
      <c r="G28" s="8">
        <v>2666238</v>
      </c>
      <c r="H28" s="8">
        <v>10224351</v>
      </c>
      <c r="I28" s="10">
        <f t="shared" si="1"/>
        <v>56814420</v>
      </c>
      <c r="J28" s="23">
        <f t="shared" si="2"/>
        <v>0.6322640273367219</v>
      </c>
      <c r="K28" s="23">
        <f t="shared" si="3"/>
        <v>0.023513748798280436</v>
      </c>
      <c r="L28" s="23">
        <f t="shared" si="4"/>
        <v>0.04463365110477235</v>
      </c>
      <c r="M28" s="23">
        <f t="shared" si="5"/>
        <v>0.07269918446760523</v>
      </c>
      <c r="N28" s="23">
        <f t="shared" si="6"/>
        <v>0.04692889586833765</v>
      </c>
      <c r="O28" s="23">
        <f t="shared" si="7"/>
        <v>0.17996049242428241</v>
      </c>
    </row>
    <row r="29" spans="1:15" ht="12.75">
      <c r="A29" s="19">
        <v>28</v>
      </c>
      <c r="B29" s="20" t="s">
        <v>33</v>
      </c>
      <c r="C29" s="8">
        <v>166721792</v>
      </c>
      <c r="D29" s="8">
        <v>10698987</v>
      </c>
      <c r="E29" s="8">
        <v>9580701</v>
      </c>
      <c r="F29" s="8">
        <v>29476206</v>
      </c>
      <c r="G29" s="8">
        <v>27073321</v>
      </c>
      <c r="H29" s="8">
        <v>3310377</v>
      </c>
      <c r="I29" s="10">
        <f t="shared" si="1"/>
        <v>246861384</v>
      </c>
      <c r="J29" s="23">
        <f t="shared" si="2"/>
        <v>0.6753660264660916</v>
      </c>
      <c r="K29" s="23">
        <f t="shared" si="3"/>
        <v>0.04334005921314935</v>
      </c>
      <c r="L29" s="23">
        <f t="shared" si="4"/>
        <v>0.038810043291339566</v>
      </c>
      <c r="M29" s="23">
        <f t="shared" si="5"/>
        <v>0.11940387565841404</v>
      </c>
      <c r="N29" s="23">
        <f t="shared" si="6"/>
        <v>0.1096701337459892</v>
      </c>
      <c r="O29" s="23">
        <f t="shared" si="7"/>
        <v>0.013409861625016247</v>
      </c>
    </row>
    <row r="30" spans="1:15" ht="12.75">
      <c r="A30" s="19">
        <v>29</v>
      </c>
      <c r="B30" s="20" t="s">
        <v>34</v>
      </c>
      <c r="C30" s="8">
        <v>90938559</v>
      </c>
      <c r="D30" s="8">
        <v>4074295</v>
      </c>
      <c r="E30" s="8">
        <v>5179117</v>
      </c>
      <c r="F30" s="8">
        <v>9743518</v>
      </c>
      <c r="G30" s="8">
        <v>3940967</v>
      </c>
      <c r="H30" s="8">
        <v>1827818</v>
      </c>
      <c r="I30" s="10">
        <f t="shared" si="1"/>
        <v>115704274</v>
      </c>
      <c r="J30" s="23">
        <f t="shared" si="2"/>
        <v>0.785956783238621</v>
      </c>
      <c r="K30" s="23">
        <f t="shared" si="3"/>
        <v>0.03521300345396057</v>
      </c>
      <c r="L30" s="23">
        <f t="shared" si="4"/>
        <v>0.04476167405881653</v>
      </c>
      <c r="M30" s="23">
        <f t="shared" si="5"/>
        <v>0.08421052795335805</v>
      </c>
      <c r="N30" s="23">
        <f t="shared" si="6"/>
        <v>0.03406068647040644</v>
      </c>
      <c r="O30" s="23">
        <f t="shared" si="7"/>
        <v>0.0157973248248375</v>
      </c>
    </row>
    <row r="31" spans="1:15" ht="12.75">
      <c r="A31" s="15">
        <v>30</v>
      </c>
      <c r="B31" s="16" t="s">
        <v>35</v>
      </c>
      <c r="C31" s="9">
        <v>16512847</v>
      </c>
      <c r="D31" s="9">
        <v>888039</v>
      </c>
      <c r="E31" s="9">
        <v>652855</v>
      </c>
      <c r="F31" s="9">
        <v>1918684</v>
      </c>
      <c r="G31" s="9">
        <v>0</v>
      </c>
      <c r="H31" s="9">
        <v>427162</v>
      </c>
      <c r="I31" s="11">
        <f t="shared" si="1"/>
        <v>20399587</v>
      </c>
      <c r="J31" s="24">
        <f t="shared" si="2"/>
        <v>0.809469672106597</v>
      </c>
      <c r="K31" s="24">
        <f t="shared" si="3"/>
        <v>0.04353220484316668</v>
      </c>
      <c r="L31" s="24">
        <f t="shared" si="4"/>
        <v>0.03200334398926802</v>
      </c>
      <c r="M31" s="24">
        <f t="shared" si="5"/>
        <v>0.09405504140843636</v>
      </c>
      <c r="N31" s="24">
        <f t="shared" si="6"/>
        <v>0</v>
      </c>
      <c r="O31" s="24">
        <f t="shared" si="7"/>
        <v>0.020939737652531886</v>
      </c>
    </row>
    <row r="32" spans="1:15" ht="12.75">
      <c r="A32" s="17">
        <v>31</v>
      </c>
      <c r="B32" s="18" t="s">
        <v>36</v>
      </c>
      <c r="C32" s="8">
        <v>33930925</v>
      </c>
      <c r="D32" s="8">
        <v>1141263</v>
      </c>
      <c r="E32" s="8">
        <v>2614436</v>
      </c>
      <c r="F32" s="8">
        <v>11691215</v>
      </c>
      <c r="G32" s="8">
        <v>1972199</v>
      </c>
      <c r="H32" s="8">
        <v>0</v>
      </c>
      <c r="I32" s="10">
        <f t="shared" si="1"/>
        <v>51350038</v>
      </c>
      <c r="J32" s="23">
        <f t="shared" si="2"/>
        <v>0.660777018314962</v>
      </c>
      <c r="K32" s="23">
        <f t="shared" si="3"/>
        <v>0.02222516368926543</v>
      </c>
      <c r="L32" s="23">
        <f t="shared" si="4"/>
        <v>0.05091400321845916</v>
      </c>
      <c r="M32" s="23">
        <f t="shared" si="5"/>
        <v>0.22767685196260226</v>
      </c>
      <c r="N32" s="23">
        <f t="shared" si="6"/>
        <v>0.038406962814711065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108282842</v>
      </c>
      <c r="D33" s="8">
        <v>3711631</v>
      </c>
      <c r="E33" s="8">
        <v>3650537</v>
      </c>
      <c r="F33" s="8">
        <v>12378905</v>
      </c>
      <c r="G33" s="8">
        <v>3659882</v>
      </c>
      <c r="H33" s="8">
        <v>12148205</v>
      </c>
      <c r="I33" s="10">
        <f t="shared" si="1"/>
        <v>143832002</v>
      </c>
      <c r="J33" s="23">
        <f t="shared" si="2"/>
        <v>0.7528424863334656</v>
      </c>
      <c r="K33" s="23">
        <f t="shared" si="3"/>
        <v>0.02580532112735245</v>
      </c>
      <c r="L33" s="23">
        <f t="shared" si="4"/>
        <v>0.025380561691688057</v>
      </c>
      <c r="M33" s="23">
        <f t="shared" si="5"/>
        <v>0.0860650260572748</v>
      </c>
      <c r="N33" s="23">
        <f t="shared" si="6"/>
        <v>0.02544553332435712</v>
      </c>
      <c r="O33" s="23">
        <f t="shared" si="7"/>
        <v>0.08446107146586196</v>
      </c>
    </row>
    <row r="34" spans="1:15" ht="12.75">
      <c r="A34" s="19">
        <v>33</v>
      </c>
      <c r="B34" s="20" t="s">
        <v>38</v>
      </c>
      <c r="C34" s="8">
        <v>13258343</v>
      </c>
      <c r="D34" s="8">
        <v>596283</v>
      </c>
      <c r="E34" s="8">
        <v>2042106</v>
      </c>
      <c r="F34" s="8">
        <v>1340661</v>
      </c>
      <c r="G34" s="8">
        <v>0</v>
      </c>
      <c r="H34" s="8">
        <v>4371123</v>
      </c>
      <c r="I34" s="10">
        <f t="shared" si="1"/>
        <v>21608516</v>
      </c>
      <c r="J34" s="23">
        <f t="shared" si="2"/>
        <v>0.6135702701657069</v>
      </c>
      <c r="K34" s="23">
        <f t="shared" si="3"/>
        <v>0.027594814933149504</v>
      </c>
      <c r="L34" s="23">
        <f t="shared" si="4"/>
        <v>0.09450468509730145</v>
      </c>
      <c r="M34" s="23">
        <f t="shared" si="5"/>
        <v>0.062043177791570696</v>
      </c>
      <c r="N34" s="23">
        <f t="shared" si="6"/>
        <v>0</v>
      </c>
      <c r="O34" s="23">
        <f t="shared" si="7"/>
        <v>0.20228705201227146</v>
      </c>
    </row>
    <row r="35" spans="1:15" ht="12.75">
      <c r="A35" s="19">
        <v>34</v>
      </c>
      <c r="B35" s="20" t="s">
        <v>39</v>
      </c>
      <c r="C35" s="8">
        <v>32715212</v>
      </c>
      <c r="D35" s="8">
        <v>2231305</v>
      </c>
      <c r="E35" s="8">
        <v>3058079</v>
      </c>
      <c r="F35" s="8">
        <v>3502460</v>
      </c>
      <c r="G35" s="8">
        <v>429029</v>
      </c>
      <c r="H35" s="8">
        <v>3445304</v>
      </c>
      <c r="I35" s="10">
        <f t="shared" si="1"/>
        <v>45381389</v>
      </c>
      <c r="J35" s="23">
        <f t="shared" si="2"/>
        <v>0.7208949025337237</v>
      </c>
      <c r="K35" s="23">
        <f t="shared" si="3"/>
        <v>0.04916784279123761</v>
      </c>
      <c r="L35" s="23">
        <f t="shared" si="4"/>
        <v>0.06738619216789508</v>
      </c>
      <c r="M35" s="23">
        <f t="shared" si="5"/>
        <v>0.07717833405231382</v>
      </c>
      <c r="N35" s="23">
        <f t="shared" si="6"/>
        <v>0.009453853428770106</v>
      </c>
      <c r="O35" s="23">
        <f t="shared" si="7"/>
        <v>0.07591887502605969</v>
      </c>
    </row>
    <row r="36" spans="1:15" ht="12.75">
      <c r="A36" s="15">
        <v>35</v>
      </c>
      <c r="B36" s="16" t="s">
        <v>40</v>
      </c>
      <c r="C36" s="9">
        <v>38253070</v>
      </c>
      <c r="D36" s="9">
        <v>2297166</v>
      </c>
      <c r="E36" s="9">
        <v>4319992</v>
      </c>
      <c r="F36" s="9">
        <v>5214988</v>
      </c>
      <c r="G36" s="9">
        <v>7729846</v>
      </c>
      <c r="H36" s="9">
        <v>139516</v>
      </c>
      <c r="I36" s="11">
        <f t="shared" si="1"/>
        <v>57954578</v>
      </c>
      <c r="J36" s="24">
        <f t="shared" si="2"/>
        <v>0.6600526018841859</v>
      </c>
      <c r="K36" s="24">
        <f t="shared" si="3"/>
        <v>0.03963735185855378</v>
      </c>
      <c r="L36" s="24">
        <f t="shared" si="4"/>
        <v>0.07454099657148741</v>
      </c>
      <c r="M36" s="24">
        <f t="shared" si="5"/>
        <v>0.08998405613444377</v>
      </c>
      <c r="N36" s="24">
        <f t="shared" si="6"/>
        <v>0.1333776600012513</v>
      </c>
      <c r="O36" s="24">
        <f t="shared" si="7"/>
        <v>0.002407333550077787</v>
      </c>
    </row>
    <row r="37" spans="1:15" ht="12.75">
      <c r="A37" s="17">
        <v>36</v>
      </c>
      <c r="B37" s="18" t="s">
        <v>41</v>
      </c>
      <c r="C37" s="8">
        <v>407332503</v>
      </c>
      <c r="D37" s="8">
        <v>15828826</v>
      </c>
      <c r="E37" s="8">
        <v>47923049</v>
      </c>
      <c r="F37" s="8">
        <v>43624619</v>
      </c>
      <c r="G37" s="8">
        <v>33731909</v>
      </c>
      <c r="H37" s="8">
        <v>13669113</v>
      </c>
      <c r="I37" s="10">
        <f t="shared" si="1"/>
        <v>562110019</v>
      </c>
      <c r="J37" s="23">
        <f t="shared" si="2"/>
        <v>0.724649070878774</v>
      </c>
      <c r="K37" s="23">
        <f t="shared" si="3"/>
        <v>0.02815965818961857</v>
      </c>
      <c r="L37" s="23">
        <f t="shared" si="4"/>
        <v>0.08525563925235782</v>
      </c>
      <c r="M37" s="23">
        <f t="shared" si="5"/>
        <v>0.07760868428854673</v>
      </c>
      <c r="N37" s="23">
        <f t="shared" si="6"/>
        <v>0.06000944274220453</v>
      </c>
      <c r="O37" s="23">
        <f t="shared" si="7"/>
        <v>0.024317504648498356</v>
      </c>
    </row>
    <row r="38" spans="1:15" ht="12.75">
      <c r="A38" s="19">
        <v>37</v>
      </c>
      <c r="B38" s="20" t="s">
        <v>42</v>
      </c>
      <c r="C38" s="8">
        <v>117151494</v>
      </c>
      <c r="D38" s="8">
        <v>3618718</v>
      </c>
      <c r="E38" s="8">
        <v>6327135</v>
      </c>
      <c r="F38" s="8">
        <v>8968372</v>
      </c>
      <c r="G38" s="8">
        <v>12698049</v>
      </c>
      <c r="H38" s="8">
        <v>7829368</v>
      </c>
      <c r="I38" s="10">
        <f t="shared" si="1"/>
        <v>156593136</v>
      </c>
      <c r="J38" s="23">
        <f t="shared" si="2"/>
        <v>0.7481266228680675</v>
      </c>
      <c r="K38" s="23">
        <f t="shared" si="3"/>
        <v>0.02310904610787027</v>
      </c>
      <c r="L38" s="23">
        <f t="shared" si="4"/>
        <v>0.040404931924985524</v>
      </c>
      <c r="M38" s="23">
        <f t="shared" si="5"/>
        <v>0.057271807877964716</v>
      </c>
      <c r="N38" s="23">
        <f t="shared" si="6"/>
        <v>0.08108943549096558</v>
      </c>
      <c r="O38" s="23">
        <f t="shared" si="7"/>
        <v>0.04999815573014643</v>
      </c>
    </row>
    <row r="39" spans="1:15" ht="12.75">
      <c r="A39" s="19">
        <v>38</v>
      </c>
      <c r="B39" s="20" t="s">
        <v>43</v>
      </c>
      <c r="C39" s="8">
        <v>34907142</v>
      </c>
      <c r="D39" s="8">
        <v>1782921</v>
      </c>
      <c r="E39" s="8">
        <v>1824817</v>
      </c>
      <c r="F39" s="8">
        <v>1601258</v>
      </c>
      <c r="G39" s="8">
        <v>1216773</v>
      </c>
      <c r="H39" s="8">
        <v>468589</v>
      </c>
      <c r="I39" s="10">
        <f t="shared" si="1"/>
        <v>41801500</v>
      </c>
      <c r="J39" s="23">
        <f t="shared" si="2"/>
        <v>0.8350691243137208</v>
      </c>
      <c r="K39" s="23">
        <f t="shared" si="3"/>
        <v>0.04265208186309104</v>
      </c>
      <c r="L39" s="23">
        <f t="shared" si="4"/>
        <v>0.04365434254751624</v>
      </c>
      <c r="M39" s="23">
        <f t="shared" si="5"/>
        <v>0.0383062330299152</v>
      </c>
      <c r="N39" s="23">
        <f t="shared" si="6"/>
        <v>0.029108357355597286</v>
      </c>
      <c r="O39" s="23">
        <f t="shared" si="7"/>
        <v>0.011209860890159445</v>
      </c>
    </row>
    <row r="40" spans="1:15" ht="12.75">
      <c r="A40" s="19">
        <v>39</v>
      </c>
      <c r="B40" s="20" t="s">
        <v>44</v>
      </c>
      <c r="C40" s="8">
        <v>23730293</v>
      </c>
      <c r="D40" s="8">
        <v>1500811</v>
      </c>
      <c r="E40" s="8">
        <v>2062771</v>
      </c>
      <c r="F40" s="8">
        <v>2527251</v>
      </c>
      <c r="G40" s="8">
        <v>1029395</v>
      </c>
      <c r="H40" s="8">
        <v>36009</v>
      </c>
      <c r="I40" s="10">
        <f t="shared" si="1"/>
        <v>30886530</v>
      </c>
      <c r="J40" s="23">
        <f t="shared" si="2"/>
        <v>0.7683055688029701</v>
      </c>
      <c r="K40" s="23">
        <f t="shared" si="3"/>
        <v>0.04859111722812501</v>
      </c>
      <c r="L40" s="23">
        <f t="shared" si="4"/>
        <v>0.06678545631380411</v>
      </c>
      <c r="M40" s="23">
        <f t="shared" si="5"/>
        <v>0.08182372704217664</v>
      </c>
      <c r="N40" s="23">
        <f t="shared" si="6"/>
        <v>0.0333282825879113</v>
      </c>
      <c r="O40" s="23">
        <f t="shared" si="7"/>
        <v>0.0011658480250128455</v>
      </c>
    </row>
    <row r="41" spans="1:15" ht="12.75">
      <c r="A41" s="15">
        <v>40</v>
      </c>
      <c r="B41" s="16" t="s">
        <v>45</v>
      </c>
      <c r="C41" s="9">
        <v>125783083</v>
      </c>
      <c r="D41" s="9">
        <v>7717443</v>
      </c>
      <c r="E41" s="9">
        <v>9720145</v>
      </c>
      <c r="F41" s="9">
        <v>20802729</v>
      </c>
      <c r="G41" s="9">
        <v>12429701</v>
      </c>
      <c r="H41" s="9">
        <v>7398649</v>
      </c>
      <c r="I41" s="11">
        <f t="shared" si="1"/>
        <v>183851750</v>
      </c>
      <c r="J41" s="24">
        <f t="shared" si="2"/>
        <v>0.684154940053603</v>
      </c>
      <c r="K41" s="24">
        <f t="shared" si="3"/>
        <v>0.04197644569605674</v>
      </c>
      <c r="L41" s="24">
        <f t="shared" si="4"/>
        <v>0.052869472278615784</v>
      </c>
      <c r="M41" s="24">
        <f t="shared" si="5"/>
        <v>0.11314947505258993</v>
      </c>
      <c r="N41" s="24">
        <f t="shared" si="6"/>
        <v>0.06760719438351824</v>
      </c>
      <c r="O41" s="24">
        <f t="shared" si="7"/>
        <v>0.04024247253561633</v>
      </c>
    </row>
    <row r="42" spans="1:15" ht="12.75">
      <c r="A42" s="17">
        <v>41</v>
      </c>
      <c r="B42" s="18" t="s">
        <v>46</v>
      </c>
      <c r="C42" s="8">
        <v>9375401</v>
      </c>
      <c r="D42" s="8">
        <v>781339</v>
      </c>
      <c r="E42" s="8">
        <v>1558972</v>
      </c>
      <c r="F42" s="8">
        <v>2463265</v>
      </c>
      <c r="G42" s="8">
        <v>1045015</v>
      </c>
      <c r="H42" s="8">
        <v>257281</v>
      </c>
      <c r="I42" s="10">
        <f t="shared" si="1"/>
        <v>15481273</v>
      </c>
      <c r="J42" s="23">
        <f t="shared" si="2"/>
        <v>0.60559625813717</v>
      </c>
      <c r="K42" s="23">
        <f t="shared" si="3"/>
        <v>0.05046994520411855</v>
      </c>
      <c r="L42" s="23">
        <f t="shared" si="4"/>
        <v>0.10070050440942421</v>
      </c>
      <c r="M42" s="23">
        <f t="shared" si="5"/>
        <v>0.15911256135073645</v>
      </c>
      <c r="N42" s="23">
        <f t="shared" si="6"/>
        <v>0.06750187791404492</v>
      </c>
      <c r="O42" s="23">
        <f t="shared" si="7"/>
        <v>0.016618852984505862</v>
      </c>
    </row>
    <row r="43" spans="1:15" ht="12.75">
      <c r="A43" s="19">
        <v>42</v>
      </c>
      <c r="B43" s="20" t="s">
        <v>47</v>
      </c>
      <c r="C43" s="8">
        <v>22242957</v>
      </c>
      <c r="D43" s="8">
        <v>1218647</v>
      </c>
      <c r="E43" s="8">
        <v>1871302</v>
      </c>
      <c r="F43" s="8">
        <v>1818029</v>
      </c>
      <c r="G43" s="8">
        <v>1133107</v>
      </c>
      <c r="H43" s="8">
        <v>1536240</v>
      </c>
      <c r="I43" s="10">
        <f t="shared" si="1"/>
        <v>29820282</v>
      </c>
      <c r="J43" s="23">
        <f t="shared" si="2"/>
        <v>0.745900290278945</v>
      </c>
      <c r="K43" s="23">
        <f t="shared" si="3"/>
        <v>0.04086638080753227</v>
      </c>
      <c r="L43" s="23">
        <f t="shared" si="4"/>
        <v>0.06275265941482377</v>
      </c>
      <c r="M43" s="23">
        <f t="shared" si="5"/>
        <v>0.060966190728846896</v>
      </c>
      <c r="N43" s="23">
        <f t="shared" si="6"/>
        <v>0.03799786333341851</v>
      </c>
      <c r="O43" s="23">
        <f t="shared" si="7"/>
        <v>0.051516615436433495</v>
      </c>
    </row>
    <row r="44" spans="1:15" ht="12.75">
      <c r="A44" s="19">
        <v>43</v>
      </c>
      <c r="B44" s="20" t="s">
        <v>48</v>
      </c>
      <c r="C44" s="8">
        <v>22694276</v>
      </c>
      <c r="D44" s="8">
        <v>2408258</v>
      </c>
      <c r="E44" s="8">
        <v>2288728</v>
      </c>
      <c r="F44" s="8">
        <v>3017585</v>
      </c>
      <c r="G44" s="8">
        <v>3753126</v>
      </c>
      <c r="H44" s="8">
        <v>1621501</v>
      </c>
      <c r="I44" s="10">
        <f t="shared" si="1"/>
        <v>35783474</v>
      </c>
      <c r="J44" s="23">
        <f t="shared" si="2"/>
        <v>0.6342110886159348</v>
      </c>
      <c r="K44" s="23">
        <f t="shared" si="3"/>
        <v>0.06730084395942104</v>
      </c>
      <c r="L44" s="23">
        <f t="shared" si="4"/>
        <v>0.06396047516236127</v>
      </c>
      <c r="M44" s="23">
        <f t="shared" si="5"/>
        <v>0.08432901176671667</v>
      </c>
      <c r="N44" s="23">
        <f t="shared" si="6"/>
        <v>0.10488433850777037</v>
      </c>
      <c r="O44" s="23">
        <f t="shared" si="7"/>
        <v>0.045314241987795816</v>
      </c>
    </row>
    <row r="45" spans="1:15" ht="12.75">
      <c r="A45" s="19">
        <v>44</v>
      </c>
      <c r="B45" s="20" t="s">
        <v>49</v>
      </c>
      <c r="C45" s="8">
        <v>53413036</v>
      </c>
      <c r="D45" s="8">
        <v>3969618</v>
      </c>
      <c r="E45" s="8">
        <v>2528817</v>
      </c>
      <c r="F45" s="8">
        <v>3632579</v>
      </c>
      <c r="G45" s="8">
        <v>3260227</v>
      </c>
      <c r="H45" s="8">
        <v>1014782</v>
      </c>
      <c r="I45" s="10">
        <f t="shared" si="1"/>
        <v>67819059</v>
      </c>
      <c r="J45" s="23">
        <f t="shared" si="2"/>
        <v>0.7875814968178783</v>
      </c>
      <c r="K45" s="23">
        <f t="shared" si="3"/>
        <v>0.05853248420919553</v>
      </c>
      <c r="L45" s="23">
        <f t="shared" si="4"/>
        <v>0.037287704036117635</v>
      </c>
      <c r="M45" s="23">
        <f t="shared" si="5"/>
        <v>0.05356280452077638</v>
      </c>
      <c r="N45" s="23">
        <f t="shared" si="6"/>
        <v>0.04807243049479645</v>
      </c>
      <c r="O45" s="23">
        <f t="shared" si="7"/>
        <v>0.01496307992123571</v>
      </c>
    </row>
    <row r="46" spans="1:15" ht="12.75">
      <c r="A46" s="15">
        <v>45</v>
      </c>
      <c r="B46" s="16" t="s">
        <v>50</v>
      </c>
      <c r="C46" s="9">
        <v>81239360</v>
      </c>
      <c r="D46" s="9">
        <v>4097315</v>
      </c>
      <c r="E46" s="9">
        <v>1963313</v>
      </c>
      <c r="F46" s="9">
        <v>5470475</v>
      </c>
      <c r="G46" s="9">
        <v>6821737</v>
      </c>
      <c r="H46" s="9">
        <v>14141780</v>
      </c>
      <c r="I46" s="11">
        <f t="shared" si="1"/>
        <v>113733980</v>
      </c>
      <c r="J46" s="24">
        <f t="shared" si="2"/>
        <v>0.7142927733646532</v>
      </c>
      <c r="K46" s="24">
        <f t="shared" si="3"/>
        <v>0.036025425295061336</v>
      </c>
      <c r="L46" s="24">
        <f t="shared" si="4"/>
        <v>0.017262325647972577</v>
      </c>
      <c r="M46" s="24">
        <f t="shared" si="5"/>
        <v>0.04809886192323525</v>
      </c>
      <c r="N46" s="24">
        <f t="shared" si="6"/>
        <v>0.0599797615453183</v>
      </c>
      <c r="O46" s="24">
        <f t="shared" si="7"/>
        <v>0.12434085222375933</v>
      </c>
    </row>
    <row r="47" spans="1:15" ht="12.75">
      <c r="A47" s="17">
        <v>46</v>
      </c>
      <c r="B47" s="18" t="s">
        <v>51</v>
      </c>
      <c r="C47" s="8">
        <v>7168479</v>
      </c>
      <c r="D47" s="8">
        <v>747924</v>
      </c>
      <c r="E47" s="8">
        <v>880558</v>
      </c>
      <c r="F47" s="8">
        <v>1987762</v>
      </c>
      <c r="G47" s="8">
        <v>182667</v>
      </c>
      <c r="H47" s="8">
        <v>668501</v>
      </c>
      <c r="I47" s="10">
        <f t="shared" si="1"/>
        <v>11635891</v>
      </c>
      <c r="J47" s="23">
        <f t="shared" si="2"/>
        <v>0.6160661869383273</v>
      </c>
      <c r="K47" s="23">
        <f t="shared" si="3"/>
        <v>0.06427732951434488</v>
      </c>
      <c r="L47" s="23">
        <f t="shared" si="4"/>
        <v>0.07567602687237274</v>
      </c>
      <c r="M47" s="23">
        <f t="shared" si="5"/>
        <v>0.17083023551870674</v>
      </c>
      <c r="N47" s="23">
        <f t="shared" si="6"/>
        <v>0.015698582944786953</v>
      </c>
      <c r="O47" s="23">
        <f t="shared" si="7"/>
        <v>0.05745163821146142</v>
      </c>
    </row>
    <row r="48" spans="1:15" ht="12.75">
      <c r="A48" s="19">
        <v>47</v>
      </c>
      <c r="B48" s="20" t="s">
        <v>52</v>
      </c>
      <c r="C48" s="8">
        <v>28459503</v>
      </c>
      <c r="D48" s="8">
        <v>1013640</v>
      </c>
      <c r="E48" s="8">
        <v>1665592</v>
      </c>
      <c r="F48" s="8">
        <v>5943128</v>
      </c>
      <c r="G48" s="8">
        <v>2485027</v>
      </c>
      <c r="H48" s="8">
        <v>3424</v>
      </c>
      <c r="I48" s="10">
        <f t="shared" si="1"/>
        <v>39570314</v>
      </c>
      <c r="J48" s="23">
        <f t="shared" si="2"/>
        <v>0.7192134740199433</v>
      </c>
      <c r="K48" s="23">
        <f t="shared" si="3"/>
        <v>0.025616172770324745</v>
      </c>
      <c r="L48" s="23">
        <f t="shared" si="4"/>
        <v>0.042091958128004744</v>
      </c>
      <c r="M48" s="23">
        <f t="shared" si="5"/>
        <v>0.15019158048632114</v>
      </c>
      <c r="N48" s="23">
        <f t="shared" si="6"/>
        <v>0.06280028508239788</v>
      </c>
      <c r="O48" s="23">
        <f t="shared" si="7"/>
        <v>8.652951300816061E-05</v>
      </c>
    </row>
    <row r="49" spans="1:15" ht="12.75">
      <c r="A49" s="19">
        <v>48</v>
      </c>
      <c r="B49" s="20" t="s">
        <v>53</v>
      </c>
      <c r="C49" s="8">
        <v>45288496</v>
      </c>
      <c r="D49" s="8">
        <v>2990440</v>
      </c>
      <c r="E49" s="8">
        <v>2457022</v>
      </c>
      <c r="F49" s="8">
        <v>2810822</v>
      </c>
      <c r="G49" s="8">
        <v>3995925</v>
      </c>
      <c r="H49" s="8">
        <v>2384756</v>
      </c>
      <c r="I49" s="10">
        <f t="shared" si="1"/>
        <v>59927461</v>
      </c>
      <c r="J49" s="23">
        <f t="shared" si="2"/>
        <v>0.755721921874848</v>
      </c>
      <c r="K49" s="23">
        <f t="shared" si="3"/>
        <v>0.04990099613931583</v>
      </c>
      <c r="L49" s="23">
        <f t="shared" si="4"/>
        <v>0.04099993490463412</v>
      </c>
      <c r="M49" s="23">
        <f t="shared" si="5"/>
        <v>0.04690373917226361</v>
      </c>
      <c r="N49" s="23">
        <f t="shared" si="6"/>
        <v>0.06667936424004348</v>
      </c>
      <c r="O49" s="23">
        <f t="shared" si="7"/>
        <v>0.03979404366889497</v>
      </c>
    </row>
    <row r="50" spans="1:15" ht="12.75">
      <c r="A50" s="19">
        <v>49</v>
      </c>
      <c r="B50" s="20" t="s">
        <v>54</v>
      </c>
      <c r="C50" s="8">
        <v>92987209</v>
      </c>
      <c r="D50" s="8">
        <v>4390122</v>
      </c>
      <c r="E50" s="8">
        <v>7566601</v>
      </c>
      <c r="F50" s="8">
        <v>8037640</v>
      </c>
      <c r="G50" s="8">
        <v>2386021</v>
      </c>
      <c r="H50" s="8">
        <v>0</v>
      </c>
      <c r="I50" s="10">
        <f t="shared" si="1"/>
        <v>115367593</v>
      </c>
      <c r="J50" s="23">
        <f t="shared" si="2"/>
        <v>0.806008052885354</v>
      </c>
      <c r="K50" s="23">
        <f t="shared" si="3"/>
        <v>0.03805333790746592</v>
      </c>
      <c r="L50" s="23">
        <f t="shared" si="4"/>
        <v>0.06558688452484225</v>
      </c>
      <c r="M50" s="23">
        <f t="shared" si="5"/>
        <v>0.06966982487014356</v>
      </c>
      <c r="N50" s="23">
        <f t="shared" si="6"/>
        <v>0.020681899812194225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46782955</v>
      </c>
      <c r="D51" s="9">
        <v>3597990</v>
      </c>
      <c r="E51" s="9">
        <v>3792512</v>
      </c>
      <c r="F51" s="9">
        <v>5747805</v>
      </c>
      <c r="G51" s="9">
        <v>3039780</v>
      </c>
      <c r="H51" s="9">
        <v>5581719</v>
      </c>
      <c r="I51" s="11">
        <f t="shared" si="1"/>
        <v>68542761</v>
      </c>
      <c r="J51" s="24">
        <f t="shared" si="2"/>
        <v>0.6825367743794272</v>
      </c>
      <c r="K51" s="24">
        <f t="shared" si="3"/>
        <v>0.05249263302947484</v>
      </c>
      <c r="L51" s="24">
        <f t="shared" si="4"/>
        <v>0.05533059866088558</v>
      </c>
      <c r="M51" s="24">
        <f t="shared" si="5"/>
        <v>0.08385721433077375</v>
      </c>
      <c r="N51" s="24">
        <f t="shared" si="6"/>
        <v>0.04434866579127152</v>
      </c>
      <c r="O51" s="24">
        <f t="shared" si="7"/>
        <v>0.08143411380816713</v>
      </c>
    </row>
    <row r="52" spans="1:15" ht="12.75">
      <c r="A52" s="17">
        <v>51</v>
      </c>
      <c r="B52" s="18" t="s">
        <v>56</v>
      </c>
      <c r="C52" s="8">
        <v>61548790</v>
      </c>
      <c r="D52" s="8">
        <v>2773232</v>
      </c>
      <c r="E52" s="8">
        <v>4403085</v>
      </c>
      <c r="F52" s="8">
        <v>5006896</v>
      </c>
      <c r="G52" s="8">
        <v>1970146</v>
      </c>
      <c r="H52" s="8">
        <v>1183336</v>
      </c>
      <c r="I52" s="10">
        <f t="shared" si="1"/>
        <v>76885485</v>
      </c>
      <c r="J52" s="23">
        <f t="shared" si="2"/>
        <v>0.8005254828008174</v>
      </c>
      <c r="K52" s="23">
        <f t="shared" si="3"/>
        <v>0.036069643054212376</v>
      </c>
      <c r="L52" s="23">
        <f t="shared" si="4"/>
        <v>0.05726809163003914</v>
      </c>
      <c r="M52" s="23">
        <f t="shared" si="5"/>
        <v>0.06512147253802197</v>
      </c>
      <c r="N52" s="23">
        <f t="shared" si="6"/>
        <v>0.025624420526189046</v>
      </c>
      <c r="O52" s="23">
        <f t="shared" si="7"/>
        <v>0.015390889450720119</v>
      </c>
    </row>
    <row r="53" spans="1:15" ht="12.75">
      <c r="A53" s="19">
        <v>52</v>
      </c>
      <c r="B53" s="20" t="s">
        <v>57</v>
      </c>
      <c r="C53" s="8">
        <v>236721514</v>
      </c>
      <c r="D53" s="8">
        <v>10727590</v>
      </c>
      <c r="E53" s="8">
        <v>7147938</v>
      </c>
      <c r="F53" s="8">
        <v>15770491</v>
      </c>
      <c r="G53" s="8">
        <v>41794693</v>
      </c>
      <c r="H53" s="8">
        <v>12468321</v>
      </c>
      <c r="I53" s="10">
        <f t="shared" si="1"/>
        <v>324630547</v>
      </c>
      <c r="J53" s="23">
        <f t="shared" si="2"/>
        <v>0.729202831303488</v>
      </c>
      <c r="K53" s="23">
        <f t="shared" si="3"/>
        <v>0.03304553468284671</v>
      </c>
      <c r="L53" s="23">
        <f t="shared" si="4"/>
        <v>0.022018685752330017</v>
      </c>
      <c r="M53" s="23">
        <f t="shared" si="5"/>
        <v>0.04857981217645547</v>
      </c>
      <c r="N53" s="23">
        <f t="shared" si="6"/>
        <v>0.12874541039417342</v>
      </c>
      <c r="O53" s="23">
        <f t="shared" si="7"/>
        <v>0.03840772569070649</v>
      </c>
    </row>
    <row r="54" spans="1:15" ht="12.75">
      <c r="A54" s="19">
        <v>53</v>
      </c>
      <c r="B54" s="20" t="s">
        <v>58</v>
      </c>
      <c r="C54" s="8">
        <v>85868409</v>
      </c>
      <c r="D54" s="8">
        <v>5554449</v>
      </c>
      <c r="E54" s="8">
        <v>8519627</v>
      </c>
      <c r="F54" s="8">
        <v>14571704</v>
      </c>
      <c r="G54" s="8">
        <v>7202911</v>
      </c>
      <c r="H54" s="8">
        <v>5016559</v>
      </c>
      <c r="I54" s="10">
        <f t="shared" si="1"/>
        <v>126733659</v>
      </c>
      <c r="J54" s="23">
        <f t="shared" si="2"/>
        <v>0.677550144748839</v>
      </c>
      <c r="K54" s="23">
        <f t="shared" si="3"/>
        <v>0.04382773324646139</v>
      </c>
      <c r="L54" s="23">
        <f t="shared" si="4"/>
        <v>0.06722465892032677</v>
      </c>
      <c r="M54" s="23">
        <f t="shared" si="5"/>
        <v>0.11497895756327843</v>
      </c>
      <c r="N54" s="23">
        <f t="shared" si="6"/>
        <v>0.05683502754386662</v>
      </c>
      <c r="O54" s="23">
        <f t="shared" si="7"/>
        <v>0.03958347797722782</v>
      </c>
    </row>
    <row r="55" spans="1:15" ht="12.75">
      <c r="A55" s="19">
        <v>54</v>
      </c>
      <c r="B55" s="20" t="s">
        <v>59</v>
      </c>
      <c r="C55" s="8">
        <v>6812780</v>
      </c>
      <c r="D55" s="8">
        <v>1244756</v>
      </c>
      <c r="E55" s="8">
        <v>871652</v>
      </c>
      <c r="F55" s="8">
        <v>488425</v>
      </c>
      <c r="G55" s="8">
        <v>78618</v>
      </c>
      <c r="H55" s="8">
        <v>1786580</v>
      </c>
      <c r="I55" s="10">
        <f t="shared" si="1"/>
        <v>11282811</v>
      </c>
      <c r="J55" s="23">
        <f t="shared" si="2"/>
        <v>0.6038193850805442</v>
      </c>
      <c r="K55" s="23">
        <f t="shared" si="3"/>
        <v>0.11032321643959116</v>
      </c>
      <c r="L55" s="23">
        <f t="shared" si="4"/>
        <v>0.07725486139934454</v>
      </c>
      <c r="M55" s="23">
        <f t="shared" si="5"/>
        <v>0.04328930086660142</v>
      </c>
      <c r="N55" s="23">
        <f t="shared" si="6"/>
        <v>0.006967944424487834</v>
      </c>
      <c r="O55" s="23">
        <f t="shared" si="7"/>
        <v>0.15834529178943085</v>
      </c>
    </row>
    <row r="56" spans="1:15" ht="12.75">
      <c r="A56" s="15">
        <v>55</v>
      </c>
      <c r="B56" s="16" t="s">
        <v>60</v>
      </c>
      <c r="C56" s="9">
        <v>114943059</v>
      </c>
      <c r="D56" s="9">
        <v>4149019</v>
      </c>
      <c r="E56" s="9">
        <v>9015342</v>
      </c>
      <c r="F56" s="9">
        <v>6963391</v>
      </c>
      <c r="G56" s="9">
        <v>950</v>
      </c>
      <c r="H56" s="9">
        <v>315391</v>
      </c>
      <c r="I56" s="11">
        <f t="shared" si="1"/>
        <v>135387152</v>
      </c>
      <c r="J56" s="24">
        <f t="shared" si="2"/>
        <v>0.8489953241648809</v>
      </c>
      <c r="K56" s="24">
        <f t="shared" si="3"/>
        <v>0.03064558888128469</v>
      </c>
      <c r="L56" s="24">
        <f t="shared" si="4"/>
        <v>0.06658934667596819</v>
      </c>
      <c r="M56" s="24">
        <f t="shared" si="5"/>
        <v>0.05143317439752333</v>
      </c>
      <c r="N56" s="24">
        <f t="shared" si="6"/>
        <v>7.0169139830934626E-06</v>
      </c>
      <c r="O56" s="24">
        <f t="shared" si="7"/>
        <v>0.002329548966359821</v>
      </c>
    </row>
    <row r="57" spans="1:15" ht="12.75">
      <c r="A57" s="17">
        <v>56</v>
      </c>
      <c r="B57" s="18" t="s">
        <v>61</v>
      </c>
      <c r="C57" s="8">
        <v>16819243</v>
      </c>
      <c r="D57" s="8">
        <v>1298507</v>
      </c>
      <c r="E57" s="8">
        <v>1449829</v>
      </c>
      <c r="F57" s="8">
        <v>3587638</v>
      </c>
      <c r="G57" s="8">
        <v>0</v>
      </c>
      <c r="H57" s="8">
        <v>0</v>
      </c>
      <c r="I57" s="10">
        <f t="shared" si="1"/>
        <v>23155217</v>
      </c>
      <c r="J57" s="23">
        <f t="shared" si="2"/>
        <v>0.7263694829549643</v>
      </c>
      <c r="K57" s="23">
        <f t="shared" si="3"/>
        <v>0.05607837749911823</v>
      </c>
      <c r="L57" s="23">
        <f t="shared" si="4"/>
        <v>0.06261349224237459</v>
      </c>
      <c r="M57" s="23">
        <f t="shared" si="5"/>
        <v>0.15493864730354287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46915104</v>
      </c>
      <c r="D58" s="8">
        <v>3909134</v>
      </c>
      <c r="E58" s="8">
        <v>3457629</v>
      </c>
      <c r="F58" s="8">
        <v>5535262</v>
      </c>
      <c r="G58" s="8">
        <v>715477</v>
      </c>
      <c r="H58" s="8">
        <v>0</v>
      </c>
      <c r="I58" s="10">
        <f t="shared" si="1"/>
        <v>60532606</v>
      </c>
      <c r="J58" s="23">
        <f t="shared" si="2"/>
        <v>0.7750385635140176</v>
      </c>
      <c r="K58" s="23">
        <f t="shared" si="3"/>
        <v>0.06457898078929561</v>
      </c>
      <c r="L58" s="23">
        <f t="shared" si="4"/>
        <v>0.057120108128171455</v>
      </c>
      <c r="M58" s="23">
        <f t="shared" si="5"/>
        <v>0.09144265158516388</v>
      </c>
      <c r="N58" s="23">
        <f t="shared" si="6"/>
        <v>0.011819695983351518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58772957</v>
      </c>
      <c r="D59" s="8">
        <v>3841768</v>
      </c>
      <c r="E59" s="8">
        <v>2631397</v>
      </c>
      <c r="F59" s="8">
        <v>5587021</v>
      </c>
      <c r="G59" s="8">
        <v>2261909</v>
      </c>
      <c r="H59" s="8">
        <v>4439907</v>
      </c>
      <c r="I59" s="10">
        <f t="shared" si="1"/>
        <v>77534959</v>
      </c>
      <c r="J59" s="23">
        <f t="shared" si="2"/>
        <v>0.7580188054268526</v>
      </c>
      <c r="K59" s="23">
        <f t="shared" si="3"/>
        <v>0.04954884931324978</v>
      </c>
      <c r="L59" s="23">
        <f t="shared" si="4"/>
        <v>0.033938200702472804</v>
      </c>
      <c r="M59" s="23">
        <f t="shared" si="5"/>
        <v>0.07205808930652817</v>
      </c>
      <c r="N59" s="23">
        <f t="shared" si="6"/>
        <v>0.029172763217686103</v>
      </c>
      <c r="O59" s="23">
        <f t="shared" si="7"/>
        <v>0.05726329203321046</v>
      </c>
    </row>
    <row r="60" spans="1:15" ht="12.75">
      <c r="A60" s="19">
        <v>59</v>
      </c>
      <c r="B60" s="20" t="s">
        <v>64</v>
      </c>
      <c r="C60" s="8">
        <v>29319935</v>
      </c>
      <c r="D60" s="8">
        <v>2574636</v>
      </c>
      <c r="E60" s="8">
        <v>2026808</v>
      </c>
      <c r="F60" s="8">
        <v>2756437</v>
      </c>
      <c r="G60" s="8">
        <v>1474759</v>
      </c>
      <c r="H60" s="8">
        <v>3257539</v>
      </c>
      <c r="I60" s="10">
        <f t="shared" si="1"/>
        <v>41410114</v>
      </c>
      <c r="J60" s="23">
        <f t="shared" si="2"/>
        <v>0.7080380169926603</v>
      </c>
      <c r="K60" s="23">
        <f t="shared" si="3"/>
        <v>0.06217408626308056</v>
      </c>
      <c r="L60" s="23">
        <f t="shared" si="4"/>
        <v>0.048944757795160866</v>
      </c>
      <c r="M60" s="23">
        <f t="shared" si="5"/>
        <v>0.06656434222808466</v>
      </c>
      <c r="N60" s="23">
        <f t="shared" si="6"/>
        <v>0.035613497707347536</v>
      </c>
      <c r="O60" s="23">
        <f t="shared" si="7"/>
        <v>0.07866529901366608</v>
      </c>
    </row>
    <row r="61" spans="1:15" ht="12.75">
      <c r="A61" s="15">
        <v>60</v>
      </c>
      <c r="B61" s="16" t="s">
        <v>65</v>
      </c>
      <c r="C61" s="9">
        <v>37826351</v>
      </c>
      <c r="D61" s="9">
        <v>2493084</v>
      </c>
      <c r="E61" s="9">
        <v>2646346</v>
      </c>
      <c r="F61" s="9">
        <v>8818847</v>
      </c>
      <c r="G61" s="9">
        <v>2053867</v>
      </c>
      <c r="H61" s="9">
        <v>1657209</v>
      </c>
      <c r="I61" s="11">
        <f t="shared" si="1"/>
        <v>55495704</v>
      </c>
      <c r="J61" s="24">
        <f t="shared" si="2"/>
        <v>0.6816086340665216</v>
      </c>
      <c r="K61" s="24">
        <f t="shared" si="3"/>
        <v>0.0449239097858818</v>
      </c>
      <c r="L61" s="24">
        <f t="shared" si="4"/>
        <v>0.04768560103318988</v>
      </c>
      <c r="M61" s="24">
        <f t="shared" si="5"/>
        <v>0.1589104446715371</v>
      </c>
      <c r="N61" s="24">
        <f t="shared" si="6"/>
        <v>0.03700947734621044</v>
      </c>
      <c r="O61" s="24">
        <f t="shared" si="7"/>
        <v>0.029861933096659157</v>
      </c>
    </row>
    <row r="62" spans="1:15" ht="12.75">
      <c r="A62" s="17">
        <v>61</v>
      </c>
      <c r="B62" s="18" t="s">
        <v>66</v>
      </c>
      <c r="C62" s="8">
        <v>21977003</v>
      </c>
      <c r="D62" s="8">
        <v>803197</v>
      </c>
      <c r="E62" s="8">
        <v>1182409</v>
      </c>
      <c r="F62" s="8">
        <v>1940288</v>
      </c>
      <c r="G62" s="8">
        <v>1859619</v>
      </c>
      <c r="H62" s="8">
        <v>0</v>
      </c>
      <c r="I62" s="10">
        <f t="shared" si="1"/>
        <v>27762516</v>
      </c>
      <c r="J62" s="23">
        <f t="shared" si="2"/>
        <v>0.7916070359040945</v>
      </c>
      <c r="K62" s="23">
        <f t="shared" si="3"/>
        <v>0.028930987378809614</v>
      </c>
      <c r="L62" s="23">
        <f t="shared" si="4"/>
        <v>0.042590124036308526</v>
      </c>
      <c r="M62" s="23">
        <f t="shared" si="5"/>
        <v>0.06988876656568159</v>
      </c>
      <c r="N62" s="23">
        <f t="shared" si="6"/>
        <v>0.0669830861151057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11659684</v>
      </c>
      <c r="D63" s="8">
        <v>549981</v>
      </c>
      <c r="E63" s="8">
        <v>850590</v>
      </c>
      <c r="F63" s="8">
        <v>1893069</v>
      </c>
      <c r="G63" s="8">
        <v>0</v>
      </c>
      <c r="H63" s="8">
        <v>0</v>
      </c>
      <c r="I63" s="10">
        <f t="shared" si="1"/>
        <v>14953324</v>
      </c>
      <c r="J63" s="23">
        <f t="shared" si="2"/>
        <v>0.7797386052759908</v>
      </c>
      <c r="K63" s="23">
        <f t="shared" si="3"/>
        <v>0.03677984908238462</v>
      </c>
      <c r="L63" s="23">
        <f t="shared" si="4"/>
        <v>0.0568830047419557</v>
      </c>
      <c r="M63" s="23">
        <f t="shared" si="5"/>
        <v>0.12659854089966888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19874720</v>
      </c>
      <c r="D64" s="8">
        <v>1529853</v>
      </c>
      <c r="E64" s="8">
        <v>898624</v>
      </c>
      <c r="F64" s="8">
        <v>1122998</v>
      </c>
      <c r="G64" s="8">
        <v>1487246</v>
      </c>
      <c r="H64" s="8">
        <v>4014609</v>
      </c>
      <c r="I64" s="10">
        <f t="shared" si="1"/>
        <v>28928050</v>
      </c>
      <c r="J64" s="23">
        <f t="shared" si="2"/>
        <v>0.6870397417039863</v>
      </c>
      <c r="K64" s="23">
        <f t="shared" si="3"/>
        <v>0.05288476063889547</v>
      </c>
      <c r="L64" s="23">
        <f t="shared" si="4"/>
        <v>0.0310641055999281</v>
      </c>
      <c r="M64" s="23">
        <f t="shared" si="5"/>
        <v>0.038820383676051444</v>
      </c>
      <c r="N64" s="23">
        <f t="shared" si="6"/>
        <v>0.051411899523127205</v>
      </c>
      <c r="O64" s="23">
        <f t="shared" si="7"/>
        <v>0.1387791088580115</v>
      </c>
    </row>
    <row r="65" spans="1:15" ht="12.75">
      <c r="A65" s="19">
        <v>64</v>
      </c>
      <c r="B65" s="20" t="s">
        <v>69</v>
      </c>
      <c r="C65" s="8">
        <v>14154516</v>
      </c>
      <c r="D65" s="8">
        <v>905781</v>
      </c>
      <c r="E65" s="8">
        <v>1043407</v>
      </c>
      <c r="F65" s="8">
        <v>5936611</v>
      </c>
      <c r="G65" s="8">
        <v>1227502</v>
      </c>
      <c r="H65" s="8">
        <v>367030</v>
      </c>
      <c r="I65" s="10">
        <f t="shared" si="1"/>
        <v>23634847</v>
      </c>
      <c r="J65" s="23">
        <f t="shared" si="2"/>
        <v>0.5988833352718551</v>
      </c>
      <c r="K65" s="23">
        <f t="shared" si="3"/>
        <v>0.03832396291797446</v>
      </c>
      <c r="L65" s="23">
        <f t="shared" si="4"/>
        <v>0.044146975015323775</v>
      </c>
      <c r="M65" s="23">
        <f t="shared" si="5"/>
        <v>0.25118042862727225</v>
      </c>
      <c r="N65" s="23">
        <f t="shared" si="6"/>
        <v>0.05193610942351351</v>
      </c>
      <c r="O65" s="23">
        <f t="shared" si="7"/>
        <v>0.015529188744060835</v>
      </c>
    </row>
    <row r="66" spans="1:15" ht="12.75">
      <c r="A66" s="19">
        <v>65</v>
      </c>
      <c r="B66" s="20" t="s">
        <v>70</v>
      </c>
      <c r="C66" s="8">
        <v>60726023</v>
      </c>
      <c r="D66" s="8">
        <v>2685969</v>
      </c>
      <c r="E66" s="8">
        <v>5681970</v>
      </c>
      <c r="F66" s="8">
        <v>3933706</v>
      </c>
      <c r="G66" s="8">
        <v>6313831</v>
      </c>
      <c r="H66" s="8">
        <v>4417085</v>
      </c>
      <c r="I66" s="10">
        <f t="shared" si="1"/>
        <v>83758584</v>
      </c>
      <c r="J66" s="23">
        <f t="shared" si="2"/>
        <v>0.7250125312529161</v>
      </c>
      <c r="K66" s="23">
        <f t="shared" si="3"/>
        <v>0.0320679848169353</v>
      </c>
      <c r="L66" s="23">
        <f t="shared" si="4"/>
        <v>0.06783746487404801</v>
      </c>
      <c r="M66" s="23">
        <f t="shared" si="5"/>
        <v>0.04696481019784193</v>
      </c>
      <c r="N66" s="23">
        <f t="shared" si="6"/>
        <v>0.07538130061988632</v>
      </c>
      <c r="O66" s="23">
        <f t="shared" si="7"/>
        <v>0.05273590823837232</v>
      </c>
    </row>
    <row r="67" spans="1:15" ht="12.75">
      <c r="A67" s="15">
        <v>66</v>
      </c>
      <c r="B67" s="16" t="s">
        <v>71</v>
      </c>
      <c r="C67" s="9">
        <v>22639304</v>
      </c>
      <c r="D67" s="9">
        <v>590200</v>
      </c>
      <c r="E67" s="9">
        <v>1524134</v>
      </c>
      <c r="F67" s="9">
        <v>2359314</v>
      </c>
      <c r="G67" s="9">
        <v>0</v>
      </c>
      <c r="H67" s="9">
        <v>0</v>
      </c>
      <c r="I67" s="11">
        <f>SUM(C67:H67)</f>
        <v>27112952</v>
      </c>
      <c r="J67" s="24">
        <f aca="true" t="shared" si="8" ref="J67:O68">C67/$I67</f>
        <v>0.8349995972404628</v>
      </c>
      <c r="K67" s="24">
        <f t="shared" si="8"/>
        <v>0.021768194035086993</v>
      </c>
      <c r="L67" s="24">
        <f t="shared" si="8"/>
        <v>0.056214240337975736</v>
      </c>
      <c r="M67" s="24">
        <f t="shared" si="8"/>
        <v>0.08701796838647448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17306541</v>
      </c>
      <c r="D68" s="8">
        <v>300767</v>
      </c>
      <c r="E68" s="8">
        <v>401233</v>
      </c>
      <c r="F68" s="8">
        <v>1135598</v>
      </c>
      <c r="G68" s="8">
        <v>0</v>
      </c>
      <c r="H68" s="8">
        <v>225560</v>
      </c>
      <c r="I68" s="10">
        <f>SUM(C68:H68)</f>
        <v>19369699</v>
      </c>
      <c r="J68" s="23">
        <f t="shared" si="8"/>
        <v>0.8934852833799843</v>
      </c>
      <c r="K68" s="23">
        <f t="shared" si="8"/>
        <v>0.01552770644499948</v>
      </c>
      <c r="L68" s="23">
        <f t="shared" si="8"/>
        <v>0.020714467478302065</v>
      </c>
      <c r="M68" s="23">
        <f t="shared" si="8"/>
        <v>0.05862755017514727</v>
      </c>
      <c r="N68" s="23">
        <f t="shared" si="8"/>
        <v>0</v>
      </c>
      <c r="O68" s="23">
        <f t="shared" si="8"/>
        <v>0.011644992521566803</v>
      </c>
    </row>
    <row r="69" spans="1:15" ht="12.75">
      <c r="A69" s="15">
        <v>68</v>
      </c>
      <c r="B69" s="16" t="s">
        <v>83</v>
      </c>
      <c r="C69" s="9">
        <v>12702680</v>
      </c>
      <c r="D69" s="9">
        <v>535395</v>
      </c>
      <c r="E69" s="9">
        <v>982418</v>
      </c>
      <c r="F69" s="9">
        <v>1008853</v>
      </c>
      <c r="G69" s="9">
        <v>0</v>
      </c>
      <c r="H69" s="9">
        <v>0</v>
      </c>
      <c r="I69" s="11">
        <f>SUM(C69:H69)</f>
        <v>15229346</v>
      </c>
      <c r="J69" s="24">
        <f aca="true" t="shared" si="9" ref="J69:O69">C69/$I69</f>
        <v>0.8340922847245049</v>
      </c>
      <c r="K69" s="24">
        <f t="shared" si="9"/>
        <v>0.0351554820541867</v>
      </c>
      <c r="L69" s="24">
        <f t="shared" si="9"/>
        <v>0.06450821985395827</v>
      </c>
      <c r="M69" s="24">
        <f t="shared" si="9"/>
        <v>0.06624401336735011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6"/>
    </row>
    <row r="71" spans="1:15" ht="13.5" thickBot="1">
      <c r="A71" s="1"/>
      <c r="B71" s="2" t="s">
        <v>72</v>
      </c>
      <c r="C71" s="13">
        <f aca="true" t="shared" si="10" ref="C71:H71">SUM(C2:C70)</f>
        <v>4331715609</v>
      </c>
      <c r="D71" s="13">
        <f t="shared" si="10"/>
        <v>228096798</v>
      </c>
      <c r="E71" s="13">
        <f t="shared" si="10"/>
        <v>299390586</v>
      </c>
      <c r="F71" s="13">
        <f t="shared" si="10"/>
        <v>493791354</v>
      </c>
      <c r="G71" s="13">
        <f t="shared" si="10"/>
        <v>322136621</v>
      </c>
      <c r="H71" s="13">
        <f t="shared" si="10"/>
        <v>275261452</v>
      </c>
      <c r="I71" s="14">
        <f>SUM(I2:I70)</f>
        <v>5950392420</v>
      </c>
      <c r="J71" s="27">
        <f aca="true" t="shared" si="11" ref="J71:O71">C71/$I71</f>
        <v>0.7279714182279091</v>
      </c>
      <c r="K71" s="27">
        <f t="shared" si="11"/>
        <v>0.03833306812393392</v>
      </c>
      <c r="L71" s="27">
        <f t="shared" si="11"/>
        <v>0.05031442716176356</v>
      </c>
      <c r="M71" s="27">
        <f t="shared" si="11"/>
        <v>0.08298467044632327</v>
      </c>
      <c r="N71" s="27">
        <f t="shared" si="11"/>
        <v>0.054137038074540976</v>
      </c>
      <c r="O71" s="27">
        <f t="shared" si="11"/>
        <v>0.0462593779655292</v>
      </c>
    </row>
    <row r="72" ht="13.5" thickTop="1"/>
  </sheetData>
  <printOptions horizontalCentered="1"/>
  <pageMargins left="0.25" right="0.25" top="1.19" bottom="0.5" header="0.5" footer="0.5"/>
  <pageSetup fitToWidth="2" horizontalDpi="600" verticalDpi="600" orientation="portrait" paperSize="5" scale="95" r:id="rId1"/>
  <headerFooter alignWithMargins="0">
    <oddHeader>&amp;C&amp;14Total Expenditures by Fund Source - FY 2003-2004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2005-06-14T19:23:28Z</cp:lastPrinted>
  <dcterms:created xsi:type="dcterms:W3CDTF">2003-11-24T19:14:29Z</dcterms:created>
  <dcterms:modified xsi:type="dcterms:W3CDTF">2005-06-15T19:43:19Z</dcterms:modified>
  <cp:category/>
  <cp:version/>
  <cp:contentType/>
  <cp:contentStatus/>
</cp:coreProperties>
</file>