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Quintile Calculation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<sst xmlns="http://schemas.openxmlformats.org/spreadsheetml/2006/main" count="79" uniqueCount="79">
  <si>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FY 2003-2004 QUINTILE DISTRIBUTION BY LWF</t>
  </si>
  <si>
    <t>QUINTILE</t>
  </si>
  <si>
    <t>LEA</t>
  </si>
  <si>
    <t>DISTRICT</t>
  </si>
  <si>
    <t>Per Circular 1088* COMBINED CAPACITY PER PUPIL</t>
  </si>
  <si>
    <t>LWF</t>
  </si>
  <si>
    <t>October 1, 2003 Elementary/
Secondary 
{CCD/SREB
/AFSR}</t>
  </si>
  <si>
    <t>RANK OF LWF</t>
  </si>
  <si>
    <t>CUMULATIVE PROPORTION OF ELEMENTARY/ SECONDARY ENROLLMENT</t>
  </si>
  <si>
    <t>GRANT</t>
  </si>
  <si>
    <t>WASHINGTON</t>
  </si>
  <si>
    <t>LIVINGSTON</t>
  </si>
  <si>
    <t>EAST CARROLL</t>
  </si>
  <si>
    <t>VERNON</t>
  </si>
  <si>
    <t>CALDWELL</t>
  </si>
  <si>
    <t>WEST CARROLL</t>
  </si>
  <si>
    <t>RED RIVER</t>
  </si>
  <si>
    <t>AVOYELLES</t>
  </si>
  <si>
    <t>EVANGELINE</t>
  </si>
  <si>
    <t>CATAHOULA</t>
  </si>
  <si>
    <t>ALLEN</t>
  </si>
  <si>
    <t>FRANKLIN</t>
  </si>
  <si>
    <t>RICHLAND</t>
  </si>
  <si>
    <t>CITY OF BAKER</t>
  </si>
  <si>
    <t>ST. HELENA</t>
  </si>
  <si>
    <t>ASSUMPTION</t>
  </si>
  <si>
    <t>MADISON</t>
  </si>
  <si>
    <t>ST. MARTIN</t>
  </si>
  <si>
    <t>LASALLE</t>
  </si>
  <si>
    <t>SABINE</t>
  </si>
  <si>
    <t>CLAIBORNE</t>
  </si>
  <si>
    <t>ACADIA</t>
  </si>
  <si>
    <t>TANGIPAHOA</t>
  </si>
  <si>
    <t>JEFFERSON DAVIS</t>
  </si>
  <si>
    <t>EAST FELICIANA</t>
  </si>
  <si>
    <t>ST. LANDRY</t>
  </si>
  <si>
    <t>WINN</t>
  </si>
  <si>
    <t>CITY OF BOGALUSA</t>
  </si>
  <si>
    <t>OUACHITA</t>
  </si>
  <si>
    <t>CONCORDIA</t>
  </si>
  <si>
    <t>WEBSTER</t>
  </si>
  <si>
    <t>MOREHOUSE</t>
  </si>
  <si>
    <t>UNION</t>
  </si>
  <si>
    <t>BEAUREGARD</t>
  </si>
  <si>
    <t>IBERIA</t>
  </si>
  <si>
    <t>NATCHITOCHES</t>
  </si>
  <si>
    <t>TENSAS</t>
  </si>
  <si>
    <t>ST. TAMMANY</t>
  </si>
  <si>
    <t>VERMILION</t>
  </si>
  <si>
    <t>RAPIDES</t>
  </si>
  <si>
    <t>LAFOURCHE</t>
  </si>
  <si>
    <t>ST. MARY</t>
  </si>
  <si>
    <t>TERREBONNE</t>
  </si>
  <si>
    <t>CADDO</t>
  </si>
  <si>
    <t>ST. JOHN THE BAPTIST</t>
  </si>
  <si>
    <t>DESOTO</t>
  </si>
  <si>
    <t>JACKSON</t>
  </si>
  <si>
    <t>ZACHARY COMMUNITY</t>
  </si>
  <si>
    <t>BOSSIER</t>
  </si>
  <si>
    <t>ASCENSION</t>
  </si>
  <si>
    <t>LINCOLN</t>
  </si>
  <si>
    <t>ST. BERNARD</t>
  </si>
  <si>
    <t>BIENVILLE</t>
  </si>
  <si>
    <t>CALCASIEU</t>
  </si>
  <si>
    <t>ORLEANS</t>
  </si>
  <si>
    <t>CAMERON</t>
  </si>
  <si>
    <t>CITY OF MONROE</t>
  </si>
  <si>
    <t>LAFAYETTE</t>
  </si>
  <si>
    <t>WEST BATON ROUGE</t>
  </si>
  <si>
    <t>ST. JAMES</t>
  </si>
  <si>
    <t>POINTE COUPEE</t>
  </si>
  <si>
    <t>EAST BATON ROUGE</t>
  </si>
  <si>
    <t>JEFFERSON</t>
  </si>
  <si>
    <t>IBERVILLE</t>
  </si>
  <si>
    <t>ST. CHARLES</t>
  </si>
  <si>
    <t>WEST FELICIANA</t>
  </si>
  <si>
    <t>PLAQUEMINES</t>
  </si>
  <si>
    <t>STATE TOTAL</t>
  </si>
  <si>
    <t>* FY05-06 Budget Letter captures FY03-04 revenue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</si>
</sst>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_);[Red]\(#,##0.00000000\)"/>
    <numFmt numFmtId="165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8"/>
      <name val="Arial Narrow"/>
      <family val="2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/>
    </xf>
    <xf numFmtId="10" fontId="4" fillId="0" borderId="0" xfId="0" applyNumberFormat="1" applyFont="1" applyBorder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10" fontId="0" fillId="0" borderId="0" xfId="0" applyNumberFormat="1" applyAlignment="1">
      <alignment/>
    </xf>
    <xf numFmtId="0" fontId="4" fillId="0" borderId="1" xfId="0" applyNumberFormat="1" applyFont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10" fontId="4" fillId="3" borderId="1" xfId="0" applyNumberFormat="1" applyFont="1" applyFill="1" applyBorder="1" applyAlignment="1">
      <alignment horizontal="center" wrapText="1"/>
    </xf>
    <xf numFmtId="10" fontId="5" fillId="0" borderId="2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/>
    </xf>
    <xf numFmtId="0" fontId="4" fillId="2" borderId="3" xfId="0" applyNumberFormat="1" applyFont="1" applyFill="1" applyBorder="1" applyAlignment="1">
      <alignment/>
    </xf>
    <xf numFmtId="10" fontId="4" fillId="3" borderId="3" xfId="0" applyNumberFormat="1" applyFont="1" applyFill="1" applyBorder="1" applyAlignment="1">
      <alignment/>
    </xf>
    <xf numFmtId="10" fontId="5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5" fontId="6" fillId="0" borderId="5" xfId="0" applyNumberFormat="1" applyFont="1" applyBorder="1" applyAlignment="1">
      <alignment/>
    </xf>
    <xf numFmtId="164" fontId="6" fillId="2" borderId="5" xfId="0" applyNumberFormat="1" applyFont="1" applyFill="1" applyBorder="1" applyAlignment="1">
      <alignment/>
    </xf>
    <xf numFmtId="38" fontId="6" fillId="0" borderId="5" xfId="0" applyNumberFormat="1" applyFont="1" applyBorder="1" applyAlignment="1">
      <alignment/>
    </xf>
    <xf numFmtId="10" fontId="4" fillId="3" borderId="5" xfId="0" applyNumberFormat="1" applyFont="1" applyFill="1" applyBorder="1" applyAlignment="1">
      <alignment/>
    </xf>
    <xf numFmtId="0" fontId="0" fillId="0" borderId="4" xfId="0" applyNumberFormat="1" applyBorder="1" applyAlignment="1">
      <alignment/>
    </xf>
    <xf numFmtId="10" fontId="5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5" fontId="6" fillId="0" borderId="6" xfId="0" applyNumberFormat="1" applyFont="1" applyBorder="1" applyAlignment="1">
      <alignment/>
    </xf>
    <xf numFmtId="164" fontId="6" fillId="2" borderId="6" xfId="0" applyNumberFormat="1" applyFont="1" applyFill="1" applyBorder="1" applyAlignment="1">
      <alignment/>
    </xf>
    <xf numFmtId="38" fontId="6" fillId="0" borderId="6" xfId="0" applyNumberFormat="1" applyFont="1" applyBorder="1" applyAlignment="1">
      <alignment/>
    </xf>
    <xf numFmtId="10" fontId="4" fillId="3" borderId="6" xfId="0" applyNumberFormat="1" applyFont="1" applyFill="1" applyBorder="1" applyAlignment="1">
      <alignment/>
    </xf>
    <xf numFmtId="10" fontId="5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5" fontId="6" fillId="0" borderId="8" xfId="0" applyNumberFormat="1" applyFont="1" applyBorder="1" applyAlignment="1">
      <alignment/>
    </xf>
    <xf numFmtId="164" fontId="6" fillId="2" borderId="8" xfId="0" applyNumberFormat="1" applyFont="1" applyFill="1" applyBorder="1" applyAlignment="1">
      <alignment/>
    </xf>
    <xf numFmtId="38" fontId="6" fillId="0" borderId="8" xfId="0" applyNumberFormat="1" applyFont="1" applyBorder="1" applyAlignment="1">
      <alignment/>
    </xf>
    <xf numFmtId="10" fontId="4" fillId="3" borderId="8" xfId="0" applyNumberFormat="1" applyFont="1" applyFill="1" applyBorder="1" applyAlignment="1">
      <alignment/>
    </xf>
    <xf numFmtId="10" fontId="5" fillId="0" borderId="9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4" fillId="4" borderId="12" xfId="0" applyNumberFormat="1" applyFont="1" applyFill="1" applyBorder="1" applyAlignment="1">
      <alignment/>
    </xf>
    <xf numFmtId="0" fontId="4" fillId="4" borderId="13" xfId="0" applyNumberFormat="1" applyFont="1" applyFill="1" applyBorder="1" applyAlignment="1">
      <alignment/>
    </xf>
    <xf numFmtId="5" fontId="6" fillId="4" borderId="13" xfId="0" applyNumberFormat="1" applyFont="1" applyFill="1" applyBorder="1" applyAlignment="1">
      <alignment/>
    </xf>
    <xf numFmtId="10" fontId="4" fillId="4" borderId="13" xfId="0" applyNumberFormat="1" applyFont="1" applyFill="1" applyBorder="1" applyAlignment="1">
      <alignment/>
    </xf>
    <xf numFmtId="10" fontId="5" fillId="4" borderId="14" xfId="0" applyNumberFormat="1" applyFont="1" applyFill="1" applyBorder="1" applyAlignment="1">
      <alignment/>
    </xf>
    <xf numFmtId="0" fontId="4" fillId="0" borderId="15" xfId="0" applyNumberFormat="1" applyFont="1" applyBorder="1" applyAlignment="1">
      <alignment/>
    </xf>
    <xf numFmtId="5" fontId="6" fillId="0" borderId="15" xfId="0" applyNumberFormat="1" applyFont="1" applyBorder="1" applyAlignment="1">
      <alignment/>
    </xf>
    <xf numFmtId="164" fontId="6" fillId="2" borderId="16" xfId="0" applyNumberFormat="1" applyFont="1" applyFill="1" applyBorder="1" applyAlignment="1">
      <alignment/>
    </xf>
    <xf numFmtId="37" fontId="4" fillId="0" borderId="15" xfId="0" applyNumberFormat="1" applyFont="1" applyBorder="1" applyAlignment="1">
      <alignment/>
    </xf>
    <xf numFmtId="10" fontId="4" fillId="3" borderId="15" xfId="0" applyNumberFormat="1" applyFont="1" applyFill="1" applyBorder="1" applyAlignment="1">
      <alignment/>
    </xf>
    <xf numFmtId="10" fontId="5" fillId="0" borderId="15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87" zoomScaleNormal="87" workbookViewId="0" topLeftCell="A1">
      <selection activeCell="H79" sqref="H79"/>
    </sheetView>
  </sheetViews>
  <sheetFormatPr defaultColWidth="9.140625" defaultRowHeight="12.75"/>
  <cols>
    <col min="1" max="2" width="9.28125" style="0" bestFit="1" customWidth="1"/>
    <col min="3" max="3" width="21.140625" style="0" customWidth="1"/>
    <col min="4" max="4" width="11.57421875" style="0" customWidth="1"/>
    <col min="5" max="5" width="12.8515625" style="0" bestFit="1" customWidth="1"/>
    <col min="6" max="6" width="10.7109375" style="0" customWidth="1"/>
    <col min="7" max="7" width="9.28125" style="0" bestFit="1" customWidth="1"/>
    <col min="8" max="8" width="14.00390625" style="0" customWidth="1"/>
    <col min="10" max="10" width="9.140625" style="5" customWidth="1"/>
    <col min="11" max="11" width="10.28125" style="5" bestFit="1" customWidth="1"/>
  </cols>
  <sheetData>
    <row r="1" spans="1:9" ht="39.75" customHeight="1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ht="9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9"/>
    </row>
    <row r="3" spans="1:9" ht="16.5">
      <c r="A3" s="10"/>
      <c r="B3" s="10"/>
      <c r="C3" s="10"/>
      <c r="D3" s="10"/>
      <c r="E3" s="11"/>
      <c r="F3" s="10"/>
      <c r="G3" s="10"/>
      <c r="H3" s="12"/>
      <c r="I3" s="13"/>
    </row>
    <row r="4" spans="1:9" ht="16.5">
      <c r="A4" s="14">
        <v>1</v>
      </c>
      <c r="B4" s="14">
        <v>22</v>
      </c>
      <c r="C4" s="14" t="s">
        <v>9</v>
      </c>
      <c r="D4" s="15">
        <v>617.62</v>
      </c>
      <c r="E4" s="16">
        <v>0.2934968</v>
      </c>
      <c r="F4" s="17">
        <v>3621</v>
      </c>
      <c r="G4" s="14">
        <v>68</v>
      </c>
      <c r="H4" s="18">
        <f aca="true" t="shared" si="0" ref="H4:H35">(F4/F$73)+H3</f>
        <v>0.005019309300900731</v>
      </c>
      <c r="I4" s="13"/>
    </row>
    <row r="5" spans="1:9" ht="16.5">
      <c r="A5" s="14">
        <v>1</v>
      </c>
      <c r="B5" s="14">
        <v>59</v>
      </c>
      <c r="C5" s="14" t="s">
        <v>10</v>
      </c>
      <c r="D5" s="15">
        <v>798.93</v>
      </c>
      <c r="E5" s="16">
        <v>0.37965643</v>
      </c>
      <c r="F5" s="17">
        <v>4712</v>
      </c>
      <c r="G5" s="14">
        <v>67</v>
      </c>
      <c r="H5" s="18">
        <f t="shared" si="0"/>
        <v>0.011550926375146587</v>
      </c>
      <c r="I5" s="13"/>
    </row>
    <row r="6" spans="1:9" ht="16.5">
      <c r="A6" s="14">
        <v>1</v>
      </c>
      <c r="B6" s="14">
        <v>32</v>
      </c>
      <c r="C6" s="14" t="s">
        <v>11</v>
      </c>
      <c r="D6" s="15">
        <v>867.13</v>
      </c>
      <c r="E6" s="16">
        <v>0.41206548</v>
      </c>
      <c r="F6" s="17">
        <v>20743</v>
      </c>
      <c r="G6" s="14">
        <v>66</v>
      </c>
      <c r="H6" s="18">
        <f t="shared" si="0"/>
        <v>0.040304180401267514</v>
      </c>
      <c r="I6" s="13"/>
    </row>
    <row r="7" spans="1:9" ht="16.5">
      <c r="A7" s="14">
        <v>1</v>
      </c>
      <c r="B7" s="14">
        <v>18</v>
      </c>
      <c r="C7" s="14" t="s">
        <v>12</v>
      </c>
      <c r="D7" s="15">
        <v>896.77</v>
      </c>
      <c r="E7" s="16">
        <v>0.42615059</v>
      </c>
      <c r="F7" s="17">
        <v>1675</v>
      </c>
      <c r="G7" s="14">
        <v>65</v>
      </c>
      <c r="H7" s="18">
        <f t="shared" si="0"/>
        <v>0.04262600947583496</v>
      </c>
      <c r="I7" s="13"/>
    </row>
    <row r="8" spans="1:9" ht="16.5">
      <c r="A8" s="14">
        <v>1</v>
      </c>
      <c r="B8" s="14">
        <v>58</v>
      </c>
      <c r="C8" s="14" t="s">
        <v>13</v>
      </c>
      <c r="D8" s="15">
        <v>940.75</v>
      </c>
      <c r="E8" s="16">
        <v>0.44705016</v>
      </c>
      <c r="F8" s="17">
        <v>9874</v>
      </c>
      <c r="G8" s="14">
        <v>64</v>
      </c>
      <c r="H8" s="18">
        <f t="shared" si="0"/>
        <v>0.0563130185995836</v>
      </c>
      <c r="I8" s="13"/>
    </row>
    <row r="9" spans="1:9" ht="16.5">
      <c r="A9" s="14">
        <v>1</v>
      </c>
      <c r="B9" s="14">
        <v>11</v>
      </c>
      <c r="C9" s="14" t="s">
        <v>14</v>
      </c>
      <c r="D9" s="15">
        <v>990.73</v>
      </c>
      <c r="E9" s="16">
        <v>0.47080096</v>
      </c>
      <c r="F9" s="17">
        <v>1841</v>
      </c>
      <c r="G9" s="14">
        <v>63</v>
      </c>
      <c r="H9" s="18">
        <f t="shared" si="0"/>
        <v>0.058864951331690264</v>
      </c>
      <c r="I9" s="13"/>
    </row>
    <row r="10" spans="1:9" ht="16.5">
      <c r="A10" s="14">
        <v>1</v>
      </c>
      <c r="B10" s="14">
        <v>62</v>
      </c>
      <c r="C10" s="14" t="s">
        <v>15</v>
      </c>
      <c r="D10" s="15">
        <v>1017.31</v>
      </c>
      <c r="E10" s="16">
        <v>0.48343194</v>
      </c>
      <c r="F10" s="17">
        <v>2371</v>
      </c>
      <c r="G10" s="14">
        <v>62</v>
      </c>
      <c r="H10" s="18">
        <f t="shared" si="0"/>
        <v>0.06215155236798842</v>
      </c>
      <c r="I10" s="13"/>
    </row>
    <row r="11" spans="1:9" ht="16.5">
      <c r="A11" s="14">
        <v>1</v>
      </c>
      <c r="B11" s="14">
        <v>41</v>
      </c>
      <c r="C11" s="14" t="s">
        <v>16</v>
      </c>
      <c r="D11" s="15">
        <v>1054.94</v>
      </c>
      <c r="E11" s="16">
        <v>0.50131394</v>
      </c>
      <c r="F11" s="17">
        <v>1631</v>
      </c>
      <c r="G11" s="14">
        <v>61</v>
      </c>
      <c r="H11" s="18">
        <f t="shared" si="0"/>
        <v>0.06441239011164186</v>
      </c>
      <c r="I11" s="13"/>
    </row>
    <row r="12" spans="1:9" ht="16.5">
      <c r="A12" s="14">
        <v>1</v>
      </c>
      <c r="B12" s="14">
        <v>5</v>
      </c>
      <c r="C12" s="14" t="s">
        <v>17</v>
      </c>
      <c r="D12" s="15">
        <v>1056.69</v>
      </c>
      <c r="E12" s="16">
        <v>0.50214556</v>
      </c>
      <c r="F12" s="17">
        <v>6585</v>
      </c>
      <c r="G12" s="14">
        <v>60</v>
      </c>
      <c r="H12" s="18">
        <f t="shared" si="0"/>
        <v>0.07354029724956822</v>
      </c>
      <c r="I12" s="13"/>
    </row>
    <row r="13" spans="1:9" ht="16.5">
      <c r="A13" s="14">
        <v>1</v>
      </c>
      <c r="B13" s="14">
        <v>20</v>
      </c>
      <c r="C13" s="14" t="s">
        <v>18</v>
      </c>
      <c r="D13" s="15">
        <v>1059.48</v>
      </c>
      <c r="E13" s="16">
        <v>0.50347138</v>
      </c>
      <c r="F13" s="17">
        <v>6289</v>
      </c>
      <c r="G13" s="14">
        <v>59</v>
      </c>
      <c r="H13" s="18">
        <f t="shared" si="0"/>
        <v>0.08225789907043668</v>
      </c>
      <c r="I13" s="13"/>
    </row>
    <row r="14" spans="1:9" ht="16.5">
      <c r="A14" s="14">
        <v>1</v>
      </c>
      <c r="B14" s="14">
        <v>13</v>
      </c>
      <c r="C14" s="14" t="s">
        <v>19</v>
      </c>
      <c r="D14" s="15">
        <v>1077.35</v>
      </c>
      <c r="E14" s="16">
        <v>0.51196331</v>
      </c>
      <c r="F14" s="17">
        <v>1800</v>
      </c>
      <c r="G14" s="14">
        <v>58</v>
      </c>
      <c r="H14" s="18">
        <f t="shared" si="0"/>
        <v>0.08475299897146438</v>
      </c>
      <c r="I14" s="13"/>
    </row>
    <row r="15" spans="1:9" ht="16.5">
      <c r="A15" s="14">
        <v>1</v>
      </c>
      <c r="B15" s="14">
        <v>2</v>
      </c>
      <c r="C15" s="14" t="s">
        <v>20</v>
      </c>
      <c r="D15" s="15">
        <v>1082.65</v>
      </c>
      <c r="E15" s="16">
        <v>0.51448191</v>
      </c>
      <c r="F15" s="17">
        <v>4281</v>
      </c>
      <c r="G15" s="14">
        <v>57</v>
      </c>
      <c r="H15" s="18">
        <f t="shared" si="0"/>
        <v>0.09068717823607526</v>
      </c>
      <c r="I15" s="13"/>
    </row>
    <row r="16" spans="1:9" ht="16.5">
      <c r="A16" s="14">
        <v>1</v>
      </c>
      <c r="B16" s="14">
        <v>21</v>
      </c>
      <c r="C16" s="14" t="s">
        <v>21</v>
      </c>
      <c r="D16" s="15">
        <v>1089.17</v>
      </c>
      <c r="E16" s="16">
        <v>0.51758025</v>
      </c>
      <c r="F16" s="17">
        <v>3851</v>
      </c>
      <c r="G16" s="14">
        <v>56</v>
      </c>
      <c r="H16" s="18">
        <f t="shared" si="0"/>
        <v>0.09602530585766286</v>
      </c>
      <c r="I16" s="13"/>
    </row>
    <row r="17" spans="1:9" ht="16.5">
      <c r="A17" s="14">
        <v>1</v>
      </c>
      <c r="B17" s="14">
        <v>42</v>
      </c>
      <c r="C17" s="14" t="s">
        <v>22</v>
      </c>
      <c r="D17" s="15">
        <v>1094.9</v>
      </c>
      <c r="E17" s="16">
        <v>0.52030318</v>
      </c>
      <c r="F17" s="17">
        <v>3477</v>
      </c>
      <c r="G17" s="14">
        <v>55</v>
      </c>
      <c r="H17" s="18">
        <f t="shared" si="0"/>
        <v>0.10084500716648137</v>
      </c>
      <c r="I17" s="13"/>
    </row>
    <row r="18" spans="1:9" ht="16.5">
      <c r="A18" s="14">
        <v>1</v>
      </c>
      <c r="B18" s="14">
        <v>68</v>
      </c>
      <c r="C18" s="14" t="s">
        <v>23</v>
      </c>
      <c r="D18" s="15">
        <v>1104.13</v>
      </c>
      <c r="E18" s="16">
        <v>0.52468933</v>
      </c>
      <c r="F18" s="17">
        <v>2253</v>
      </c>
      <c r="G18" s="14">
        <v>54</v>
      </c>
      <c r="H18" s="18">
        <f t="shared" si="0"/>
        <v>0.10396804054260105</v>
      </c>
      <c r="I18" s="13"/>
    </row>
    <row r="19" spans="1:9" ht="16.5">
      <c r="A19" s="14">
        <v>1</v>
      </c>
      <c r="B19" s="14">
        <v>46</v>
      </c>
      <c r="C19" s="14" t="s">
        <v>24</v>
      </c>
      <c r="D19" s="15">
        <v>1137.05</v>
      </c>
      <c r="E19" s="16">
        <v>0.54033312</v>
      </c>
      <c r="F19" s="17">
        <v>1335</v>
      </c>
      <c r="G19" s="14">
        <v>53</v>
      </c>
      <c r="H19" s="18">
        <f t="shared" si="0"/>
        <v>0.1058185729691966</v>
      </c>
      <c r="I19" s="19"/>
    </row>
    <row r="20" spans="1:9" ht="16.5">
      <c r="A20" s="14">
        <v>1</v>
      </c>
      <c r="B20" s="14">
        <v>4</v>
      </c>
      <c r="C20" s="14" t="s">
        <v>25</v>
      </c>
      <c r="D20" s="15">
        <v>1166.38</v>
      </c>
      <c r="E20" s="16">
        <v>0.55427092</v>
      </c>
      <c r="F20" s="17">
        <v>4431</v>
      </c>
      <c r="G20" s="14">
        <v>52</v>
      </c>
      <c r="H20" s="18">
        <f t="shared" si="0"/>
        <v>0.1119606772255598</v>
      </c>
      <c r="I20" s="13"/>
    </row>
    <row r="21" spans="1:9" ht="16.5">
      <c r="A21" s="14">
        <v>1</v>
      </c>
      <c r="B21" s="14">
        <v>33</v>
      </c>
      <c r="C21" s="14" t="s">
        <v>26</v>
      </c>
      <c r="D21" s="15">
        <v>1167.79</v>
      </c>
      <c r="E21" s="16">
        <v>0.55494096</v>
      </c>
      <c r="F21" s="17">
        <v>2319</v>
      </c>
      <c r="G21" s="14">
        <v>51</v>
      </c>
      <c r="H21" s="18">
        <f t="shared" si="0"/>
        <v>0.11517519759805049</v>
      </c>
      <c r="I21" s="13"/>
    </row>
    <row r="22" spans="1:9" ht="16.5">
      <c r="A22" s="14">
        <v>1</v>
      </c>
      <c r="B22" s="14">
        <v>50</v>
      </c>
      <c r="C22" s="14" t="s">
        <v>27</v>
      </c>
      <c r="D22" s="15">
        <v>1168.08</v>
      </c>
      <c r="E22" s="16">
        <v>0.55507877</v>
      </c>
      <c r="F22" s="17">
        <v>8637</v>
      </c>
      <c r="G22" s="14">
        <v>50</v>
      </c>
      <c r="H22" s="18">
        <f t="shared" si="0"/>
        <v>0.12714751862314844</v>
      </c>
      <c r="I22" s="13"/>
    </row>
    <row r="23" spans="1:9" ht="16.5">
      <c r="A23" s="14">
        <v>1</v>
      </c>
      <c r="B23" s="14">
        <v>30</v>
      </c>
      <c r="C23" s="14" t="s">
        <v>28</v>
      </c>
      <c r="D23" s="15">
        <v>1204.09</v>
      </c>
      <c r="E23" s="16">
        <v>0.57219094</v>
      </c>
      <c r="F23" s="17">
        <v>2699</v>
      </c>
      <c r="G23" s="14">
        <v>49</v>
      </c>
      <c r="H23" s="18">
        <f t="shared" si="0"/>
        <v>0.13088878230807832</v>
      </c>
      <c r="I23" s="13"/>
    </row>
    <row r="24" spans="1:9" ht="16.5">
      <c r="A24" s="14">
        <v>1</v>
      </c>
      <c r="B24" s="14">
        <v>43</v>
      </c>
      <c r="C24" s="14" t="s">
        <v>29</v>
      </c>
      <c r="D24" s="15">
        <v>1223.04</v>
      </c>
      <c r="E24" s="16">
        <v>0.58119609</v>
      </c>
      <c r="F24" s="17">
        <v>4269</v>
      </c>
      <c r="G24" s="14">
        <v>48</v>
      </c>
      <c r="H24" s="18">
        <f t="shared" si="0"/>
        <v>0.13680632757334904</v>
      </c>
      <c r="I24" s="13"/>
    </row>
    <row r="25" spans="1:9" ht="16.5">
      <c r="A25" s="14">
        <v>1</v>
      </c>
      <c r="B25" s="14">
        <v>14</v>
      </c>
      <c r="C25" s="14" t="s">
        <v>30</v>
      </c>
      <c r="D25" s="15">
        <v>1298.19</v>
      </c>
      <c r="E25" s="16">
        <v>0.61690783</v>
      </c>
      <c r="F25" s="17">
        <v>2833</v>
      </c>
      <c r="G25" s="14">
        <v>47</v>
      </c>
      <c r="H25" s="18">
        <f t="shared" si="0"/>
        <v>0.1407333375842443</v>
      </c>
      <c r="I25" s="13"/>
    </row>
    <row r="26" spans="1:9" ht="16.5">
      <c r="A26" s="14">
        <v>1</v>
      </c>
      <c r="B26" s="14">
        <v>1</v>
      </c>
      <c r="C26" s="14" t="s">
        <v>31</v>
      </c>
      <c r="D26" s="15">
        <v>1323.95</v>
      </c>
      <c r="E26" s="16">
        <v>0.62914914</v>
      </c>
      <c r="F26" s="17">
        <v>9650</v>
      </c>
      <c r="G26" s="14">
        <v>46</v>
      </c>
      <c r="H26" s="18">
        <f t="shared" si="0"/>
        <v>0.15410984538697617</v>
      </c>
      <c r="I26" s="13"/>
    </row>
    <row r="27" spans="1:9" ht="16.5">
      <c r="A27" s="14">
        <v>1</v>
      </c>
      <c r="B27" s="14">
        <v>53</v>
      </c>
      <c r="C27" s="14" t="s">
        <v>32</v>
      </c>
      <c r="D27" s="15">
        <v>1342.71</v>
      </c>
      <c r="E27" s="16">
        <v>0.63806401</v>
      </c>
      <c r="F27" s="17">
        <v>18465</v>
      </c>
      <c r="G27" s="14">
        <v>45</v>
      </c>
      <c r="H27" s="18">
        <f t="shared" si="0"/>
        <v>0.17970541187168537</v>
      </c>
      <c r="I27" s="13"/>
    </row>
    <row r="28" spans="1:9" ht="16.5">
      <c r="A28" s="14">
        <v>1</v>
      </c>
      <c r="B28" s="14">
        <v>27</v>
      </c>
      <c r="C28" s="14" t="s">
        <v>33</v>
      </c>
      <c r="D28" s="15">
        <v>1349.58</v>
      </c>
      <c r="E28" s="16">
        <v>0.64132868</v>
      </c>
      <c r="F28" s="17">
        <v>5748</v>
      </c>
      <c r="G28" s="14">
        <v>44</v>
      </c>
      <c r="H28" s="18">
        <f t="shared" si="0"/>
        <v>0.18767309755563383</v>
      </c>
      <c r="I28" s="13"/>
    </row>
    <row r="29" spans="1:9" ht="16.5">
      <c r="A29" s="14">
        <v>1</v>
      </c>
      <c r="B29" s="14">
        <v>19</v>
      </c>
      <c r="C29" s="14" t="s">
        <v>34</v>
      </c>
      <c r="D29" s="15">
        <v>1367.84</v>
      </c>
      <c r="E29" s="16">
        <v>0.65000594</v>
      </c>
      <c r="F29" s="17">
        <v>2369</v>
      </c>
      <c r="G29" s="14">
        <v>43</v>
      </c>
      <c r="H29" s="18">
        <f t="shared" si="0"/>
        <v>0.1909569262587086</v>
      </c>
      <c r="I29" s="20"/>
    </row>
    <row r="30" spans="1:9" ht="17.25" thickBot="1">
      <c r="A30" s="21">
        <v>1</v>
      </c>
      <c r="B30" s="21">
        <v>49</v>
      </c>
      <c r="C30" s="21" t="s">
        <v>35</v>
      </c>
      <c r="D30" s="22">
        <v>1373.73</v>
      </c>
      <c r="E30" s="23">
        <v>0.6528049</v>
      </c>
      <c r="F30" s="24">
        <v>15231</v>
      </c>
      <c r="G30" s="21">
        <v>42</v>
      </c>
      <c r="H30" s="25">
        <f t="shared" si="0"/>
        <v>0.21206962992123804</v>
      </c>
      <c r="I30" s="26">
        <f>SUM(F4:F30)/$F$73</f>
        <v>0.212069629921238</v>
      </c>
    </row>
    <row r="31" spans="1:9" ht="16.5">
      <c r="A31" s="14">
        <v>2</v>
      </c>
      <c r="B31" s="14">
        <v>64</v>
      </c>
      <c r="C31" s="14" t="s">
        <v>36</v>
      </c>
      <c r="D31" s="15">
        <v>1379.91</v>
      </c>
      <c r="E31" s="16">
        <v>0.65574168</v>
      </c>
      <c r="F31" s="17">
        <v>2782</v>
      </c>
      <c r="G31" s="14">
        <v>41</v>
      </c>
      <c r="H31" s="18">
        <f t="shared" si="0"/>
        <v>0.21592594543493754</v>
      </c>
      <c r="I31" s="13"/>
    </row>
    <row r="32" spans="1:9" ht="16.5">
      <c r="A32" s="14">
        <v>2</v>
      </c>
      <c r="B32" s="14">
        <v>66</v>
      </c>
      <c r="C32" s="14" t="s">
        <v>37</v>
      </c>
      <c r="D32" s="15">
        <v>1396.27</v>
      </c>
      <c r="E32" s="16">
        <v>0.66351605</v>
      </c>
      <c r="F32" s="17">
        <v>2995</v>
      </c>
      <c r="G32" s="14">
        <v>40</v>
      </c>
      <c r="H32" s="18">
        <f t="shared" si="0"/>
        <v>0.2200775144369253</v>
      </c>
      <c r="I32" s="13"/>
    </row>
    <row r="33" spans="1:9" ht="16.5">
      <c r="A33" s="14">
        <v>2</v>
      </c>
      <c r="B33" s="14">
        <v>37</v>
      </c>
      <c r="C33" s="14" t="s">
        <v>38</v>
      </c>
      <c r="D33" s="15">
        <v>1419.15</v>
      </c>
      <c r="E33" s="16">
        <v>0.67438877</v>
      </c>
      <c r="F33" s="17">
        <v>18324</v>
      </c>
      <c r="G33" s="14">
        <v>39</v>
      </c>
      <c r="H33" s="18">
        <f t="shared" si="0"/>
        <v>0.24547763142938733</v>
      </c>
      <c r="I33" s="13"/>
    </row>
    <row r="34" spans="1:9" ht="16.5">
      <c r="A34" s="14">
        <v>2</v>
      </c>
      <c r="B34" s="14">
        <v>15</v>
      </c>
      <c r="C34" s="14" t="s">
        <v>39</v>
      </c>
      <c r="D34" s="15">
        <v>1427.19</v>
      </c>
      <c r="E34" s="16">
        <v>0.67820942</v>
      </c>
      <c r="F34" s="17">
        <v>3798</v>
      </c>
      <c r="G34" s="14">
        <v>38</v>
      </c>
      <c r="H34" s="18">
        <f t="shared" si="0"/>
        <v>0.2507422922205558</v>
      </c>
      <c r="I34" s="13"/>
    </row>
    <row r="35" spans="1:9" ht="16.5">
      <c r="A35" s="14">
        <v>2</v>
      </c>
      <c r="B35" s="14">
        <v>60</v>
      </c>
      <c r="C35" s="14" t="s">
        <v>40</v>
      </c>
      <c r="D35" s="15">
        <v>1455.14</v>
      </c>
      <c r="E35" s="16">
        <v>0.69149143</v>
      </c>
      <c r="F35" s="17">
        <v>7678</v>
      </c>
      <c r="G35" s="14">
        <v>37</v>
      </c>
      <c r="H35" s="18">
        <f t="shared" si="0"/>
        <v>0.26138527946505064</v>
      </c>
      <c r="I35" s="13"/>
    </row>
    <row r="36" spans="1:9" ht="16.5">
      <c r="A36" s="14">
        <v>2</v>
      </c>
      <c r="B36" s="14">
        <v>34</v>
      </c>
      <c r="C36" s="14" t="s">
        <v>41</v>
      </c>
      <c r="D36" s="15">
        <v>1467.37</v>
      </c>
      <c r="E36" s="16">
        <v>0.69730321</v>
      </c>
      <c r="F36" s="17">
        <v>5153</v>
      </c>
      <c r="G36" s="14">
        <v>36</v>
      </c>
      <c r="H36" s="18">
        <f aca="true" t="shared" si="1" ref="H36:H71">(F36/F$73)+H35</f>
        <v>0.2685281960150483</v>
      </c>
      <c r="I36" s="13"/>
    </row>
    <row r="37" spans="1:9" ht="16.5">
      <c r="A37" s="14">
        <v>2</v>
      </c>
      <c r="B37" s="14">
        <v>56</v>
      </c>
      <c r="C37" s="14" t="s">
        <v>42</v>
      </c>
      <c r="D37" s="15">
        <v>1524.23</v>
      </c>
      <c r="E37" s="16">
        <v>0.72432343</v>
      </c>
      <c r="F37" s="17">
        <v>3360</v>
      </c>
      <c r="G37" s="14">
        <v>35</v>
      </c>
      <c r="H37" s="18">
        <f t="shared" si="1"/>
        <v>0.2731857158303</v>
      </c>
      <c r="I37" s="13"/>
    </row>
    <row r="38" spans="1:9" ht="16.5">
      <c r="A38" s="14">
        <v>2</v>
      </c>
      <c r="B38" s="14">
        <v>6</v>
      </c>
      <c r="C38" s="14" t="s">
        <v>43</v>
      </c>
      <c r="D38" s="15">
        <v>1527.06</v>
      </c>
      <c r="E38" s="16">
        <v>0.72566826</v>
      </c>
      <c r="F38" s="17">
        <v>6127</v>
      </c>
      <c r="G38" s="14">
        <v>34</v>
      </c>
      <c r="H38" s="18">
        <f t="shared" si="1"/>
        <v>0.28167875866007597</v>
      </c>
      <c r="I38" s="13"/>
    </row>
    <row r="39" spans="1:9" ht="16.5">
      <c r="A39" s="14">
        <v>2</v>
      </c>
      <c r="B39" s="14">
        <v>23</v>
      </c>
      <c r="C39" s="14" t="s">
        <v>44</v>
      </c>
      <c r="D39" s="15">
        <v>1562.07</v>
      </c>
      <c r="E39" s="16">
        <v>0.74230522</v>
      </c>
      <c r="F39" s="17">
        <v>14201</v>
      </c>
      <c r="G39" s="14">
        <v>33</v>
      </c>
      <c r="H39" s="18">
        <f t="shared" si="1"/>
        <v>0.30136371071257284</v>
      </c>
      <c r="I39" s="13"/>
    </row>
    <row r="40" spans="1:9" ht="16.5">
      <c r="A40" s="14">
        <v>2</v>
      </c>
      <c r="B40" s="14">
        <v>35</v>
      </c>
      <c r="C40" s="14" t="s">
        <v>45</v>
      </c>
      <c r="D40" s="15">
        <v>1596.29</v>
      </c>
      <c r="E40" s="16">
        <v>0.75856678</v>
      </c>
      <c r="F40" s="17">
        <v>6963</v>
      </c>
      <c r="G40" s="14">
        <v>32</v>
      </c>
      <c r="H40" s="18">
        <f t="shared" si="1"/>
        <v>0.31101558882971503</v>
      </c>
      <c r="I40" s="13"/>
    </row>
    <row r="41" spans="1:9" ht="16.5">
      <c r="A41" s="14">
        <v>2</v>
      </c>
      <c r="B41" s="14">
        <v>54</v>
      </c>
      <c r="C41" s="14" t="s">
        <v>46</v>
      </c>
      <c r="D41" s="15">
        <v>1761.37</v>
      </c>
      <c r="E41" s="16">
        <v>0.8370138</v>
      </c>
      <c r="F41" s="17">
        <v>884</v>
      </c>
      <c r="G41" s="14">
        <v>31</v>
      </c>
      <c r="H41" s="18">
        <f t="shared" si="1"/>
        <v>0.31224096011444197</v>
      </c>
      <c r="I41" s="13"/>
    </row>
    <row r="42" spans="1:9" ht="16.5">
      <c r="A42" s="14">
        <v>2</v>
      </c>
      <c r="B42" s="14">
        <v>52</v>
      </c>
      <c r="C42" s="14" t="s">
        <v>47</v>
      </c>
      <c r="D42" s="15">
        <v>1792.04</v>
      </c>
      <c r="E42" s="16">
        <v>0.85158838</v>
      </c>
      <c r="F42" s="17">
        <v>34750</v>
      </c>
      <c r="G42" s="14">
        <v>30</v>
      </c>
      <c r="H42" s="18">
        <f t="shared" si="1"/>
        <v>0.3604102498703935</v>
      </c>
      <c r="I42" s="13"/>
    </row>
    <row r="43" spans="1:9" ht="16.5">
      <c r="A43" s="14">
        <v>2</v>
      </c>
      <c r="B43" s="14">
        <v>57</v>
      </c>
      <c r="C43" s="14" t="s">
        <v>48</v>
      </c>
      <c r="D43" s="15">
        <v>1805.53</v>
      </c>
      <c r="E43" s="16">
        <v>0.85799891</v>
      </c>
      <c r="F43" s="17">
        <v>8912</v>
      </c>
      <c r="G43" s="14">
        <v>29</v>
      </c>
      <c r="H43" s="18">
        <f t="shared" si="1"/>
        <v>0.372763766713704</v>
      </c>
      <c r="I43" s="13"/>
    </row>
    <row r="44" spans="1:9" ht="17.25" thickBot="1">
      <c r="A44" s="27">
        <v>2</v>
      </c>
      <c r="B44" s="27">
        <v>40</v>
      </c>
      <c r="C44" s="27" t="s">
        <v>49</v>
      </c>
      <c r="D44" s="28">
        <v>1842.79</v>
      </c>
      <c r="E44" s="29">
        <v>0.87570509</v>
      </c>
      <c r="F44" s="30">
        <v>22646</v>
      </c>
      <c r="G44" s="27">
        <v>28</v>
      </c>
      <c r="H44" s="31">
        <f t="shared" si="1"/>
        <v>0.4041548958018559</v>
      </c>
      <c r="I44" s="32">
        <f>SUM(F31:F44)/$F$73</f>
        <v>0.19208526588061778</v>
      </c>
    </row>
    <row r="45" spans="1:9" ht="16.5">
      <c r="A45" s="14">
        <v>3</v>
      </c>
      <c r="B45" s="14">
        <v>29</v>
      </c>
      <c r="C45" s="14" t="s">
        <v>50</v>
      </c>
      <c r="D45" s="15">
        <v>1865.93</v>
      </c>
      <c r="E45" s="16">
        <v>0.88670136</v>
      </c>
      <c r="F45" s="17">
        <v>14872</v>
      </c>
      <c r="G45" s="14">
        <v>27</v>
      </c>
      <c r="H45" s="18">
        <f t="shared" si="1"/>
        <v>0.42476996565079145</v>
      </c>
      <c r="I45" s="13"/>
    </row>
    <row r="46" spans="1:9" ht="16.5">
      <c r="A46" s="14">
        <v>3</v>
      </c>
      <c r="B46" s="14">
        <v>51</v>
      </c>
      <c r="C46" s="14" t="s">
        <v>51</v>
      </c>
      <c r="D46" s="15">
        <v>1868.01</v>
      </c>
      <c r="E46" s="16">
        <v>0.88768979</v>
      </c>
      <c r="F46" s="17">
        <v>10193</v>
      </c>
      <c r="G46" s="14">
        <v>26</v>
      </c>
      <c r="H46" s="18">
        <f t="shared" si="1"/>
        <v>0.4388991619236667</v>
      </c>
      <c r="I46" s="13"/>
    </row>
    <row r="47" spans="1:9" ht="16.5">
      <c r="A47" s="14">
        <v>3</v>
      </c>
      <c r="B47" s="14">
        <v>55</v>
      </c>
      <c r="C47" s="14" t="s">
        <v>52</v>
      </c>
      <c r="D47" s="15">
        <v>1872.15</v>
      </c>
      <c r="E47" s="16">
        <v>0.88965714</v>
      </c>
      <c r="F47" s="17">
        <v>19256</v>
      </c>
      <c r="G47" s="14">
        <v>25</v>
      </c>
      <c r="H47" s="18">
        <f t="shared" si="1"/>
        <v>0.4655911861982164</v>
      </c>
      <c r="I47" s="13"/>
    </row>
    <row r="48" spans="1:9" ht="16.5">
      <c r="A48" s="14">
        <v>3</v>
      </c>
      <c r="B48" s="14">
        <v>9</v>
      </c>
      <c r="C48" s="14" t="s">
        <v>53</v>
      </c>
      <c r="D48" s="15">
        <v>1898.6</v>
      </c>
      <c r="E48" s="16">
        <v>0.90222634</v>
      </c>
      <c r="F48" s="17">
        <v>44473</v>
      </c>
      <c r="G48" s="14">
        <v>24</v>
      </c>
      <c r="H48" s="18">
        <f t="shared" si="1"/>
        <v>0.5272381739195525</v>
      </c>
      <c r="I48" s="13"/>
    </row>
    <row r="49" spans="1:9" ht="16.5">
      <c r="A49" s="14">
        <v>3</v>
      </c>
      <c r="B49" s="14">
        <v>48</v>
      </c>
      <c r="C49" s="14" t="s">
        <v>54</v>
      </c>
      <c r="D49" s="15">
        <v>1945.74</v>
      </c>
      <c r="E49" s="16">
        <v>0.92462756</v>
      </c>
      <c r="F49" s="17">
        <v>6338</v>
      </c>
      <c r="G49" s="14">
        <v>23</v>
      </c>
      <c r="H49" s="18">
        <f t="shared" si="1"/>
        <v>0.5360236979043934</v>
      </c>
      <c r="I49" s="13"/>
    </row>
    <row r="50" spans="1:9" ht="16.5">
      <c r="A50" s="14">
        <v>3</v>
      </c>
      <c r="B50" s="14">
        <v>16</v>
      </c>
      <c r="C50" s="14" t="s">
        <v>55</v>
      </c>
      <c r="D50" s="15">
        <v>1995.65</v>
      </c>
      <c r="E50" s="16">
        <v>0.94834509</v>
      </c>
      <c r="F50" s="17">
        <v>4924</v>
      </c>
      <c r="G50" s="14">
        <v>22</v>
      </c>
      <c r="H50" s="18">
        <f t="shared" si="1"/>
        <v>0.5428491823003159</v>
      </c>
      <c r="I50" s="33"/>
    </row>
    <row r="51" spans="1:9" ht="16.5">
      <c r="A51" s="14">
        <v>3</v>
      </c>
      <c r="B51" s="14">
        <v>25</v>
      </c>
      <c r="C51" s="14" t="s">
        <v>56</v>
      </c>
      <c r="D51" s="15">
        <v>2008.45</v>
      </c>
      <c r="E51" s="16">
        <v>0.95442773</v>
      </c>
      <c r="F51" s="17">
        <v>2389</v>
      </c>
      <c r="G51" s="14">
        <v>21</v>
      </c>
      <c r="H51" s="18">
        <f t="shared" si="1"/>
        <v>0.5461607343356243</v>
      </c>
      <c r="I51" s="13"/>
    </row>
    <row r="52" spans="1:9" ht="16.5">
      <c r="A52" s="14">
        <v>3</v>
      </c>
      <c r="B52" s="14">
        <v>67</v>
      </c>
      <c r="C52" s="14" t="s">
        <v>57</v>
      </c>
      <c r="D52" s="15">
        <v>2049.06</v>
      </c>
      <c r="E52" s="16">
        <v>0.97372585</v>
      </c>
      <c r="F52" s="17">
        <v>3250</v>
      </c>
      <c r="G52" s="14">
        <v>20</v>
      </c>
      <c r="H52" s="18">
        <f t="shared" si="1"/>
        <v>0.550665775823591</v>
      </c>
      <c r="I52" s="13"/>
    </row>
    <row r="53" spans="1:9" ht="16.5">
      <c r="A53" s="14">
        <v>3</v>
      </c>
      <c r="B53" s="14">
        <v>8</v>
      </c>
      <c r="C53" s="14" t="s">
        <v>58</v>
      </c>
      <c r="D53" s="15">
        <v>2053.59</v>
      </c>
      <c r="E53" s="16">
        <v>0.97587854</v>
      </c>
      <c r="F53" s="17">
        <v>18771</v>
      </c>
      <c r="G53" s="14">
        <v>19</v>
      </c>
      <c r="H53" s="18">
        <f t="shared" si="1"/>
        <v>0.5766855092914749</v>
      </c>
      <c r="I53" s="20"/>
    </row>
    <row r="54" spans="1:9" ht="16.5">
      <c r="A54" s="14">
        <v>3</v>
      </c>
      <c r="B54" s="14">
        <v>3</v>
      </c>
      <c r="C54" s="14" t="s">
        <v>59</v>
      </c>
      <c r="D54" s="15">
        <v>2167.88</v>
      </c>
      <c r="E54" s="16">
        <v>1.03018984</v>
      </c>
      <c r="F54" s="17">
        <v>15810</v>
      </c>
      <c r="G54" s="14">
        <v>18</v>
      </c>
      <c r="H54" s="18">
        <f t="shared" si="1"/>
        <v>0.5986008034221683</v>
      </c>
      <c r="I54" s="20"/>
    </row>
    <row r="55" spans="1:9" ht="17.25" thickBot="1">
      <c r="A55" s="21">
        <v>3</v>
      </c>
      <c r="B55" s="21">
        <v>31</v>
      </c>
      <c r="C55" s="21" t="s">
        <v>60</v>
      </c>
      <c r="D55" s="22">
        <v>2209.2</v>
      </c>
      <c r="E55" s="23">
        <v>1.04982536</v>
      </c>
      <c r="F55" s="24">
        <v>6596</v>
      </c>
      <c r="G55" s="21">
        <v>17</v>
      </c>
      <c r="H55" s="25">
        <f t="shared" si="1"/>
        <v>0.6077439583928231</v>
      </c>
      <c r="I55" s="26">
        <f>SUM(F45:F55)/$F$73</f>
        <v>0.20358906259096718</v>
      </c>
    </row>
    <row r="56" spans="1:9" ht="16.5">
      <c r="A56" s="14">
        <v>4</v>
      </c>
      <c r="B56" s="14">
        <v>44</v>
      </c>
      <c r="C56" s="14" t="s">
        <v>61</v>
      </c>
      <c r="D56" s="15">
        <v>2279.06</v>
      </c>
      <c r="E56" s="16">
        <v>1.08302326</v>
      </c>
      <c r="F56" s="17">
        <v>8869</v>
      </c>
      <c r="G56" s="14">
        <v>16</v>
      </c>
      <c r="H56" s="18">
        <f t="shared" si="1"/>
        <v>0.6200378700718313</v>
      </c>
      <c r="I56" s="20"/>
    </row>
    <row r="57" spans="1:9" ht="16.5">
      <c r="A57" s="14">
        <v>4</v>
      </c>
      <c r="B57" s="14">
        <v>7</v>
      </c>
      <c r="C57" s="14" t="s">
        <v>62</v>
      </c>
      <c r="D57" s="15">
        <v>2301.56</v>
      </c>
      <c r="E57" s="16">
        <v>1.0937154</v>
      </c>
      <c r="F57" s="17">
        <v>2498</v>
      </c>
      <c r="G57" s="14">
        <v>15</v>
      </c>
      <c r="H57" s="18">
        <f t="shared" si="1"/>
        <v>0.623500514267813</v>
      </c>
      <c r="I57" s="13"/>
    </row>
    <row r="58" spans="1:9" ht="16.5">
      <c r="A58" s="14">
        <v>4</v>
      </c>
      <c r="B58" s="14">
        <v>10</v>
      </c>
      <c r="C58" s="14" t="s">
        <v>63</v>
      </c>
      <c r="D58" s="15">
        <v>2383.44</v>
      </c>
      <c r="E58" s="16">
        <v>1.13262528</v>
      </c>
      <c r="F58" s="17">
        <v>32149</v>
      </c>
      <c r="G58" s="14">
        <v>14</v>
      </c>
      <c r="H58" s="18">
        <f t="shared" si="1"/>
        <v>0.6680643846667795</v>
      </c>
      <c r="I58" s="13"/>
    </row>
    <row r="59" spans="1:9" ht="16.5">
      <c r="A59" s="14">
        <v>4</v>
      </c>
      <c r="B59" s="14">
        <v>36</v>
      </c>
      <c r="C59" s="14" t="s">
        <v>64</v>
      </c>
      <c r="D59" s="15">
        <v>2443.32</v>
      </c>
      <c r="E59" s="16">
        <v>1.16108062</v>
      </c>
      <c r="F59" s="17">
        <v>67922</v>
      </c>
      <c r="G59" s="14">
        <v>13</v>
      </c>
      <c r="H59" s="18">
        <f t="shared" si="1"/>
        <v>0.7622155932654483</v>
      </c>
      <c r="I59" s="20"/>
    </row>
    <row r="60" spans="1:9" ht="16.5">
      <c r="A60" s="14">
        <v>4</v>
      </c>
      <c r="B60" s="14">
        <v>12</v>
      </c>
      <c r="C60" s="14" t="s">
        <v>65</v>
      </c>
      <c r="D60" s="15">
        <v>2542.45</v>
      </c>
      <c r="E60" s="16">
        <v>1.2081878</v>
      </c>
      <c r="F60" s="17">
        <v>1819</v>
      </c>
      <c r="G60" s="14">
        <v>12</v>
      </c>
      <c r="H60" s="18">
        <f t="shared" si="1"/>
        <v>0.764737030332098</v>
      </c>
      <c r="I60" s="13"/>
    </row>
    <row r="61" spans="1:9" ht="16.5">
      <c r="A61" s="14">
        <v>4</v>
      </c>
      <c r="B61" s="14">
        <v>65</v>
      </c>
      <c r="C61" s="14" t="s">
        <v>66</v>
      </c>
      <c r="D61" s="15">
        <v>2698.64</v>
      </c>
      <c r="E61" s="16">
        <v>1.28241025</v>
      </c>
      <c r="F61" s="17">
        <v>9548</v>
      </c>
      <c r="G61" s="14">
        <v>11</v>
      </c>
      <c r="H61" s="18">
        <f t="shared" si="1"/>
        <v>0.7779721491404382</v>
      </c>
      <c r="I61" s="20"/>
    </row>
    <row r="62" spans="1:9" ht="17.25" thickBot="1">
      <c r="A62" s="21">
        <v>4</v>
      </c>
      <c r="B62" s="21">
        <v>28</v>
      </c>
      <c r="C62" s="21" t="s">
        <v>67</v>
      </c>
      <c r="D62" s="22">
        <v>2749.38</v>
      </c>
      <c r="E62" s="23">
        <v>1.3065222</v>
      </c>
      <c r="F62" s="24">
        <v>29813</v>
      </c>
      <c r="G62" s="21">
        <v>10</v>
      </c>
      <c r="H62" s="25">
        <f t="shared" si="1"/>
        <v>0.8192979343345154</v>
      </c>
      <c r="I62" s="26">
        <f>SUM(F56:F62)/$F$73</f>
        <v>0.21155397594169228</v>
      </c>
    </row>
    <row r="63" spans="1:9" ht="16.5">
      <c r="A63" s="14">
        <v>5</v>
      </c>
      <c r="B63" s="14">
        <v>61</v>
      </c>
      <c r="C63" s="14" t="s">
        <v>68</v>
      </c>
      <c r="D63" s="15">
        <v>2994.95</v>
      </c>
      <c r="E63" s="16">
        <v>1.42321857</v>
      </c>
      <c r="F63" s="17">
        <v>3539</v>
      </c>
      <c r="G63" s="14">
        <v>9</v>
      </c>
      <c r="H63" s="18">
        <f t="shared" si="1"/>
        <v>0.8242035779732582</v>
      </c>
      <c r="I63" s="13"/>
    </row>
    <row r="64" spans="1:9" ht="16.5">
      <c r="A64" s="14">
        <v>5</v>
      </c>
      <c r="B64" s="14">
        <v>47</v>
      </c>
      <c r="C64" s="14" t="s">
        <v>69</v>
      </c>
      <c r="D64" s="15">
        <v>3009.35</v>
      </c>
      <c r="E64" s="16">
        <v>1.43006154</v>
      </c>
      <c r="F64" s="17">
        <v>4062</v>
      </c>
      <c r="G64" s="14">
        <v>8</v>
      </c>
      <c r="H64" s="18">
        <f t="shared" si="1"/>
        <v>0.8298341867499107</v>
      </c>
      <c r="I64" s="13"/>
    </row>
    <row r="65" spans="1:9" ht="16.5">
      <c r="A65" s="14">
        <v>5</v>
      </c>
      <c r="B65" s="14">
        <v>39</v>
      </c>
      <c r="C65" s="14" t="s">
        <v>70</v>
      </c>
      <c r="D65" s="15">
        <v>3009.86</v>
      </c>
      <c r="E65" s="16">
        <v>1.43030389</v>
      </c>
      <c r="F65" s="17">
        <v>3182</v>
      </c>
      <c r="G65" s="14">
        <v>7</v>
      </c>
      <c r="H65" s="18">
        <f t="shared" si="1"/>
        <v>0.834244968908283</v>
      </c>
      <c r="I65" s="13"/>
    </row>
    <row r="66" spans="1:9" ht="16.5">
      <c r="A66" s="14">
        <v>5</v>
      </c>
      <c r="B66" s="14">
        <v>17</v>
      </c>
      <c r="C66" s="14" t="s">
        <v>71</v>
      </c>
      <c r="D66" s="15">
        <v>3368.46</v>
      </c>
      <c r="E66" s="16">
        <v>1.60071281</v>
      </c>
      <c r="F66" s="17">
        <v>46644</v>
      </c>
      <c r="G66" s="14">
        <v>6</v>
      </c>
      <c r="H66" s="18">
        <f t="shared" si="1"/>
        <v>0.8989013243435809</v>
      </c>
      <c r="I66" s="13"/>
    </row>
    <row r="67" spans="1:9" ht="16.5">
      <c r="A67" s="14">
        <v>5</v>
      </c>
      <c r="B67" s="14">
        <v>26</v>
      </c>
      <c r="C67" s="14" t="s">
        <v>72</v>
      </c>
      <c r="D67" s="15">
        <v>3429.57</v>
      </c>
      <c r="E67" s="16">
        <v>1.62975266</v>
      </c>
      <c r="F67" s="17">
        <v>51453</v>
      </c>
      <c r="G67" s="14">
        <v>5</v>
      </c>
      <c r="H67" s="18">
        <f t="shared" si="1"/>
        <v>0.9702237550144579</v>
      </c>
      <c r="I67" s="13"/>
    </row>
    <row r="68" spans="1:9" ht="16.5">
      <c r="A68" s="14">
        <v>5</v>
      </c>
      <c r="B68" s="14">
        <v>24</v>
      </c>
      <c r="C68" s="14" t="s">
        <v>73</v>
      </c>
      <c r="D68" s="15">
        <v>3727.52</v>
      </c>
      <c r="E68" s="16">
        <v>1.77134032</v>
      </c>
      <c r="F68" s="17">
        <v>4395</v>
      </c>
      <c r="G68" s="14">
        <v>4</v>
      </c>
      <c r="H68" s="18">
        <f t="shared" si="1"/>
        <v>0.9763159572728005</v>
      </c>
      <c r="I68" s="13"/>
    </row>
    <row r="69" spans="1:9" ht="16.5">
      <c r="A69" s="14">
        <v>5</v>
      </c>
      <c r="B69" s="14">
        <v>45</v>
      </c>
      <c r="C69" s="14" t="s">
        <v>74</v>
      </c>
      <c r="D69" s="15">
        <v>3944.62</v>
      </c>
      <c r="E69" s="16">
        <v>1.87450757</v>
      </c>
      <c r="F69" s="17">
        <v>9685</v>
      </c>
      <c r="G69" s="14">
        <v>3</v>
      </c>
      <c r="H69" s="18">
        <f t="shared" si="1"/>
        <v>0.9897409809069413</v>
      </c>
      <c r="I69" s="13"/>
    </row>
    <row r="70" spans="1:9" ht="16.5">
      <c r="A70" s="14">
        <v>5</v>
      </c>
      <c r="B70" s="14">
        <v>63</v>
      </c>
      <c r="C70" s="14" t="s">
        <v>75</v>
      </c>
      <c r="D70" s="15">
        <v>4266.5</v>
      </c>
      <c r="E70" s="16">
        <v>2.02746691</v>
      </c>
      <c r="F70" s="17">
        <v>2434</v>
      </c>
      <c r="G70" s="14">
        <v>2</v>
      </c>
      <c r="H70" s="18">
        <f t="shared" si="1"/>
        <v>0.9931149104397754</v>
      </c>
      <c r="I70" s="13"/>
    </row>
    <row r="71" spans="1:11" ht="17.25" thickBot="1">
      <c r="A71" s="27">
        <v>5</v>
      </c>
      <c r="B71" s="27">
        <v>38</v>
      </c>
      <c r="C71" s="27" t="s">
        <v>76</v>
      </c>
      <c r="D71" s="28">
        <v>5098.53</v>
      </c>
      <c r="E71" s="29">
        <v>2.42285266</v>
      </c>
      <c r="F71" s="30">
        <v>4967</v>
      </c>
      <c r="G71" s="27">
        <v>1</v>
      </c>
      <c r="H71" s="31">
        <f t="shared" si="1"/>
        <v>1.0000000000000002</v>
      </c>
      <c r="I71" s="34">
        <f>SUM(F63:F71)/$F$73</f>
        <v>0.18070206566548472</v>
      </c>
      <c r="J71" s="35"/>
      <c r="K71" s="35"/>
    </row>
    <row r="72" spans="1:9" ht="16.5">
      <c r="A72" s="36"/>
      <c r="B72" s="37"/>
      <c r="C72" s="37"/>
      <c r="D72" s="38"/>
      <c r="E72" s="37"/>
      <c r="F72" s="37"/>
      <c r="G72" s="37"/>
      <c r="H72" s="39"/>
      <c r="I72" s="40"/>
    </row>
    <row r="73" spans="1:9" ht="16.5">
      <c r="A73" s="41"/>
      <c r="B73" s="41"/>
      <c r="C73" s="41" t="s">
        <v>77</v>
      </c>
      <c r="D73" s="42">
        <v>2104.35</v>
      </c>
      <c r="E73" s="43">
        <v>1</v>
      </c>
      <c r="F73" s="44">
        <f>SUM(F4:F71)</f>
        <v>721414</v>
      </c>
      <c r="G73" s="41"/>
      <c r="H73" s="45"/>
      <c r="I73" s="46">
        <f>SUM(I4:I71)</f>
        <v>1</v>
      </c>
    </row>
    <row r="74" spans="1:9" ht="15.75">
      <c r="A74" s="47"/>
      <c r="B74" s="47"/>
      <c r="C74" s="47"/>
      <c r="D74" s="47"/>
      <c r="E74" s="47"/>
      <c r="F74" s="47"/>
      <c r="G74" s="47"/>
      <c r="H74" s="48"/>
      <c r="I74" s="48"/>
    </row>
    <row r="75" spans="1:9" ht="15.75">
      <c r="A75" s="47" t="s">
        <v>78</v>
      </c>
      <c r="B75" s="47"/>
      <c r="C75" s="47"/>
      <c r="D75" s="47"/>
      <c r="E75" s="47"/>
      <c r="F75" s="47"/>
      <c r="G75" s="47"/>
      <c r="H75" s="48"/>
      <c r="I75" s="48"/>
    </row>
    <row r="76" spans="1:9" ht="15.75">
      <c r="A76" s="47"/>
      <c r="B76" s="47"/>
      <c r="C76" s="47"/>
      <c r="D76" s="47"/>
      <c r="E76" s="47"/>
      <c r="F76" s="47"/>
      <c r="G76" s="47"/>
      <c r="H76" s="48"/>
      <c r="I76" s="48"/>
    </row>
  </sheetData>
  <printOptions horizontalCentered="1"/>
  <pageMargins left="0.25" right="0.25" top="0.36" bottom="0.25" header="0.17" footer="0.34"/>
  <pageSetup fitToHeight="1" fitToWidth="1" horizontalDpi="600" verticalDpi="600" orientation="portrait" paperSize="5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Louisiana State Department of Education</dc:creator>
  <cp:keywords/>
  <dc:description/>
  <cp:lastModifiedBy>Louisiana State Department of Education</cp:lastModifiedBy>
  <dcterms:created xsi:type="dcterms:W3CDTF">2006-02-02T22:30:51Z</dcterms:created>
  <dcterms:modified xsi:type="dcterms:W3CDTF">2006-02-02T22:32:02Z</dcterms:modified>
  <cp:category/>
  <cp:version/>
  <cp:contentType/>
  <cp:contentStatus/>
</cp:coreProperties>
</file>