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800 - Othr Obj  - by fund" sheetId="1" r:id="rId1"/>
  </sheets>
  <definedNames>
    <definedName name="_xlnm.Print_Titles" localSheetId="0">'Obj800 - Othr Obj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<sst xmlns="http://schemas.openxmlformats.org/spreadsheetml/2006/main" count="84" uniqueCount="84">
  <si>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</si>
  <si>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</si>
  <si>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</si>
  <si>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</si>
  <si>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</si>
  <si>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</si>
  <si>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</si>
  <si>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</si>
  <si>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</si>
  <si>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</si>
  <si>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</si>
  <si>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</si>
  <si>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</si>
  <si>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</si>
  <si>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</si>
  <si>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</si>
  <si>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</si>
  <si>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</si>
  <si>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</si>
  <si>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</si>
  <si>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</si>
  <si>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</si>
  <si>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</si>
  <si>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</si>
  <si>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</si>
  <si>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</si>
  <si>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</si>
  <si>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</si>
  <si>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</si>
  <si>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</si>
  <si>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</si>
  <si>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</si>
  <si>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</si>
  <si>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</si>
  <si>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</si>
  <si>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</si>
  <si>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</si>
  <si>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</si>
  <si>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</si>
  <si>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</si>
  <si>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</si>
  <si>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</si>
  <si>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</si>
  <si>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</si>
  <si>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</si>
  <si>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</si>
  <si>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</si>
  <si>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</si>
  <si>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</si>
  <si>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</si>
  <si>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</si>
  <si>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</si>
  <si>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</si>
  <si>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</si>
  <si>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</si>
  <si>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</si>
  <si>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</si>
  <si>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</si>
  <si>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</si>
  <si>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</si>
  <si>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</si>
  <si>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</si>
  <si>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</si>
  <si>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</si>
  <si>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</si>
  <si>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</si>
  <si>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</si>
  <si>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</si>
  <si>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</si>
  <si>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</si>
  <si>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</si>
  <si>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</si>
  <si>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</si>
  <si>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</si>
  <si>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</si>
  <si>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Objects Expenditures</t>
  </si>
  <si>
    <t xml:space="preserve">Percent      Special Fund Federal </t>
  </si>
  <si>
    <t>Percent         Other Special Funds</t>
  </si>
  <si>
    <t>Percent         NCLB Federal Funds</t>
  </si>
  <si>
    <t>Percent               Debt Service Funds</t>
  </si>
  <si>
    <t>Percent          Capital Project Funds</t>
  </si>
  <si>
    <t>Percent                General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</si>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</sst>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1" sqref="C7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2.421875" style="3" bestFit="1" customWidth="1"/>
    <col min="11" max="11" width="11.57421875" style="3" bestFit="1" customWidth="1"/>
    <col min="12" max="13" width="12.421875" style="3" bestFit="1" customWidth="1"/>
    <col min="14" max="14" width="13.421875" style="3" bestFit="1" customWidth="1"/>
    <col min="15" max="15" width="11.57421875" style="3" bestFit="1" customWidth="1"/>
    <col min="16" max="16384" width="9.140625" style="3" customWidth="1"/>
  </cols>
  <sheetData>
    <row r="1" spans="1:15" ht="38.2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81</v>
      </c>
      <c r="K1" s="21" t="s">
        <v>76</v>
      </c>
      <c r="L1" s="21" t="s">
        <v>78</v>
      </c>
      <c r="M1" s="21" t="s">
        <v>77</v>
      </c>
      <c r="N1" s="21" t="s">
        <v>79</v>
      </c>
      <c r="O1" s="21" t="s">
        <v>80</v>
      </c>
    </row>
    <row r="2" spans="1:15" ht="12.75">
      <c r="A2" s="17">
        <v>1</v>
      </c>
      <c r="B2" s="18" t="s">
        <v>6</v>
      </c>
      <c r="C2" s="8">
        <v>71924</v>
      </c>
      <c r="D2" s="8">
        <v>819082</v>
      </c>
      <c r="E2" s="8">
        <v>5723</v>
      </c>
      <c r="F2" s="8">
        <v>16448</v>
      </c>
      <c r="G2" s="8">
        <v>201910</v>
      </c>
      <c r="H2" s="8">
        <v>0</v>
      </c>
      <c r="I2" s="10">
        <f>SUM(C2:H2)</f>
        <v>1115087</v>
      </c>
      <c r="J2" s="23">
        <f aca="true" t="shared" si="0" ref="J2:O2">C2/$I2</f>
        <v>0.0645007967988148</v>
      </c>
      <c r="K2" s="23">
        <f t="shared" si="0"/>
        <v>0.7345453762800571</v>
      </c>
      <c r="L2" s="23">
        <f t="shared" si="0"/>
        <v>0.005132334965791907</v>
      </c>
      <c r="M2" s="23">
        <f t="shared" si="0"/>
        <v>0.014750418577205186</v>
      </c>
      <c r="N2" s="23">
        <f t="shared" si="0"/>
        <v>0.18107107337813103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617265</v>
      </c>
      <c r="D3" s="8">
        <v>22124</v>
      </c>
      <c r="E3" s="8">
        <v>3247</v>
      </c>
      <c r="F3" s="8">
        <v>79891</v>
      </c>
      <c r="G3" s="8">
        <v>372493</v>
      </c>
      <c r="H3" s="8">
        <v>0</v>
      </c>
      <c r="I3" s="10">
        <f aca="true" t="shared" si="1" ref="I3:I66">SUM(C3:H3)</f>
        <v>1095020</v>
      </c>
      <c r="J3" s="23">
        <f aca="true" t="shared" si="2" ref="J3:J66">C3/$I3</f>
        <v>0.5637020328395829</v>
      </c>
      <c r="K3" s="23">
        <f aca="true" t="shared" si="3" ref="K3:K66">D3/$I3</f>
        <v>0.020204197183613083</v>
      </c>
      <c r="L3" s="23">
        <f aca="true" t="shared" si="4" ref="L3:L66">E3/$I3</f>
        <v>0.002965242643969973</v>
      </c>
      <c r="M3" s="23">
        <f aca="true" t="shared" si="5" ref="M3:M66">F3/$I3</f>
        <v>0.07295848477653376</v>
      </c>
      <c r="N3" s="23">
        <f aca="true" t="shared" si="6" ref="N3:N66">G3/$I3</f>
        <v>0.34017004255630034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674694</v>
      </c>
      <c r="D4" s="8">
        <v>23366</v>
      </c>
      <c r="E4" s="8">
        <v>16478</v>
      </c>
      <c r="F4" s="8">
        <v>4835</v>
      </c>
      <c r="G4" s="8">
        <v>2229431</v>
      </c>
      <c r="H4" s="8">
        <v>0</v>
      </c>
      <c r="I4" s="10">
        <f t="shared" si="1"/>
        <v>2948804</v>
      </c>
      <c r="J4" s="23">
        <f t="shared" si="2"/>
        <v>0.22880259250869167</v>
      </c>
      <c r="K4" s="23">
        <f t="shared" si="3"/>
        <v>0.007923890499334646</v>
      </c>
      <c r="L4" s="23">
        <f t="shared" si="4"/>
        <v>0.0055880282311065775</v>
      </c>
      <c r="M4" s="23">
        <f t="shared" si="5"/>
        <v>0.00163964780297368</v>
      </c>
      <c r="N4" s="23">
        <f t="shared" si="6"/>
        <v>0.7560458409578934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454783</v>
      </c>
      <c r="D5" s="8">
        <v>89110</v>
      </c>
      <c r="E5" s="8">
        <v>42999</v>
      </c>
      <c r="F5" s="8">
        <v>110455</v>
      </c>
      <c r="G5" s="8">
        <v>91723</v>
      </c>
      <c r="H5" s="8">
        <v>0</v>
      </c>
      <c r="I5" s="10">
        <f t="shared" si="1"/>
        <v>789070</v>
      </c>
      <c r="J5" s="23">
        <f t="shared" si="2"/>
        <v>0.5763531752569481</v>
      </c>
      <c r="K5" s="23">
        <f t="shared" si="3"/>
        <v>0.11293041175054178</v>
      </c>
      <c r="L5" s="23">
        <f t="shared" si="4"/>
        <v>0.054493264222439074</v>
      </c>
      <c r="M5" s="23">
        <f t="shared" si="5"/>
        <v>0.13998124374263374</v>
      </c>
      <c r="N5" s="23">
        <f t="shared" si="6"/>
        <v>0.11624190502743736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8256</v>
      </c>
      <c r="D6" s="9">
        <v>20000</v>
      </c>
      <c r="E6" s="9">
        <v>16935</v>
      </c>
      <c r="F6" s="9">
        <v>7239</v>
      </c>
      <c r="G6" s="9">
        <v>43781</v>
      </c>
      <c r="H6" s="9">
        <v>0</v>
      </c>
      <c r="I6" s="11">
        <f t="shared" si="1"/>
        <v>96211</v>
      </c>
      <c r="J6" s="24">
        <f t="shared" si="2"/>
        <v>0.08581139370758022</v>
      </c>
      <c r="K6" s="24">
        <f t="shared" si="3"/>
        <v>0.2078764382451071</v>
      </c>
      <c r="L6" s="24">
        <f t="shared" si="4"/>
        <v>0.17601937408404444</v>
      </c>
      <c r="M6" s="24">
        <f t="shared" si="5"/>
        <v>0.07524087682281652</v>
      </c>
      <c r="N6" s="24">
        <f t="shared" si="6"/>
        <v>0.45505191714045173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24566</v>
      </c>
      <c r="D7" s="8">
        <v>0</v>
      </c>
      <c r="E7" s="8">
        <v>0</v>
      </c>
      <c r="F7" s="8">
        <v>573</v>
      </c>
      <c r="G7" s="8">
        <v>868169</v>
      </c>
      <c r="H7" s="8">
        <v>0</v>
      </c>
      <c r="I7" s="10">
        <f t="shared" si="1"/>
        <v>893308</v>
      </c>
      <c r="J7" s="23">
        <f t="shared" si="2"/>
        <v>0.027500033583041907</v>
      </c>
      <c r="K7" s="23">
        <f t="shared" si="3"/>
        <v>0</v>
      </c>
      <c r="L7" s="23">
        <f t="shared" si="4"/>
        <v>0</v>
      </c>
      <c r="M7" s="23">
        <f t="shared" si="5"/>
        <v>0.0006414361004267286</v>
      </c>
      <c r="N7" s="23">
        <f t="shared" si="6"/>
        <v>0.9718585303165314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15417</v>
      </c>
      <c r="D8" s="8">
        <v>0</v>
      </c>
      <c r="E8" s="8">
        <v>0</v>
      </c>
      <c r="F8" s="8">
        <v>9606</v>
      </c>
      <c r="G8" s="8">
        <v>168353</v>
      </c>
      <c r="H8" s="8">
        <v>239710</v>
      </c>
      <c r="I8" s="10">
        <f t="shared" si="1"/>
        <v>433086</v>
      </c>
      <c r="J8" s="23">
        <f t="shared" si="2"/>
        <v>0.03559801055679473</v>
      </c>
      <c r="K8" s="23">
        <f t="shared" si="3"/>
        <v>0</v>
      </c>
      <c r="L8" s="23">
        <f t="shared" si="4"/>
        <v>0</v>
      </c>
      <c r="M8" s="23">
        <f t="shared" si="5"/>
        <v>0.022180352170238705</v>
      </c>
      <c r="N8" s="23">
        <f t="shared" si="6"/>
        <v>0.3887287975136578</v>
      </c>
      <c r="O8" s="23">
        <f t="shared" si="7"/>
        <v>0.5534928397593087</v>
      </c>
    </row>
    <row r="9" spans="1:15" ht="12.75">
      <c r="A9" s="19">
        <v>8</v>
      </c>
      <c r="B9" s="20" t="s">
        <v>13</v>
      </c>
      <c r="C9" s="8">
        <v>89329</v>
      </c>
      <c r="D9" s="8">
        <v>2613</v>
      </c>
      <c r="E9" s="8">
        <v>0</v>
      </c>
      <c r="F9" s="8">
        <v>939</v>
      </c>
      <c r="G9" s="8">
        <v>683163</v>
      </c>
      <c r="H9" s="8">
        <v>80338</v>
      </c>
      <c r="I9" s="10">
        <f t="shared" si="1"/>
        <v>856382</v>
      </c>
      <c r="J9" s="23">
        <f t="shared" si="2"/>
        <v>0.10430975896270589</v>
      </c>
      <c r="K9" s="23">
        <f t="shared" si="3"/>
        <v>0.0030512084560394776</v>
      </c>
      <c r="L9" s="23">
        <f t="shared" si="4"/>
        <v>0</v>
      </c>
      <c r="M9" s="23">
        <f t="shared" si="5"/>
        <v>0.001096473302801787</v>
      </c>
      <c r="N9" s="23">
        <f t="shared" si="6"/>
        <v>0.7977316197678139</v>
      </c>
      <c r="O9" s="23">
        <f t="shared" si="7"/>
        <v>0.09381093951063894</v>
      </c>
    </row>
    <row r="10" spans="1:15" ht="12.75">
      <c r="A10" s="19">
        <v>9</v>
      </c>
      <c r="B10" s="20" t="s">
        <v>14</v>
      </c>
      <c r="C10" s="8">
        <v>1500190</v>
      </c>
      <c r="D10" s="8">
        <v>325590</v>
      </c>
      <c r="E10" s="8">
        <v>150854</v>
      </c>
      <c r="F10" s="8">
        <v>646799</v>
      </c>
      <c r="G10" s="8">
        <v>2659660</v>
      </c>
      <c r="H10" s="8">
        <v>39713</v>
      </c>
      <c r="I10" s="10">
        <f t="shared" si="1"/>
        <v>5322806</v>
      </c>
      <c r="J10" s="23">
        <f t="shared" si="2"/>
        <v>0.28184194577070815</v>
      </c>
      <c r="K10" s="23">
        <f t="shared" si="3"/>
        <v>0.06116886469279549</v>
      </c>
      <c r="L10" s="23">
        <f t="shared" si="4"/>
        <v>0.028341066723078016</v>
      </c>
      <c r="M10" s="23">
        <f t="shared" si="5"/>
        <v>0.12151466726384542</v>
      </c>
      <c r="N10" s="23">
        <f t="shared" si="6"/>
        <v>0.49967254113713705</v>
      </c>
      <c r="O10" s="23">
        <f t="shared" si="7"/>
        <v>0.007460914412435847</v>
      </c>
    </row>
    <row r="11" spans="1:15" ht="12.75">
      <c r="A11" s="15">
        <v>10</v>
      </c>
      <c r="B11" s="16" t="s">
        <v>15</v>
      </c>
      <c r="C11" s="9">
        <v>307693</v>
      </c>
      <c r="D11" s="9">
        <v>26323</v>
      </c>
      <c r="E11" s="9">
        <v>44197</v>
      </c>
      <c r="F11" s="9">
        <v>741</v>
      </c>
      <c r="G11" s="9">
        <v>11335344</v>
      </c>
      <c r="H11" s="9">
        <v>235759</v>
      </c>
      <c r="I11" s="11">
        <f t="shared" si="1"/>
        <v>11950057</v>
      </c>
      <c r="J11" s="24">
        <f t="shared" si="2"/>
        <v>0.02574824538493833</v>
      </c>
      <c r="K11" s="24">
        <f t="shared" si="3"/>
        <v>0.0022027509994303794</v>
      </c>
      <c r="L11" s="24">
        <f t="shared" si="4"/>
        <v>0.0036984760825827024</v>
      </c>
      <c r="M11" s="24">
        <f t="shared" si="5"/>
        <v>6.200807243011477E-05</v>
      </c>
      <c r="N11" s="24">
        <f t="shared" si="6"/>
        <v>0.9485598269531267</v>
      </c>
      <c r="O11" s="24">
        <f t="shared" si="7"/>
        <v>0.019728692507491805</v>
      </c>
    </row>
    <row r="12" spans="1:15" ht="12.75">
      <c r="A12" s="17">
        <v>11</v>
      </c>
      <c r="B12" s="18" t="s">
        <v>16</v>
      </c>
      <c r="C12" s="8">
        <v>43209</v>
      </c>
      <c r="D12" s="8">
        <v>31219</v>
      </c>
      <c r="E12" s="8">
        <v>3805</v>
      </c>
      <c r="F12" s="8">
        <v>39990</v>
      </c>
      <c r="G12" s="8">
        <v>0</v>
      </c>
      <c r="H12" s="8">
        <v>0</v>
      </c>
      <c r="I12" s="10">
        <f t="shared" si="1"/>
        <v>118223</v>
      </c>
      <c r="J12" s="23">
        <f t="shared" si="2"/>
        <v>0.36548725713270686</v>
      </c>
      <c r="K12" s="23">
        <f t="shared" si="3"/>
        <v>0.2640687514273872</v>
      </c>
      <c r="L12" s="23">
        <f t="shared" si="4"/>
        <v>0.03218493863292253</v>
      </c>
      <c r="M12" s="23">
        <f t="shared" si="5"/>
        <v>0.33825905280698343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77995</v>
      </c>
      <c r="D13" s="8">
        <v>80</v>
      </c>
      <c r="E13" s="8">
        <v>3425</v>
      </c>
      <c r="F13" s="8">
        <v>14059</v>
      </c>
      <c r="G13" s="8">
        <v>549921</v>
      </c>
      <c r="H13" s="8">
        <v>135197</v>
      </c>
      <c r="I13" s="10">
        <f t="shared" si="1"/>
        <v>780677</v>
      </c>
      <c r="J13" s="23">
        <f t="shared" si="2"/>
        <v>0.09990687569891261</v>
      </c>
      <c r="K13" s="23">
        <f t="shared" si="3"/>
        <v>0.00010247515938089632</v>
      </c>
      <c r="L13" s="23">
        <f t="shared" si="4"/>
        <v>0.004387217760994624</v>
      </c>
      <c r="M13" s="23">
        <f t="shared" si="5"/>
        <v>0.01800872832170027</v>
      </c>
      <c r="N13" s="23">
        <f t="shared" si="6"/>
        <v>0.7044155265237736</v>
      </c>
      <c r="O13" s="23">
        <f t="shared" si="7"/>
        <v>0.173179176535238</v>
      </c>
    </row>
    <row r="14" spans="1:15" ht="12.75">
      <c r="A14" s="19">
        <v>13</v>
      </c>
      <c r="B14" s="20" t="s">
        <v>18</v>
      </c>
      <c r="C14" s="8">
        <v>12598</v>
      </c>
      <c r="D14" s="8">
        <v>6801</v>
      </c>
      <c r="E14" s="8">
        <v>22052</v>
      </c>
      <c r="F14" s="8">
        <v>85510</v>
      </c>
      <c r="G14" s="8">
        <v>52213</v>
      </c>
      <c r="H14" s="8">
        <v>0</v>
      </c>
      <c r="I14" s="10">
        <f t="shared" si="1"/>
        <v>179174</v>
      </c>
      <c r="J14" s="23">
        <f t="shared" si="2"/>
        <v>0.07031154073693728</v>
      </c>
      <c r="K14" s="23">
        <f t="shared" si="3"/>
        <v>0.03795751615747821</v>
      </c>
      <c r="L14" s="23">
        <f t="shared" si="4"/>
        <v>0.12307589270764731</v>
      </c>
      <c r="M14" s="23">
        <f t="shared" si="5"/>
        <v>0.47724558250639043</v>
      </c>
      <c r="N14" s="23">
        <f t="shared" si="6"/>
        <v>0.29140946789154676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34432</v>
      </c>
      <c r="D15" s="8">
        <v>0</v>
      </c>
      <c r="E15" s="8">
        <v>0</v>
      </c>
      <c r="F15" s="8">
        <v>2488</v>
      </c>
      <c r="G15" s="8">
        <v>727125</v>
      </c>
      <c r="H15" s="8">
        <v>0</v>
      </c>
      <c r="I15" s="10">
        <f t="shared" si="1"/>
        <v>764045</v>
      </c>
      <c r="J15" s="23">
        <f t="shared" si="2"/>
        <v>0.04506540845107291</v>
      </c>
      <c r="K15" s="23">
        <f t="shared" si="3"/>
        <v>0</v>
      </c>
      <c r="L15" s="23">
        <f t="shared" si="4"/>
        <v>0</v>
      </c>
      <c r="M15" s="23">
        <f t="shared" si="5"/>
        <v>0.003256352701738772</v>
      </c>
      <c r="N15" s="23">
        <f t="shared" si="6"/>
        <v>0.9516782388471883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53714</v>
      </c>
      <c r="D16" s="9">
        <v>10586</v>
      </c>
      <c r="E16" s="9">
        <v>2500</v>
      </c>
      <c r="F16" s="9">
        <v>14935</v>
      </c>
      <c r="G16" s="9">
        <v>0</v>
      </c>
      <c r="H16" s="9">
        <v>0</v>
      </c>
      <c r="I16" s="11">
        <f t="shared" si="1"/>
        <v>81735</v>
      </c>
      <c r="J16" s="24">
        <f t="shared" si="2"/>
        <v>0.6571725698904998</v>
      </c>
      <c r="K16" s="24">
        <f t="shared" si="3"/>
        <v>0.12951611916559613</v>
      </c>
      <c r="L16" s="24">
        <f t="shared" si="4"/>
        <v>0.030586651985073713</v>
      </c>
      <c r="M16" s="24">
        <f t="shared" si="5"/>
        <v>0.18272465895883036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535923</v>
      </c>
      <c r="D17" s="8">
        <v>390605</v>
      </c>
      <c r="E17" s="8">
        <v>239400</v>
      </c>
      <c r="F17" s="8">
        <v>24286</v>
      </c>
      <c r="G17" s="8">
        <v>642705</v>
      </c>
      <c r="H17" s="8">
        <v>0</v>
      </c>
      <c r="I17" s="10">
        <f t="shared" si="1"/>
        <v>1832919</v>
      </c>
      <c r="J17" s="23">
        <f t="shared" si="2"/>
        <v>0.2923877159874495</v>
      </c>
      <c r="K17" s="23">
        <f t="shared" si="3"/>
        <v>0.21310543455548225</v>
      </c>
      <c r="L17" s="23">
        <f t="shared" si="4"/>
        <v>0.13061133634383187</v>
      </c>
      <c r="M17" s="23">
        <f t="shared" si="5"/>
        <v>0.013249903569115712</v>
      </c>
      <c r="N17" s="23">
        <f t="shared" si="6"/>
        <v>0.3506456095441206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348740</v>
      </c>
      <c r="D18" s="8">
        <v>0</v>
      </c>
      <c r="E18" s="8">
        <v>484683</v>
      </c>
      <c r="F18" s="8">
        <v>6338</v>
      </c>
      <c r="G18" s="8">
        <v>0</v>
      </c>
      <c r="H18" s="8">
        <v>0</v>
      </c>
      <c r="I18" s="10">
        <f t="shared" si="1"/>
        <v>839761</v>
      </c>
      <c r="J18" s="23">
        <f t="shared" si="2"/>
        <v>0.4152848250871379</v>
      </c>
      <c r="K18" s="23">
        <f t="shared" si="3"/>
        <v>0</v>
      </c>
      <c r="L18" s="23">
        <f t="shared" si="4"/>
        <v>0.5771677894067478</v>
      </c>
      <c r="M18" s="23">
        <f t="shared" si="5"/>
        <v>0.007547385506114239</v>
      </c>
      <c r="N18" s="23">
        <f t="shared" si="6"/>
        <v>0</v>
      </c>
      <c r="O18" s="23">
        <f t="shared" si="7"/>
        <v>0</v>
      </c>
    </row>
    <row r="19" spans="1:15" ht="12.75">
      <c r="A19" s="19">
        <v>18</v>
      </c>
      <c r="B19" s="20" t="s">
        <v>23</v>
      </c>
      <c r="C19" s="8">
        <v>2812862</v>
      </c>
      <c r="D19" s="8">
        <v>11891</v>
      </c>
      <c r="E19" s="8">
        <v>13418</v>
      </c>
      <c r="F19" s="8">
        <v>11965</v>
      </c>
      <c r="G19" s="8">
        <v>0</v>
      </c>
      <c r="H19" s="8">
        <v>935027</v>
      </c>
      <c r="I19" s="10">
        <f t="shared" si="1"/>
        <v>3785163</v>
      </c>
      <c r="J19" s="23">
        <f t="shared" si="2"/>
        <v>0.7431283672592172</v>
      </c>
      <c r="K19" s="23">
        <f t="shared" si="3"/>
        <v>0.0031414763380071082</v>
      </c>
      <c r="L19" s="23">
        <f t="shared" si="4"/>
        <v>0.0035448935752568646</v>
      </c>
      <c r="M19" s="23">
        <f t="shared" si="5"/>
        <v>0.003161026354743508</v>
      </c>
      <c r="N19" s="23">
        <f t="shared" si="6"/>
        <v>0</v>
      </c>
      <c r="O19" s="23">
        <f t="shared" si="7"/>
        <v>0.2470242364727754</v>
      </c>
    </row>
    <row r="20" spans="1:15" ht="12.75">
      <c r="A20" s="19">
        <v>19</v>
      </c>
      <c r="B20" s="20" t="s">
        <v>24</v>
      </c>
      <c r="C20" s="8">
        <v>106443</v>
      </c>
      <c r="D20" s="8">
        <v>3</v>
      </c>
      <c r="E20" s="8">
        <v>0</v>
      </c>
      <c r="F20" s="8">
        <v>0</v>
      </c>
      <c r="G20" s="8">
        <v>0</v>
      </c>
      <c r="H20" s="8">
        <v>0</v>
      </c>
      <c r="I20" s="10">
        <f t="shared" si="1"/>
        <v>106446</v>
      </c>
      <c r="J20" s="23">
        <f t="shared" si="2"/>
        <v>0.9999718166957894</v>
      </c>
      <c r="K20" s="23">
        <f t="shared" si="3"/>
        <v>2.8183304210585648E-05</v>
      </c>
      <c r="L20" s="23">
        <f t="shared" si="4"/>
        <v>0</v>
      </c>
      <c r="M20" s="23">
        <f t="shared" si="5"/>
        <v>0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111792</v>
      </c>
      <c r="D21" s="9">
        <v>628</v>
      </c>
      <c r="E21" s="9">
        <v>7017</v>
      </c>
      <c r="F21" s="9">
        <v>20961</v>
      </c>
      <c r="G21" s="9">
        <v>460600</v>
      </c>
      <c r="H21" s="9">
        <v>6664</v>
      </c>
      <c r="I21" s="11">
        <f t="shared" si="1"/>
        <v>607662</v>
      </c>
      <c r="J21" s="24">
        <f t="shared" si="2"/>
        <v>0.18397069423462387</v>
      </c>
      <c r="K21" s="24">
        <f t="shared" si="3"/>
        <v>0.0010334692641633012</v>
      </c>
      <c r="L21" s="24">
        <f t="shared" si="4"/>
        <v>0.011547537940499817</v>
      </c>
      <c r="M21" s="24">
        <f t="shared" si="5"/>
        <v>0.034494505168991975</v>
      </c>
      <c r="N21" s="24">
        <f t="shared" si="6"/>
        <v>0.7579871704993895</v>
      </c>
      <c r="O21" s="24">
        <f t="shared" si="7"/>
        <v>0.010966622892331593</v>
      </c>
    </row>
    <row r="22" spans="1:15" ht="12.75">
      <c r="A22" s="17">
        <v>21</v>
      </c>
      <c r="B22" s="18" t="s">
        <v>26</v>
      </c>
      <c r="C22" s="8">
        <v>41188</v>
      </c>
      <c r="D22" s="8">
        <v>36051</v>
      </c>
      <c r="E22" s="8">
        <v>-5296</v>
      </c>
      <c r="F22" s="8">
        <v>-7413</v>
      </c>
      <c r="G22" s="8">
        <v>0</v>
      </c>
      <c r="H22" s="8">
        <v>0</v>
      </c>
      <c r="I22" s="10">
        <f t="shared" si="1"/>
        <v>64530</v>
      </c>
      <c r="J22" s="23">
        <f t="shared" si="2"/>
        <v>0.6382767704943437</v>
      </c>
      <c r="K22" s="23">
        <f t="shared" si="3"/>
        <v>0.5586703858670385</v>
      </c>
      <c r="L22" s="23">
        <f t="shared" si="4"/>
        <v>-0.08207035487370215</v>
      </c>
      <c r="M22" s="23">
        <f t="shared" si="5"/>
        <v>-0.11487680148768015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45944</v>
      </c>
      <c r="D23" s="8">
        <v>19862</v>
      </c>
      <c r="E23" s="8">
        <v>0</v>
      </c>
      <c r="F23" s="8">
        <v>122</v>
      </c>
      <c r="G23" s="8">
        <v>44893</v>
      </c>
      <c r="H23" s="8">
        <v>0</v>
      </c>
      <c r="I23" s="10">
        <f t="shared" si="1"/>
        <v>110821</v>
      </c>
      <c r="J23" s="23">
        <f t="shared" si="2"/>
        <v>0.4145784643704713</v>
      </c>
      <c r="K23" s="23">
        <f t="shared" si="3"/>
        <v>0.1792259589788939</v>
      </c>
      <c r="L23" s="23">
        <f t="shared" si="4"/>
        <v>0</v>
      </c>
      <c r="M23" s="23">
        <f t="shared" si="5"/>
        <v>0.0011008743830140497</v>
      </c>
      <c r="N23" s="23">
        <f t="shared" si="6"/>
        <v>0.40509470226762073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379061</v>
      </c>
      <c r="D24" s="8">
        <v>122672</v>
      </c>
      <c r="E24" s="8">
        <v>173924</v>
      </c>
      <c r="F24" s="8">
        <v>746</v>
      </c>
      <c r="G24" s="8">
        <v>1698457</v>
      </c>
      <c r="H24" s="8">
        <v>54641</v>
      </c>
      <c r="I24" s="10">
        <f t="shared" si="1"/>
        <v>2429501</v>
      </c>
      <c r="J24" s="23">
        <f t="shared" si="2"/>
        <v>0.15602422061155768</v>
      </c>
      <c r="K24" s="23">
        <f t="shared" si="3"/>
        <v>0.05049267318679844</v>
      </c>
      <c r="L24" s="23">
        <f t="shared" si="4"/>
        <v>0.07158836320709479</v>
      </c>
      <c r="M24" s="23">
        <f t="shared" si="5"/>
        <v>0.0003070589392636595</v>
      </c>
      <c r="N24" s="23">
        <f t="shared" si="6"/>
        <v>0.6990970573792725</v>
      </c>
      <c r="O24" s="23">
        <f t="shared" si="7"/>
        <v>0.022490626676012895</v>
      </c>
    </row>
    <row r="25" spans="1:15" ht="12.75">
      <c r="A25" s="19">
        <v>24</v>
      </c>
      <c r="B25" s="20" t="s">
        <v>29</v>
      </c>
      <c r="C25" s="8">
        <v>92829</v>
      </c>
      <c r="D25" s="8">
        <v>3460</v>
      </c>
      <c r="E25" s="8">
        <v>0</v>
      </c>
      <c r="F25" s="8">
        <v>8000</v>
      </c>
      <c r="G25" s="8">
        <v>695792</v>
      </c>
      <c r="H25" s="8">
        <v>0</v>
      </c>
      <c r="I25" s="10">
        <f t="shared" si="1"/>
        <v>800081</v>
      </c>
      <c r="J25" s="23">
        <f t="shared" si="2"/>
        <v>0.11602450251911994</v>
      </c>
      <c r="K25" s="23">
        <f t="shared" si="3"/>
        <v>0.004324562138083519</v>
      </c>
      <c r="L25" s="23">
        <f t="shared" si="4"/>
        <v>0</v>
      </c>
      <c r="M25" s="23">
        <f t="shared" si="5"/>
        <v>0.009998987602505246</v>
      </c>
      <c r="N25" s="23">
        <f t="shared" si="6"/>
        <v>0.8696519477402913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185355</v>
      </c>
      <c r="D26" s="9">
        <v>6956</v>
      </c>
      <c r="E26" s="9">
        <v>11262</v>
      </c>
      <c r="F26" s="9">
        <v>73213</v>
      </c>
      <c r="G26" s="9">
        <v>234465</v>
      </c>
      <c r="H26" s="9">
        <v>101559</v>
      </c>
      <c r="I26" s="11">
        <f t="shared" si="1"/>
        <v>612810</v>
      </c>
      <c r="J26" s="24">
        <f t="shared" si="2"/>
        <v>0.3024673226611837</v>
      </c>
      <c r="K26" s="24">
        <f t="shared" si="3"/>
        <v>0.01135098970317064</v>
      </c>
      <c r="L26" s="24">
        <f t="shared" si="4"/>
        <v>0.01837763744064229</v>
      </c>
      <c r="M26" s="24">
        <f t="shared" si="5"/>
        <v>0.11947096163574354</v>
      </c>
      <c r="N26" s="24">
        <f t="shared" si="6"/>
        <v>0.38260635433494883</v>
      </c>
      <c r="O26" s="24">
        <f t="shared" si="7"/>
        <v>0.16572673422431097</v>
      </c>
    </row>
    <row r="27" spans="1:15" ht="12.75">
      <c r="A27" s="17">
        <v>26</v>
      </c>
      <c r="B27" s="18" t="s">
        <v>31</v>
      </c>
      <c r="C27" s="8">
        <v>1730114</v>
      </c>
      <c r="D27" s="8">
        <v>297201</v>
      </c>
      <c r="E27" s="8">
        <v>183168</v>
      </c>
      <c r="F27" s="8">
        <v>1262608</v>
      </c>
      <c r="G27" s="8">
        <v>12247991</v>
      </c>
      <c r="H27" s="8">
        <v>77431</v>
      </c>
      <c r="I27" s="10">
        <f t="shared" si="1"/>
        <v>15798513</v>
      </c>
      <c r="J27" s="23">
        <f t="shared" si="2"/>
        <v>0.10951119260401279</v>
      </c>
      <c r="K27" s="23">
        <f t="shared" si="3"/>
        <v>0.018811960340824482</v>
      </c>
      <c r="L27" s="23">
        <f t="shared" si="4"/>
        <v>0.011594002549480448</v>
      </c>
      <c r="M27" s="23">
        <f t="shared" si="5"/>
        <v>0.07991942026442615</v>
      </c>
      <c r="N27" s="23">
        <f t="shared" si="6"/>
        <v>0.7752622667715626</v>
      </c>
      <c r="O27" s="23">
        <f t="shared" si="7"/>
        <v>0.004901157469693509</v>
      </c>
    </row>
    <row r="28" spans="1:15" ht="12.75">
      <c r="A28" s="19">
        <v>27</v>
      </c>
      <c r="B28" s="20" t="s">
        <v>32</v>
      </c>
      <c r="C28" s="8">
        <v>60492</v>
      </c>
      <c r="D28" s="8">
        <v>600</v>
      </c>
      <c r="E28" s="8">
        <v>0</v>
      </c>
      <c r="F28" s="8">
        <v>6361</v>
      </c>
      <c r="G28" s="8">
        <v>1625315</v>
      </c>
      <c r="H28" s="8">
        <v>0</v>
      </c>
      <c r="I28" s="10">
        <f t="shared" si="1"/>
        <v>1692768</v>
      </c>
      <c r="J28" s="23">
        <f t="shared" si="2"/>
        <v>0.03573555265695004</v>
      </c>
      <c r="K28" s="23">
        <f t="shared" si="3"/>
        <v>0.0003544490444053763</v>
      </c>
      <c r="L28" s="23">
        <f t="shared" si="4"/>
        <v>0</v>
      </c>
      <c r="M28" s="23">
        <f t="shared" si="5"/>
        <v>0.003757750619104331</v>
      </c>
      <c r="N28" s="23">
        <f t="shared" si="6"/>
        <v>0.9601522476795402</v>
      </c>
      <c r="O28" s="23">
        <f t="shared" si="7"/>
        <v>0</v>
      </c>
    </row>
    <row r="29" spans="1:15" ht="12.75">
      <c r="A29" s="19">
        <v>28</v>
      </c>
      <c r="B29" s="20" t="s">
        <v>33</v>
      </c>
      <c r="C29" s="8">
        <v>407953</v>
      </c>
      <c r="D29" s="8">
        <v>230916</v>
      </c>
      <c r="E29" s="8">
        <v>206</v>
      </c>
      <c r="F29" s="8">
        <v>1837</v>
      </c>
      <c r="G29" s="8">
        <v>4580533</v>
      </c>
      <c r="H29" s="8">
        <v>11117</v>
      </c>
      <c r="I29" s="10">
        <f t="shared" si="1"/>
        <v>5232562</v>
      </c>
      <c r="J29" s="23">
        <f t="shared" si="2"/>
        <v>0.07796429359078784</v>
      </c>
      <c r="K29" s="23">
        <f t="shared" si="3"/>
        <v>0.04413058077477152</v>
      </c>
      <c r="L29" s="23">
        <f t="shared" si="4"/>
        <v>3.936885984341896E-05</v>
      </c>
      <c r="M29" s="23">
        <f t="shared" si="5"/>
        <v>0.00035107085209883803</v>
      </c>
      <c r="N29" s="23">
        <f t="shared" si="6"/>
        <v>0.8753901052677445</v>
      </c>
      <c r="O29" s="23">
        <f t="shared" si="7"/>
        <v>0.002124580654753828</v>
      </c>
    </row>
    <row r="30" spans="1:15" ht="12.75">
      <c r="A30" s="19">
        <v>29</v>
      </c>
      <c r="B30" s="20" t="s">
        <v>34</v>
      </c>
      <c r="C30" s="8">
        <v>218763</v>
      </c>
      <c r="D30" s="8">
        <v>121596</v>
      </c>
      <c r="E30" s="8">
        <v>241406</v>
      </c>
      <c r="F30" s="8">
        <v>75767</v>
      </c>
      <c r="G30" s="8">
        <v>4032225</v>
      </c>
      <c r="H30" s="8">
        <v>0</v>
      </c>
      <c r="I30" s="10">
        <f t="shared" si="1"/>
        <v>4689757</v>
      </c>
      <c r="J30" s="23">
        <f t="shared" si="2"/>
        <v>0.04664697979021088</v>
      </c>
      <c r="K30" s="23">
        <f t="shared" si="3"/>
        <v>0.025927995842854972</v>
      </c>
      <c r="L30" s="23">
        <f t="shared" si="4"/>
        <v>0.05147516171946649</v>
      </c>
      <c r="M30" s="23">
        <f t="shared" si="5"/>
        <v>0.01615584773368855</v>
      </c>
      <c r="N30" s="23">
        <f t="shared" si="6"/>
        <v>0.8597940149137792</v>
      </c>
      <c r="O30" s="23">
        <f t="shared" si="7"/>
        <v>0</v>
      </c>
    </row>
    <row r="31" spans="1:15" ht="12.75">
      <c r="A31" s="15">
        <v>30</v>
      </c>
      <c r="B31" s="16" t="s">
        <v>35</v>
      </c>
      <c r="C31" s="9">
        <v>19363</v>
      </c>
      <c r="D31" s="9">
        <v>15398</v>
      </c>
      <c r="E31" s="9">
        <v>0</v>
      </c>
      <c r="F31" s="9">
        <v>998</v>
      </c>
      <c r="G31" s="9">
        <v>3830</v>
      </c>
      <c r="H31" s="9">
        <v>160</v>
      </c>
      <c r="I31" s="11">
        <f t="shared" si="1"/>
        <v>39749</v>
      </c>
      <c r="J31" s="24">
        <f t="shared" si="2"/>
        <v>0.4871317517421822</v>
      </c>
      <c r="K31" s="24">
        <f t="shared" si="3"/>
        <v>0.38738081461168833</v>
      </c>
      <c r="L31" s="24">
        <f t="shared" si="4"/>
        <v>0</v>
      </c>
      <c r="M31" s="24">
        <f t="shared" si="5"/>
        <v>0.025107549875468566</v>
      </c>
      <c r="N31" s="24">
        <f t="shared" si="6"/>
        <v>0.09635462527359179</v>
      </c>
      <c r="O31" s="24">
        <f t="shared" si="7"/>
        <v>0.004025258497069108</v>
      </c>
    </row>
    <row r="32" spans="1:15" ht="12.75">
      <c r="A32" s="17">
        <v>31</v>
      </c>
      <c r="B32" s="18" t="s">
        <v>36</v>
      </c>
      <c r="C32" s="8">
        <v>65740</v>
      </c>
      <c r="D32" s="8">
        <v>663</v>
      </c>
      <c r="E32" s="8">
        <v>23982</v>
      </c>
      <c r="F32" s="8">
        <v>670</v>
      </c>
      <c r="G32" s="8">
        <v>535583</v>
      </c>
      <c r="H32" s="8">
        <v>0</v>
      </c>
      <c r="I32" s="10">
        <f t="shared" si="1"/>
        <v>626638</v>
      </c>
      <c r="J32" s="23">
        <f t="shared" si="2"/>
        <v>0.10490905435035858</v>
      </c>
      <c r="K32" s="23">
        <f t="shared" si="3"/>
        <v>0.0010580271225173066</v>
      </c>
      <c r="L32" s="23">
        <f t="shared" si="4"/>
        <v>0.0382708996262595</v>
      </c>
      <c r="M32" s="23">
        <f t="shared" si="5"/>
        <v>0.0010691978462844577</v>
      </c>
      <c r="N32" s="23">
        <f t="shared" si="6"/>
        <v>0.8546928210545801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1027922</v>
      </c>
      <c r="D33" s="8">
        <v>112914</v>
      </c>
      <c r="E33" s="8">
        <v>0</v>
      </c>
      <c r="F33" s="8">
        <v>165275</v>
      </c>
      <c r="G33" s="8">
        <v>1745419</v>
      </c>
      <c r="H33" s="8">
        <v>108318</v>
      </c>
      <c r="I33" s="10">
        <f t="shared" si="1"/>
        <v>3159848</v>
      </c>
      <c r="J33" s="23">
        <f t="shared" si="2"/>
        <v>0.3253074198505751</v>
      </c>
      <c r="K33" s="23">
        <f t="shared" si="3"/>
        <v>0.03573399733151721</v>
      </c>
      <c r="L33" s="23">
        <f t="shared" si="4"/>
        <v>0</v>
      </c>
      <c r="M33" s="23">
        <f t="shared" si="5"/>
        <v>0.05230473111364851</v>
      </c>
      <c r="N33" s="23">
        <f t="shared" si="6"/>
        <v>0.5523743547157964</v>
      </c>
      <c r="O33" s="23">
        <f t="shared" si="7"/>
        <v>0.034279496988462735</v>
      </c>
    </row>
    <row r="34" spans="1:15" ht="12.75">
      <c r="A34" s="19">
        <v>33</v>
      </c>
      <c r="B34" s="20" t="s">
        <v>38</v>
      </c>
      <c r="C34" s="8">
        <v>242325</v>
      </c>
      <c r="D34" s="8">
        <v>11509</v>
      </c>
      <c r="E34" s="8">
        <v>35575</v>
      </c>
      <c r="F34" s="8">
        <v>11025</v>
      </c>
      <c r="G34" s="8">
        <v>122</v>
      </c>
      <c r="H34" s="8">
        <v>41201</v>
      </c>
      <c r="I34" s="10">
        <f t="shared" si="1"/>
        <v>341757</v>
      </c>
      <c r="J34" s="23">
        <f t="shared" si="2"/>
        <v>0.7090564348352777</v>
      </c>
      <c r="K34" s="23">
        <f t="shared" si="3"/>
        <v>0.03367597444968208</v>
      </c>
      <c r="L34" s="23">
        <f t="shared" si="4"/>
        <v>0.10409442966786342</v>
      </c>
      <c r="M34" s="23">
        <f t="shared" si="5"/>
        <v>0.03225976351618255</v>
      </c>
      <c r="N34" s="23">
        <f t="shared" si="6"/>
        <v>0.00035697878902260966</v>
      </c>
      <c r="O34" s="23">
        <f t="shared" si="7"/>
        <v>0.12055641874197164</v>
      </c>
    </row>
    <row r="35" spans="1:15" ht="12.75">
      <c r="A35" s="19">
        <v>34</v>
      </c>
      <c r="B35" s="20" t="s">
        <v>39</v>
      </c>
      <c r="C35" s="8">
        <v>156961</v>
      </c>
      <c r="D35" s="8">
        <v>105012</v>
      </c>
      <c r="E35" s="8">
        <v>3527</v>
      </c>
      <c r="F35" s="8">
        <v>175231</v>
      </c>
      <c r="G35" s="8">
        <v>660085</v>
      </c>
      <c r="H35" s="8">
        <v>5027</v>
      </c>
      <c r="I35" s="10">
        <f t="shared" si="1"/>
        <v>1105843</v>
      </c>
      <c r="J35" s="23">
        <f t="shared" si="2"/>
        <v>0.1419378700231407</v>
      </c>
      <c r="K35" s="23">
        <f t="shared" si="3"/>
        <v>0.09496103877313507</v>
      </c>
      <c r="L35" s="23">
        <f t="shared" si="4"/>
        <v>0.0031894220065597015</v>
      </c>
      <c r="M35" s="23">
        <f t="shared" si="5"/>
        <v>0.15845920261736973</v>
      </c>
      <c r="N35" s="23">
        <f t="shared" si="6"/>
        <v>0.5969066133257614</v>
      </c>
      <c r="O35" s="23">
        <f t="shared" si="7"/>
        <v>0.004545853254033348</v>
      </c>
    </row>
    <row r="36" spans="1:15" ht="12.75">
      <c r="A36" s="15">
        <v>35</v>
      </c>
      <c r="B36" s="16" t="s">
        <v>40</v>
      </c>
      <c r="C36" s="9">
        <v>98931</v>
      </c>
      <c r="D36" s="9">
        <v>0</v>
      </c>
      <c r="E36" s="9">
        <v>62996</v>
      </c>
      <c r="F36" s="9">
        <v>18145</v>
      </c>
      <c r="G36" s="9">
        <v>1571105</v>
      </c>
      <c r="H36" s="9">
        <v>0</v>
      </c>
      <c r="I36" s="11">
        <f t="shared" si="1"/>
        <v>1751177</v>
      </c>
      <c r="J36" s="24">
        <f t="shared" si="2"/>
        <v>0.05649400374719403</v>
      </c>
      <c r="K36" s="24">
        <f t="shared" si="3"/>
        <v>0</v>
      </c>
      <c r="L36" s="24">
        <f t="shared" si="4"/>
        <v>0.03597351952429709</v>
      </c>
      <c r="M36" s="24">
        <f t="shared" si="5"/>
        <v>0.010361602510768472</v>
      </c>
      <c r="N36" s="24">
        <f t="shared" si="6"/>
        <v>0.8971708742177404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964244</v>
      </c>
      <c r="D37" s="8">
        <v>439505</v>
      </c>
      <c r="E37" s="8">
        <v>296964</v>
      </c>
      <c r="F37" s="8">
        <v>77414</v>
      </c>
      <c r="G37" s="8">
        <v>14577402</v>
      </c>
      <c r="H37" s="8">
        <v>7914</v>
      </c>
      <c r="I37" s="10">
        <f t="shared" si="1"/>
        <v>16363443</v>
      </c>
      <c r="J37" s="23">
        <f t="shared" si="2"/>
        <v>0.05892671853961297</v>
      </c>
      <c r="K37" s="23">
        <f t="shared" si="3"/>
        <v>0.02685895627222217</v>
      </c>
      <c r="L37" s="23">
        <f t="shared" si="4"/>
        <v>0.018148014449037405</v>
      </c>
      <c r="M37" s="23">
        <f t="shared" si="5"/>
        <v>0.004730911459159298</v>
      </c>
      <c r="N37" s="23">
        <f t="shared" si="6"/>
        <v>0.8908517602316334</v>
      </c>
      <c r="O37" s="23">
        <f t="shared" si="7"/>
        <v>0.0004836390483347545</v>
      </c>
    </row>
    <row r="38" spans="1:15" ht="12.75">
      <c r="A38" s="19">
        <v>37</v>
      </c>
      <c r="B38" s="20" t="s">
        <v>42</v>
      </c>
      <c r="C38" s="8">
        <v>1458650</v>
      </c>
      <c r="D38" s="8">
        <v>112434</v>
      </c>
      <c r="E38" s="8">
        <v>1254</v>
      </c>
      <c r="F38" s="8">
        <v>30778</v>
      </c>
      <c r="G38" s="8">
        <v>5784544</v>
      </c>
      <c r="H38" s="8">
        <v>847</v>
      </c>
      <c r="I38" s="10">
        <f t="shared" si="1"/>
        <v>7388507</v>
      </c>
      <c r="J38" s="23">
        <f t="shared" si="2"/>
        <v>0.19742148176891489</v>
      </c>
      <c r="K38" s="23">
        <f t="shared" si="3"/>
        <v>0.01521741807918704</v>
      </c>
      <c r="L38" s="23">
        <f t="shared" si="4"/>
        <v>0.0001697230577165319</v>
      </c>
      <c r="M38" s="23">
        <f t="shared" si="5"/>
        <v>0.0041656589078145284</v>
      </c>
      <c r="N38" s="23">
        <f t="shared" si="6"/>
        <v>0.7829110806824707</v>
      </c>
      <c r="O38" s="23">
        <f t="shared" si="7"/>
        <v>0.00011463750389625401</v>
      </c>
    </row>
    <row r="39" spans="1:15" ht="12.75">
      <c r="A39" s="19">
        <v>38</v>
      </c>
      <c r="B39" s="20" t="s">
        <v>43</v>
      </c>
      <c r="C39" s="8">
        <v>342955</v>
      </c>
      <c r="D39" s="8">
        <v>57229</v>
      </c>
      <c r="E39" s="8">
        <v>74687</v>
      </c>
      <c r="F39" s="8">
        <v>23654</v>
      </c>
      <c r="G39" s="8">
        <v>418061</v>
      </c>
      <c r="H39" s="8">
        <v>476</v>
      </c>
      <c r="I39" s="10">
        <f t="shared" si="1"/>
        <v>917062</v>
      </c>
      <c r="J39" s="23">
        <f t="shared" si="2"/>
        <v>0.3739714435883288</v>
      </c>
      <c r="K39" s="23">
        <f t="shared" si="3"/>
        <v>0.06240472290859288</v>
      </c>
      <c r="L39" s="23">
        <f t="shared" si="4"/>
        <v>0.08144160373017309</v>
      </c>
      <c r="M39" s="23">
        <f t="shared" si="5"/>
        <v>0.02579323971552632</v>
      </c>
      <c r="N39" s="23">
        <f t="shared" si="6"/>
        <v>0.45586994118173035</v>
      </c>
      <c r="O39" s="23">
        <f t="shared" si="7"/>
        <v>0.0005190488756485385</v>
      </c>
    </row>
    <row r="40" spans="1:15" ht="12.75">
      <c r="A40" s="19">
        <v>39</v>
      </c>
      <c r="B40" s="20" t="s">
        <v>44</v>
      </c>
      <c r="C40" s="8">
        <v>127481</v>
      </c>
      <c r="D40" s="8">
        <v>17842</v>
      </c>
      <c r="E40" s="8">
        <v>466</v>
      </c>
      <c r="F40" s="8">
        <v>2500</v>
      </c>
      <c r="G40" s="8">
        <v>277503</v>
      </c>
      <c r="H40" s="8">
        <v>0</v>
      </c>
      <c r="I40" s="10">
        <f t="shared" si="1"/>
        <v>425792</v>
      </c>
      <c r="J40" s="23">
        <f t="shared" si="2"/>
        <v>0.2993973583345859</v>
      </c>
      <c r="K40" s="23">
        <f t="shared" si="3"/>
        <v>0.04190308883210582</v>
      </c>
      <c r="L40" s="23">
        <f t="shared" si="4"/>
        <v>0.0010944310837216293</v>
      </c>
      <c r="M40" s="23">
        <f t="shared" si="5"/>
        <v>0.0058714113933563804</v>
      </c>
      <c r="N40" s="23">
        <f t="shared" si="6"/>
        <v>0.6517337103562303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835888</v>
      </c>
      <c r="D41" s="9">
        <v>255786</v>
      </c>
      <c r="E41" s="9">
        <v>61607</v>
      </c>
      <c r="F41" s="9">
        <v>723843</v>
      </c>
      <c r="G41" s="9">
        <v>3409936</v>
      </c>
      <c r="H41" s="9">
        <v>204408</v>
      </c>
      <c r="I41" s="11">
        <f t="shared" si="1"/>
        <v>5491468</v>
      </c>
      <c r="J41" s="24">
        <f t="shared" si="2"/>
        <v>0.15221576452780933</v>
      </c>
      <c r="K41" s="24">
        <f t="shared" si="3"/>
        <v>0.046578801879570274</v>
      </c>
      <c r="L41" s="24">
        <f t="shared" si="4"/>
        <v>0.011218675953315216</v>
      </c>
      <c r="M41" s="24">
        <f t="shared" si="5"/>
        <v>0.13181229500017116</v>
      </c>
      <c r="N41" s="24">
        <f t="shared" si="6"/>
        <v>0.62095162896333</v>
      </c>
      <c r="O41" s="24">
        <f t="shared" si="7"/>
        <v>0.03722283367580399</v>
      </c>
    </row>
    <row r="42" spans="1:15" ht="12.75">
      <c r="A42" s="17">
        <v>41</v>
      </c>
      <c r="B42" s="18" t="s">
        <v>46</v>
      </c>
      <c r="C42" s="8">
        <v>29302</v>
      </c>
      <c r="D42" s="8">
        <v>0</v>
      </c>
      <c r="E42" s="8">
        <v>788</v>
      </c>
      <c r="F42" s="8">
        <v>12392</v>
      </c>
      <c r="G42" s="8">
        <v>436441</v>
      </c>
      <c r="H42" s="8">
        <v>45542</v>
      </c>
      <c r="I42" s="10">
        <f t="shared" si="1"/>
        <v>524465</v>
      </c>
      <c r="J42" s="23">
        <f t="shared" si="2"/>
        <v>0.05587026779670712</v>
      </c>
      <c r="K42" s="23">
        <f t="shared" si="3"/>
        <v>0</v>
      </c>
      <c r="L42" s="23">
        <f t="shared" si="4"/>
        <v>0.0015024834831685622</v>
      </c>
      <c r="M42" s="23">
        <f t="shared" si="5"/>
        <v>0.023627887466275158</v>
      </c>
      <c r="N42" s="23">
        <f t="shared" si="6"/>
        <v>0.832164205428389</v>
      </c>
      <c r="O42" s="23">
        <f t="shared" si="7"/>
        <v>0.08683515582546023</v>
      </c>
    </row>
    <row r="43" spans="1:15" ht="12.75">
      <c r="A43" s="19">
        <v>42</v>
      </c>
      <c r="B43" s="20" t="s">
        <v>47</v>
      </c>
      <c r="C43" s="8">
        <v>141970</v>
      </c>
      <c r="D43" s="8">
        <v>20031</v>
      </c>
      <c r="E43" s="8">
        <v>30</v>
      </c>
      <c r="F43" s="8">
        <v>0</v>
      </c>
      <c r="G43" s="8">
        <v>523820</v>
      </c>
      <c r="H43" s="8">
        <v>198</v>
      </c>
      <c r="I43" s="10">
        <f t="shared" si="1"/>
        <v>686049</v>
      </c>
      <c r="J43" s="23">
        <f t="shared" si="2"/>
        <v>0.20693857144314765</v>
      </c>
      <c r="K43" s="23">
        <f t="shared" si="3"/>
        <v>0.0291976229103169</v>
      </c>
      <c r="L43" s="23">
        <f t="shared" si="4"/>
        <v>4.3728654950302385E-05</v>
      </c>
      <c r="M43" s="23">
        <f t="shared" si="5"/>
        <v>0</v>
      </c>
      <c r="N43" s="23">
        <f t="shared" si="6"/>
        <v>0.7635314678689131</v>
      </c>
      <c r="O43" s="23">
        <f t="shared" si="7"/>
        <v>0.0002886091226719957</v>
      </c>
    </row>
    <row r="44" spans="1:15" ht="12.75">
      <c r="A44" s="19">
        <v>43</v>
      </c>
      <c r="B44" s="20" t="s">
        <v>48</v>
      </c>
      <c r="C44" s="8">
        <v>90118</v>
      </c>
      <c r="D44" s="8">
        <v>115847</v>
      </c>
      <c r="E44" s="8">
        <v>36100</v>
      </c>
      <c r="F44" s="8">
        <v>15285</v>
      </c>
      <c r="G44" s="8">
        <v>1122649</v>
      </c>
      <c r="H44" s="8">
        <v>5045</v>
      </c>
      <c r="I44" s="10">
        <f t="shared" si="1"/>
        <v>1385044</v>
      </c>
      <c r="J44" s="23">
        <f t="shared" si="2"/>
        <v>0.06506508096493685</v>
      </c>
      <c r="K44" s="23">
        <f t="shared" si="3"/>
        <v>0.08364138612202934</v>
      </c>
      <c r="L44" s="23">
        <f t="shared" si="4"/>
        <v>0.02606415391857587</v>
      </c>
      <c r="M44" s="23">
        <f t="shared" si="5"/>
        <v>0.011035750488793137</v>
      </c>
      <c r="N44" s="23">
        <f t="shared" si="6"/>
        <v>0.8105511449455758</v>
      </c>
      <c r="O44" s="23">
        <f t="shared" si="7"/>
        <v>0.0036424835600890656</v>
      </c>
    </row>
    <row r="45" spans="1:15" ht="12.75">
      <c r="A45" s="19">
        <v>44</v>
      </c>
      <c r="B45" s="20" t="s">
        <v>49</v>
      </c>
      <c r="C45" s="8">
        <v>46076</v>
      </c>
      <c r="D45" s="8">
        <v>1518</v>
      </c>
      <c r="E45" s="8">
        <v>5485</v>
      </c>
      <c r="F45" s="8">
        <v>0</v>
      </c>
      <c r="G45" s="8">
        <v>1243914</v>
      </c>
      <c r="H45" s="8">
        <v>0</v>
      </c>
      <c r="I45" s="10">
        <f t="shared" si="1"/>
        <v>1296993</v>
      </c>
      <c r="J45" s="23">
        <f t="shared" si="2"/>
        <v>0.03552524955801612</v>
      </c>
      <c r="K45" s="23">
        <f t="shared" si="3"/>
        <v>0.0011703995318401873</v>
      </c>
      <c r="L45" s="23">
        <f t="shared" si="4"/>
        <v>0.0042290128011485024</v>
      </c>
      <c r="M45" s="23">
        <f t="shared" si="5"/>
        <v>0</v>
      </c>
      <c r="N45" s="23">
        <f t="shared" si="6"/>
        <v>0.9590753381089951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3191445</v>
      </c>
      <c r="D46" s="9">
        <v>33287</v>
      </c>
      <c r="E46" s="9">
        <v>23933</v>
      </c>
      <c r="F46" s="9">
        <v>210674</v>
      </c>
      <c r="G46" s="9">
        <v>2671400</v>
      </c>
      <c r="H46" s="9">
        <v>0</v>
      </c>
      <c r="I46" s="11">
        <f t="shared" si="1"/>
        <v>6130739</v>
      </c>
      <c r="J46" s="24">
        <f t="shared" si="2"/>
        <v>0.5205644865977821</v>
      </c>
      <c r="K46" s="24">
        <f t="shared" si="3"/>
        <v>0.005429524890881833</v>
      </c>
      <c r="L46" s="24">
        <f t="shared" si="4"/>
        <v>0.0039037708178410466</v>
      </c>
      <c r="M46" s="24">
        <f t="shared" si="5"/>
        <v>0.034363557150288083</v>
      </c>
      <c r="N46" s="24">
        <f t="shared" si="6"/>
        <v>0.4357386605432069</v>
      </c>
      <c r="O46" s="24">
        <f t="shared" si="7"/>
        <v>0</v>
      </c>
    </row>
    <row r="47" spans="1:15" ht="12.75">
      <c r="A47" s="17">
        <v>46</v>
      </c>
      <c r="B47" s="18" t="s">
        <v>51</v>
      </c>
      <c r="C47" s="8">
        <v>25762</v>
      </c>
      <c r="D47" s="8">
        <v>6316</v>
      </c>
      <c r="E47" s="8">
        <v>0</v>
      </c>
      <c r="F47" s="8">
        <v>1509</v>
      </c>
      <c r="G47" s="8">
        <v>69065</v>
      </c>
      <c r="H47" s="8">
        <v>0</v>
      </c>
      <c r="I47" s="10">
        <f t="shared" si="1"/>
        <v>102652</v>
      </c>
      <c r="J47" s="23">
        <f t="shared" si="2"/>
        <v>0.2509644234890699</v>
      </c>
      <c r="K47" s="23">
        <f t="shared" si="3"/>
        <v>0.061528270272376576</v>
      </c>
      <c r="L47" s="23">
        <f t="shared" si="4"/>
        <v>0</v>
      </c>
      <c r="M47" s="23">
        <f t="shared" si="5"/>
        <v>0.014700151969761915</v>
      </c>
      <c r="N47" s="23">
        <f t="shared" si="6"/>
        <v>0.6728071542687917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107526</v>
      </c>
      <c r="D48" s="8">
        <v>6167</v>
      </c>
      <c r="E48" s="8">
        <v>11732</v>
      </c>
      <c r="F48" s="8">
        <v>0</v>
      </c>
      <c r="G48" s="8">
        <v>850508</v>
      </c>
      <c r="H48" s="8">
        <v>0</v>
      </c>
      <c r="I48" s="10">
        <f t="shared" si="1"/>
        <v>975933</v>
      </c>
      <c r="J48" s="23">
        <f t="shared" si="2"/>
        <v>0.11017764539164061</v>
      </c>
      <c r="K48" s="23">
        <f t="shared" si="3"/>
        <v>0.0063190813303782125</v>
      </c>
      <c r="L48" s="23">
        <f t="shared" si="4"/>
        <v>0.012021317037132672</v>
      </c>
      <c r="M48" s="23">
        <f t="shared" si="5"/>
        <v>0</v>
      </c>
      <c r="N48" s="23">
        <f t="shared" si="6"/>
        <v>0.8714819562408485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513748</v>
      </c>
      <c r="D49" s="8">
        <v>26595</v>
      </c>
      <c r="E49" s="8">
        <v>467423</v>
      </c>
      <c r="F49" s="8">
        <v>28683</v>
      </c>
      <c r="G49" s="8">
        <v>975636</v>
      </c>
      <c r="H49" s="8">
        <v>0</v>
      </c>
      <c r="I49" s="10">
        <f t="shared" si="1"/>
        <v>2012085</v>
      </c>
      <c r="J49" s="23">
        <f t="shared" si="2"/>
        <v>0.2553311614568967</v>
      </c>
      <c r="K49" s="23">
        <f t="shared" si="3"/>
        <v>0.013217632455885312</v>
      </c>
      <c r="L49" s="23">
        <f t="shared" si="4"/>
        <v>0.2323077802379124</v>
      </c>
      <c r="M49" s="23">
        <f t="shared" si="5"/>
        <v>0.014255361975264464</v>
      </c>
      <c r="N49" s="23">
        <f t="shared" si="6"/>
        <v>0.4848880638740411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720166</v>
      </c>
      <c r="D50" s="8">
        <v>4370</v>
      </c>
      <c r="E50" s="8">
        <v>0</v>
      </c>
      <c r="F50" s="8">
        <v>0</v>
      </c>
      <c r="G50" s="8">
        <v>2394993</v>
      </c>
      <c r="H50" s="8">
        <v>0</v>
      </c>
      <c r="I50" s="10">
        <f t="shared" si="1"/>
        <v>3119529</v>
      </c>
      <c r="J50" s="23">
        <f t="shared" si="2"/>
        <v>0.23085728646856624</v>
      </c>
      <c r="K50" s="23">
        <f t="shared" si="3"/>
        <v>0.0014008525004896573</v>
      </c>
      <c r="L50" s="23">
        <f t="shared" si="4"/>
        <v>0</v>
      </c>
      <c r="M50" s="23">
        <f t="shared" si="5"/>
        <v>0</v>
      </c>
      <c r="N50" s="23">
        <f t="shared" si="6"/>
        <v>0.7677418610309441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50031</v>
      </c>
      <c r="D51" s="9">
        <v>11053</v>
      </c>
      <c r="E51" s="9">
        <v>0</v>
      </c>
      <c r="F51" s="9">
        <v>60582</v>
      </c>
      <c r="G51" s="9">
        <v>1537244</v>
      </c>
      <c r="H51" s="9">
        <v>60</v>
      </c>
      <c r="I51" s="11">
        <f t="shared" si="1"/>
        <v>1658970</v>
      </c>
      <c r="J51" s="24">
        <f t="shared" si="2"/>
        <v>0.030157869039223132</v>
      </c>
      <c r="K51" s="24">
        <f t="shared" si="3"/>
        <v>0.006662567737813221</v>
      </c>
      <c r="L51" s="24">
        <f t="shared" si="4"/>
        <v>0</v>
      </c>
      <c r="M51" s="24">
        <f t="shared" si="5"/>
        <v>0.03651783938226731</v>
      </c>
      <c r="N51" s="24">
        <f t="shared" si="6"/>
        <v>0.9266255568214012</v>
      </c>
      <c r="O51" s="24">
        <f t="shared" si="7"/>
        <v>3.6167019295104795E-05</v>
      </c>
    </row>
    <row r="52" spans="1:15" ht="12.75">
      <c r="A52" s="17">
        <v>51</v>
      </c>
      <c r="B52" s="18" t="s">
        <v>56</v>
      </c>
      <c r="C52" s="8">
        <v>247201</v>
      </c>
      <c r="D52" s="8">
        <v>0</v>
      </c>
      <c r="E52" s="8">
        <v>0</v>
      </c>
      <c r="F52" s="8">
        <v>10225</v>
      </c>
      <c r="G52" s="8">
        <v>645425</v>
      </c>
      <c r="H52" s="8">
        <v>0</v>
      </c>
      <c r="I52" s="10">
        <f t="shared" si="1"/>
        <v>902851</v>
      </c>
      <c r="J52" s="23">
        <f t="shared" si="2"/>
        <v>0.27380043883209965</v>
      </c>
      <c r="K52" s="23">
        <f t="shared" si="3"/>
        <v>0</v>
      </c>
      <c r="L52" s="23">
        <f t="shared" si="4"/>
        <v>0</v>
      </c>
      <c r="M52" s="23">
        <f t="shared" si="5"/>
        <v>0.011325235282455244</v>
      </c>
      <c r="N52" s="23">
        <f t="shared" si="6"/>
        <v>0.7148743258854451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356908</v>
      </c>
      <c r="D53" s="8">
        <v>0</v>
      </c>
      <c r="E53" s="8">
        <v>0</v>
      </c>
      <c r="F53" s="8">
        <v>78373</v>
      </c>
      <c r="G53" s="8">
        <v>6647468</v>
      </c>
      <c r="H53" s="8">
        <v>0</v>
      </c>
      <c r="I53" s="10">
        <f t="shared" si="1"/>
        <v>7082749</v>
      </c>
      <c r="J53" s="23">
        <f t="shared" si="2"/>
        <v>0.05039116873970827</v>
      </c>
      <c r="K53" s="23">
        <f t="shared" si="3"/>
        <v>0</v>
      </c>
      <c r="L53" s="23">
        <f t="shared" si="4"/>
        <v>0</v>
      </c>
      <c r="M53" s="23">
        <f t="shared" si="5"/>
        <v>0.011065336354570804</v>
      </c>
      <c r="N53" s="23">
        <f t="shared" si="6"/>
        <v>0.938543494905721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196094</v>
      </c>
      <c r="D54" s="8">
        <v>3439</v>
      </c>
      <c r="E54" s="8">
        <v>40168</v>
      </c>
      <c r="F54" s="8">
        <v>12660</v>
      </c>
      <c r="G54" s="8">
        <v>1836973</v>
      </c>
      <c r="H54" s="8">
        <v>0</v>
      </c>
      <c r="I54" s="10">
        <f t="shared" si="1"/>
        <v>2089334</v>
      </c>
      <c r="J54" s="23">
        <f t="shared" si="2"/>
        <v>0.0938547881765194</v>
      </c>
      <c r="K54" s="23">
        <f t="shared" si="3"/>
        <v>0.0016459790536122994</v>
      </c>
      <c r="L54" s="23">
        <f t="shared" si="4"/>
        <v>0.019225265084471893</v>
      </c>
      <c r="M54" s="23">
        <f t="shared" si="5"/>
        <v>0.006059347141242137</v>
      </c>
      <c r="N54" s="23">
        <f t="shared" si="6"/>
        <v>0.8792146205441542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47481</v>
      </c>
      <c r="D55" s="8">
        <v>88424</v>
      </c>
      <c r="E55" s="8">
        <v>12525</v>
      </c>
      <c r="F55" s="8">
        <v>5056</v>
      </c>
      <c r="G55" s="8">
        <v>15733</v>
      </c>
      <c r="H55" s="8">
        <v>0</v>
      </c>
      <c r="I55" s="10">
        <f t="shared" si="1"/>
        <v>169219</v>
      </c>
      <c r="J55" s="23">
        <f t="shared" si="2"/>
        <v>0.2805890591482044</v>
      </c>
      <c r="K55" s="23">
        <f t="shared" si="3"/>
        <v>0.5225417949521035</v>
      </c>
      <c r="L55" s="23">
        <f t="shared" si="4"/>
        <v>0.07401651114827532</v>
      </c>
      <c r="M55" s="23">
        <f t="shared" si="5"/>
        <v>0.029878441546162073</v>
      </c>
      <c r="N55" s="23">
        <f t="shared" si="6"/>
        <v>0.09297419320525473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284974</v>
      </c>
      <c r="D56" s="9">
        <v>25310</v>
      </c>
      <c r="E56" s="9">
        <v>93980</v>
      </c>
      <c r="F56" s="9">
        <v>25</v>
      </c>
      <c r="G56" s="9">
        <v>0</v>
      </c>
      <c r="H56" s="9">
        <v>11897</v>
      </c>
      <c r="I56" s="11">
        <f t="shared" si="1"/>
        <v>416186</v>
      </c>
      <c r="J56" s="24">
        <f t="shared" si="2"/>
        <v>0.6847275016458987</v>
      </c>
      <c r="K56" s="24">
        <f t="shared" si="3"/>
        <v>0.06081415520944962</v>
      </c>
      <c r="L56" s="24">
        <f t="shared" si="4"/>
        <v>0.2258124972968817</v>
      </c>
      <c r="M56" s="24">
        <f t="shared" si="5"/>
        <v>6.006929593979615E-05</v>
      </c>
      <c r="N56" s="24">
        <f t="shared" si="6"/>
        <v>0</v>
      </c>
      <c r="O56" s="24">
        <f t="shared" si="7"/>
        <v>0.028585776551830193</v>
      </c>
    </row>
    <row r="57" spans="1:15" ht="12.75">
      <c r="A57" s="17">
        <v>56</v>
      </c>
      <c r="B57" s="18" t="s">
        <v>61</v>
      </c>
      <c r="C57" s="8">
        <v>65430</v>
      </c>
      <c r="D57" s="8">
        <v>28960</v>
      </c>
      <c r="E57" s="8">
        <v>40189</v>
      </c>
      <c r="F57" s="8">
        <v>63992</v>
      </c>
      <c r="G57" s="8">
        <v>0</v>
      </c>
      <c r="H57" s="8">
        <v>0</v>
      </c>
      <c r="I57" s="10">
        <f t="shared" si="1"/>
        <v>198571</v>
      </c>
      <c r="J57" s="23">
        <f t="shared" si="2"/>
        <v>0.32950430828267974</v>
      </c>
      <c r="K57" s="23">
        <f t="shared" si="3"/>
        <v>0.14584204138570084</v>
      </c>
      <c r="L57" s="23">
        <f t="shared" si="4"/>
        <v>0.20239108429730424</v>
      </c>
      <c r="M57" s="23">
        <f t="shared" si="5"/>
        <v>0.3222625660343152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1384567</v>
      </c>
      <c r="D58" s="8">
        <v>94637</v>
      </c>
      <c r="E58" s="8">
        <v>53566</v>
      </c>
      <c r="F58" s="8">
        <v>56578</v>
      </c>
      <c r="G58" s="8">
        <v>272675</v>
      </c>
      <c r="H58" s="8">
        <v>0</v>
      </c>
      <c r="I58" s="10">
        <f t="shared" si="1"/>
        <v>1862023</v>
      </c>
      <c r="J58" s="23">
        <f t="shared" si="2"/>
        <v>0.7435821147214615</v>
      </c>
      <c r="K58" s="23">
        <f t="shared" si="3"/>
        <v>0.0508248286943824</v>
      </c>
      <c r="L58" s="23">
        <f t="shared" si="4"/>
        <v>0.028767636060349416</v>
      </c>
      <c r="M58" s="23">
        <f t="shared" si="5"/>
        <v>0.030385231546549103</v>
      </c>
      <c r="N58" s="23">
        <f t="shared" si="6"/>
        <v>0.14644018897725752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261239</v>
      </c>
      <c r="D59" s="8">
        <v>143480</v>
      </c>
      <c r="E59" s="8">
        <v>39</v>
      </c>
      <c r="F59" s="8">
        <v>7493</v>
      </c>
      <c r="G59" s="8">
        <v>872439</v>
      </c>
      <c r="H59" s="8">
        <v>0</v>
      </c>
      <c r="I59" s="10">
        <f t="shared" si="1"/>
        <v>1284690</v>
      </c>
      <c r="J59" s="23">
        <f t="shared" si="2"/>
        <v>0.20334788937409023</v>
      </c>
      <c r="K59" s="23">
        <f t="shared" si="3"/>
        <v>0.11168453089850469</v>
      </c>
      <c r="L59" s="23">
        <f t="shared" si="4"/>
        <v>3.035751815613105E-05</v>
      </c>
      <c r="M59" s="23">
        <f t="shared" si="5"/>
        <v>0.005832535475484358</v>
      </c>
      <c r="N59" s="23">
        <f t="shared" si="6"/>
        <v>0.6791046867337646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151356</v>
      </c>
      <c r="D60" s="8">
        <v>98794</v>
      </c>
      <c r="E60" s="8">
        <v>11244</v>
      </c>
      <c r="F60" s="8">
        <v>4412</v>
      </c>
      <c r="G60" s="8">
        <v>1039898</v>
      </c>
      <c r="H60" s="8">
        <v>-5661</v>
      </c>
      <c r="I60" s="10">
        <f t="shared" si="1"/>
        <v>1300043</v>
      </c>
      <c r="J60" s="23">
        <f t="shared" si="2"/>
        <v>0.11642384136524715</v>
      </c>
      <c r="K60" s="23">
        <f t="shared" si="3"/>
        <v>0.07599287100503599</v>
      </c>
      <c r="L60" s="23">
        <f t="shared" si="4"/>
        <v>0.008648944688752602</v>
      </c>
      <c r="M60" s="23">
        <f t="shared" si="5"/>
        <v>0.0033937338995710144</v>
      </c>
      <c r="N60" s="23">
        <f t="shared" si="6"/>
        <v>0.7998950803934947</v>
      </c>
      <c r="O60" s="23">
        <f t="shared" si="7"/>
        <v>-0.004354471352101431</v>
      </c>
    </row>
    <row r="61" spans="1:15" ht="12.75">
      <c r="A61" s="15">
        <v>60</v>
      </c>
      <c r="B61" s="16" t="s">
        <v>65</v>
      </c>
      <c r="C61" s="9">
        <v>145764</v>
      </c>
      <c r="D61" s="9">
        <v>18111</v>
      </c>
      <c r="E61" s="9">
        <v>27761</v>
      </c>
      <c r="F61" s="9">
        <v>35884</v>
      </c>
      <c r="G61" s="9">
        <v>1235506</v>
      </c>
      <c r="H61" s="9">
        <v>24448</v>
      </c>
      <c r="I61" s="11">
        <f t="shared" si="1"/>
        <v>1487474</v>
      </c>
      <c r="J61" s="24">
        <f t="shared" si="2"/>
        <v>0.09799431788387562</v>
      </c>
      <c r="K61" s="24">
        <f t="shared" si="3"/>
        <v>0.012175675003395017</v>
      </c>
      <c r="L61" s="24">
        <f t="shared" si="4"/>
        <v>0.018663183356482198</v>
      </c>
      <c r="M61" s="24">
        <f t="shared" si="5"/>
        <v>0.024124119144267396</v>
      </c>
      <c r="N61" s="24">
        <f t="shared" si="6"/>
        <v>0.8306067870766144</v>
      </c>
      <c r="O61" s="24">
        <f t="shared" si="7"/>
        <v>0.016435917535365323</v>
      </c>
    </row>
    <row r="62" spans="1:15" ht="12.75">
      <c r="A62" s="17">
        <v>61</v>
      </c>
      <c r="B62" s="18" t="s">
        <v>66</v>
      </c>
      <c r="C62" s="8">
        <v>16775</v>
      </c>
      <c r="D62" s="8">
        <v>0</v>
      </c>
      <c r="E62" s="8">
        <v>0</v>
      </c>
      <c r="F62" s="8">
        <v>0</v>
      </c>
      <c r="G62" s="8">
        <v>549760</v>
      </c>
      <c r="H62" s="8">
        <v>0</v>
      </c>
      <c r="I62" s="10">
        <f t="shared" si="1"/>
        <v>566535</v>
      </c>
      <c r="J62" s="23">
        <f t="shared" si="2"/>
        <v>0.029609821105492158</v>
      </c>
      <c r="K62" s="23">
        <f t="shared" si="3"/>
        <v>0</v>
      </c>
      <c r="L62" s="23">
        <f t="shared" si="4"/>
        <v>0</v>
      </c>
      <c r="M62" s="23">
        <f t="shared" si="5"/>
        <v>0</v>
      </c>
      <c r="N62" s="23">
        <f t="shared" si="6"/>
        <v>0.9703901788945078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77129</v>
      </c>
      <c r="D63" s="8">
        <v>16421</v>
      </c>
      <c r="E63" s="8">
        <v>825</v>
      </c>
      <c r="F63" s="8">
        <v>61176</v>
      </c>
      <c r="G63" s="8">
        <v>0</v>
      </c>
      <c r="H63" s="8">
        <v>0</v>
      </c>
      <c r="I63" s="10">
        <f t="shared" si="1"/>
        <v>155551</v>
      </c>
      <c r="J63" s="23">
        <f t="shared" si="2"/>
        <v>0.4958438068543436</v>
      </c>
      <c r="K63" s="23">
        <f t="shared" si="3"/>
        <v>0.10556666302370284</v>
      </c>
      <c r="L63" s="23">
        <f t="shared" si="4"/>
        <v>0.0053037267519977374</v>
      </c>
      <c r="M63" s="23">
        <f t="shared" si="5"/>
        <v>0.39328580336995583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91501</v>
      </c>
      <c r="D64" s="8">
        <v>55211</v>
      </c>
      <c r="E64" s="8">
        <v>0</v>
      </c>
      <c r="F64" s="8">
        <v>8193</v>
      </c>
      <c r="G64" s="8">
        <v>523619</v>
      </c>
      <c r="H64" s="8">
        <v>430</v>
      </c>
      <c r="I64" s="10">
        <f t="shared" si="1"/>
        <v>678954</v>
      </c>
      <c r="J64" s="23">
        <f t="shared" si="2"/>
        <v>0.13476759839400018</v>
      </c>
      <c r="K64" s="23">
        <f t="shared" si="3"/>
        <v>0.08131773286555495</v>
      </c>
      <c r="L64" s="23">
        <f t="shared" si="4"/>
        <v>0</v>
      </c>
      <c r="M64" s="23">
        <f t="shared" si="5"/>
        <v>0.01206709143771154</v>
      </c>
      <c r="N64" s="23">
        <f t="shared" si="6"/>
        <v>0.771214250155386</v>
      </c>
      <c r="O64" s="23">
        <f t="shared" si="7"/>
        <v>0.000633327147347243</v>
      </c>
    </row>
    <row r="65" spans="1:15" ht="12.75">
      <c r="A65" s="19">
        <v>64</v>
      </c>
      <c r="B65" s="20" t="s">
        <v>69</v>
      </c>
      <c r="C65" s="8">
        <v>103128</v>
      </c>
      <c r="D65" s="8">
        <v>15466</v>
      </c>
      <c r="E65" s="8">
        <v>0</v>
      </c>
      <c r="F65" s="8">
        <v>25522</v>
      </c>
      <c r="G65" s="8">
        <v>602608</v>
      </c>
      <c r="H65" s="8">
        <v>0</v>
      </c>
      <c r="I65" s="10">
        <f t="shared" si="1"/>
        <v>746724</v>
      </c>
      <c r="J65" s="23">
        <f t="shared" si="2"/>
        <v>0.13810725247882752</v>
      </c>
      <c r="K65" s="23">
        <f t="shared" si="3"/>
        <v>0.02071180248659478</v>
      </c>
      <c r="L65" s="23">
        <f t="shared" si="4"/>
        <v>0</v>
      </c>
      <c r="M65" s="23">
        <f t="shared" si="5"/>
        <v>0.03417862556982232</v>
      </c>
      <c r="N65" s="23">
        <f t="shared" si="6"/>
        <v>0.8070023194647554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206434</v>
      </c>
      <c r="D66" s="8">
        <v>59979</v>
      </c>
      <c r="E66" s="8">
        <v>430</v>
      </c>
      <c r="F66" s="8">
        <v>189499</v>
      </c>
      <c r="G66" s="8">
        <v>2601101</v>
      </c>
      <c r="H66" s="8">
        <v>0</v>
      </c>
      <c r="I66" s="10">
        <f t="shared" si="1"/>
        <v>3057443</v>
      </c>
      <c r="J66" s="23">
        <f t="shared" si="2"/>
        <v>0.06751851138353193</v>
      </c>
      <c r="K66" s="23">
        <f t="shared" si="3"/>
        <v>0.019617373079400008</v>
      </c>
      <c r="L66" s="23">
        <f t="shared" si="4"/>
        <v>0.0001406403978749563</v>
      </c>
      <c r="M66" s="23">
        <f t="shared" si="5"/>
        <v>0.06197956920210777</v>
      </c>
      <c r="N66" s="23">
        <f t="shared" si="6"/>
        <v>0.8507439059370854</v>
      </c>
      <c r="O66" s="23">
        <f t="shared" si="7"/>
        <v>0</v>
      </c>
    </row>
    <row r="67" spans="1:15" ht="12.75">
      <c r="A67" s="15">
        <v>66</v>
      </c>
      <c r="B67" s="16" t="s">
        <v>71</v>
      </c>
      <c r="C67" s="9">
        <v>295824</v>
      </c>
      <c r="D67" s="9">
        <v>0</v>
      </c>
      <c r="E67" s="9">
        <v>0</v>
      </c>
      <c r="F67" s="9">
        <v>8291</v>
      </c>
      <c r="G67" s="9">
        <v>0</v>
      </c>
      <c r="H67" s="9">
        <v>0</v>
      </c>
      <c r="I67" s="11">
        <f>SUM(C67:H67)</f>
        <v>304115</v>
      </c>
      <c r="J67" s="24">
        <f aca="true" t="shared" si="8" ref="J67:O68">C67/$I67</f>
        <v>0.9727372868816073</v>
      </c>
      <c r="K67" s="24">
        <f t="shared" si="8"/>
        <v>0</v>
      </c>
      <c r="L67" s="24">
        <f t="shared" si="8"/>
        <v>0</v>
      </c>
      <c r="M67" s="24">
        <f t="shared" si="8"/>
        <v>0.027262713118392713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182746</v>
      </c>
      <c r="D68" s="8">
        <v>77</v>
      </c>
      <c r="E68" s="8">
        <v>0</v>
      </c>
      <c r="F68" s="8">
        <v>13864</v>
      </c>
      <c r="G68" s="8">
        <v>327012</v>
      </c>
      <c r="H68" s="8">
        <v>0</v>
      </c>
      <c r="I68" s="10">
        <f>SUM(C68:H68)</f>
        <v>523699</v>
      </c>
      <c r="J68" s="23">
        <f t="shared" si="8"/>
        <v>0.3489523562198897</v>
      </c>
      <c r="K68" s="23">
        <f t="shared" si="8"/>
        <v>0.0001470310235459682</v>
      </c>
      <c r="L68" s="23">
        <f t="shared" si="8"/>
        <v>0</v>
      </c>
      <c r="M68" s="23">
        <f t="shared" si="8"/>
        <v>0.02647322221352342</v>
      </c>
      <c r="N68" s="23">
        <f t="shared" si="8"/>
        <v>0.624427390543041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50414</v>
      </c>
      <c r="D69" s="9">
        <v>0</v>
      </c>
      <c r="E69" s="9">
        <v>0</v>
      </c>
      <c r="F69" s="9">
        <v>0</v>
      </c>
      <c r="G69" s="9">
        <v>41070</v>
      </c>
      <c r="H69" s="9">
        <v>0</v>
      </c>
      <c r="I69" s="11">
        <f>SUM(C69:H69)</f>
        <v>91484</v>
      </c>
      <c r="J69" s="24">
        <f aca="true" t="shared" si="9" ref="J69:O69">C69/$I69</f>
        <v>0.5510690393948668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4">
        <f t="shared" si="9"/>
        <v>0.44893096060513316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4"/>
      <c r="K70" s="4"/>
      <c r="L70" s="4"/>
      <c r="M70" s="4"/>
      <c r="N70" s="4"/>
      <c r="O70" s="5"/>
    </row>
    <row r="71" spans="1:15" ht="13.5" thickBot="1">
      <c r="A71" s="1"/>
      <c r="B71" s="2" t="s">
        <v>72</v>
      </c>
      <c r="C71" s="13">
        <f aca="true" t="shared" si="10" ref="C71:H71">SUM(C2:C70)</f>
        <v>25485093</v>
      </c>
      <c r="D71" s="13">
        <f t="shared" si="10"/>
        <v>4621120</v>
      </c>
      <c r="E71" s="13">
        <f t="shared" si="10"/>
        <v>3048679</v>
      </c>
      <c r="F71" s="13">
        <f>SUM(F2:F70)</f>
        <v>4659200</v>
      </c>
      <c r="G71" s="13">
        <f t="shared" si="10"/>
        <v>104266809</v>
      </c>
      <c r="H71" s="13">
        <f t="shared" si="10"/>
        <v>2367466</v>
      </c>
      <c r="I71" s="14">
        <f>SUM(I2:I70)</f>
        <v>144448367</v>
      </c>
      <c r="J71" s="25">
        <f aca="true" t="shared" si="11" ref="J71:O71">C71/$I71</f>
        <v>0.1764304680578355</v>
      </c>
      <c r="K71" s="25">
        <f t="shared" si="11"/>
        <v>0.031991500464660844</v>
      </c>
      <c r="L71" s="25">
        <f t="shared" si="11"/>
        <v>0.02110566608205408</v>
      </c>
      <c r="M71" s="25">
        <f t="shared" si="11"/>
        <v>0.03225512407488829</v>
      </c>
      <c r="N71" s="25">
        <f t="shared" si="11"/>
        <v>0.7218275371711195</v>
      </c>
      <c r="O71" s="25">
        <f t="shared" si="11"/>
        <v>0.016389704149441856</v>
      </c>
    </row>
    <row r="72" ht="13.5" thickTop="1"/>
    <row r="73" ht="12.75">
      <c r="I73" s="26"/>
    </row>
  </sheetData>
  <printOptions horizontalCentered="1"/>
  <pageMargins left="0.25" right="0.25" top="1" bottom="0.42" header="0.5" footer="0.47"/>
  <pageSetup horizontalDpi="600" verticalDpi="600" orientation="portrait" paperSize="5" scale="98" r:id="rId1"/>
  <headerFooter alignWithMargins="0">
    <oddHeader>&amp;C&amp;14Other Objects - Object Code 800
Expenditures by Fund Source - FY 2004-2005
</oddHeader>
    <oddFooter>&amp;L&amp;"Arial Narrow,Regular"* Includes keypunch code 51130 under Other Uses of Funds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2007-10-09T14:41:16Z</cp:lastPrinted>
  <dcterms:created xsi:type="dcterms:W3CDTF">2003-11-24T19:14:29Z</dcterms:created>
  <dcterms:modified xsi:type="dcterms:W3CDTF">2007-10-09T14:41:32Z</dcterms:modified>
  <cp:category/>
  <cp:version/>
  <cp:contentType/>
  <cp:contentStatus/>
</cp:coreProperties>
</file>